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oki/02.Data/原稿/論文/OsFTL12/Nat Commun/final/"/>
    </mc:Choice>
  </mc:AlternateContent>
  <xr:revisionPtr revIDLastSave="0" documentId="13_ncr:1_{044E1A04-8560-8D44-AEFE-0E8B95E54436}" xr6:coauthVersionLast="47" xr6:coauthVersionMax="47" xr10:uidLastSave="{00000000-0000-0000-0000-000000000000}"/>
  <bookViews>
    <workbookView xWindow="2140" yWindow="4220" windowWidth="35480" windowHeight="21680" xr2:uid="{A4A4537D-F943-C64C-B696-C04B97B021A9}"/>
  </bookViews>
  <sheets>
    <sheet name="Fig. 1" sheetId="1" r:id="rId1"/>
    <sheet name="Fig. 3" sheetId="2" r:id="rId2"/>
    <sheet name="Fig. 4" sheetId="3" r:id="rId3"/>
    <sheet name="Fig. 5" sheetId="4" r:id="rId4"/>
    <sheet name="Supplemental Fig. 3" sheetId="5" r:id="rId5"/>
    <sheet name="Supplemental Fig. 4" sheetId="6" r:id="rId6"/>
    <sheet name="Supplemental Fig. 5" sheetId="7" r:id="rId7"/>
    <sheet name="Supplemental Fig. 11" sheetId="8" r:id="rId8"/>
    <sheet name="Supplemental Fig. 12" sheetId="9" r:id="rId9"/>
    <sheet name="Supplemental Fig. 13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0" l="1"/>
  <c r="P14" i="10"/>
  <c r="Q11" i="10"/>
  <c r="P11" i="10"/>
  <c r="Q8" i="10"/>
  <c r="P8" i="10"/>
  <c r="Q5" i="10"/>
  <c r="P5" i="10"/>
  <c r="K14" i="10"/>
  <c r="J14" i="10"/>
  <c r="K11" i="10"/>
  <c r="J11" i="10"/>
  <c r="K8" i="10"/>
  <c r="J8" i="10"/>
  <c r="K5" i="10"/>
  <c r="J5" i="10"/>
  <c r="E14" i="10"/>
  <c r="D14" i="10"/>
  <c r="E11" i="10"/>
  <c r="D11" i="10"/>
  <c r="E8" i="10"/>
  <c r="D8" i="10"/>
  <c r="E5" i="10"/>
  <c r="D5" i="10"/>
  <c r="AH14" i="9"/>
  <c r="AG14" i="9"/>
  <c r="AH11" i="9"/>
  <c r="AG11" i="9"/>
  <c r="AH6" i="9"/>
  <c r="AG6" i="9"/>
  <c r="AD14" i="9"/>
  <c r="AC14" i="9"/>
  <c r="AD11" i="9"/>
  <c r="AC11" i="9"/>
  <c r="AD6" i="9"/>
  <c r="AC6" i="9"/>
  <c r="Z14" i="9"/>
  <c r="Y14" i="9"/>
  <c r="Z11" i="9"/>
  <c r="Y11" i="9"/>
  <c r="Z6" i="9"/>
  <c r="Y6" i="9"/>
  <c r="V14" i="9"/>
  <c r="U14" i="9"/>
  <c r="V11" i="9"/>
  <c r="U11" i="9"/>
  <c r="V6" i="9"/>
  <c r="U6" i="9"/>
  <c r="R14" i="9"/>
  <c r="Q14" i="9"/>
  <c r="R11" i="9"/>
  <c r="Q11" i="9"/>
  <c r="R6" i="9"/>
  <c r="Q6" i="9"/>
  <c r="N14" i="9"/>
  <c r="M14" i="9"/>
  <c r="N11" i="9"/>
  <c r="M11" i="9"/>
  <c r="N6" i="9"/>
  <c r="M6" i="9"/>
  <c r="J14" i="9"/>
  <c r="I14" i="9"/>
  <c r="J11" i="9"/>
  <c r="I11" i="9"/>
  <c r="J6" i="9"/>
  <c r="I6" i="9"/>
  <c r="F14" i="9"/>
  <c r="E14" i="9"/>
  <c r="F11" i="9"/>
  <c r="E11" i="9"/>
  <c r="F6" i="9"/>
  <c r="E6" i="9"/>
  <c r="AH14" i="8"/>
  <c r="AG14" i="8"/>
  <c r="AH11" i="8"/>
  <c r="AG11" i="8"/>
  <c r="AH6" i="8"/>
  <c r="AG6" i="8"/>
  <c r="AD14" i="8"/>
  <c r="AC14" i="8"/>
  <c r="AD11" i="8"/>
  <c r="AC11" i="8"/>
  <c r="AD6" i="8"/>
  <c r="AC6" i="8"/>
  <c r="Z14" i="8"/>
  <c r="Y14" i="8"/>
  <c r="Z11" i="8"/>
  <c r="Y11" i="8"/>
  <c r="Z6" i="8"/>
  <c r="Y6" i="8"/>
  <c r="V14" i="8"/>
  <c r="U14" i="8"/>
  <c r="V11" i="8"/>
  <c r="U11" i="8"/>
  <c r="V6" i="8"/>
  <c r="U6" i="8"/>
  <c r="R14" i="8"/>
  <c r="Q14" i="8"/>
  <c r="R11" i="8"/>
  <c r="Q11" i="8"/>
  <c r="R6" i="8"/>
  <c r="Q6" i="8"/>
  <c r="N14" i="8"/>
  <c r="M14" i="8"/>
  <c r="N11" i="8"/>
  <c r="M11" i="8"/>
  <c r="N6" i="8"/>
  <c r="M6" i="8"/>
  <c r="J14" i="8"/>
  <c r="I14" i="8"/>
  <c r="J11" i="8"/>
  <c r="I11" i="8"/>
  <c r="J6" i="8"/>
  <c r="I6" i="8"/>
  <c r="F14" i="8"/>
  <c r="E14" i="8"/>
  <c r="F6" i="8"/>
  <c r="E6" i="8"/>
  <c r="F11" i="8"/>
  <c r="E11" i="8"/>
  <c r="G38" i="7"/>
  <c r="F38" i="7"/>
  <c r="G31" i="7"/>
  <c r="F31" i="7"/>
  <c r="F25" i="7"/>
  <c r="G17" i="7"/>
  <c r="F17" i="7"/>
  <c r="G25" i="7"/>
  <c r="G11" i="7"/>
  <c r="F11" i="7"/>
  <c r="G5" i="7"/>
  <c r="F5" i="7"/>
  <c r="L29" i="6"/>
  <c r="K29" i="6"/>
  <c r="L26" i="6"/>
  <c r="K26" i="6"/>
  <c r="L23" i="6"/>
  <c r="K23" i="6"/>
  <c r="L20" i="6"/>
  <c r="K20" i="6"/>
  <c r="L17" i="6"/>
  <c r="K17" i="6"/>
  <c r="L14" i="6"/>
  <c r="K14" i="6"/>
  <c r="L11" i="6"/>
  <c r="K11" i="6"/>
  <c r="L8" i="6"/>
  <c r="K8" i="6"/>
  <c r="L5" i="6"/>
  <c r="K5" i="6"/>
  <c r="F23" i="6"/>
  <c r="E23" i="6"/>
  <c r="F20" i="6"/>
  <c r="E20" i="6"/>
  <c r="F17" i="6"/>
  <c r="E17" i="6"/>
  <c r="F14" i="6"/>
  <c r="E14" i="6"/>
  <c r="F11" i="6"/>
  <c r="E11" i="6"/>
  <c r="F8" i="6"/>
  <c r="E8" i="6"/>
  <c r="F5" i="6"/>
  <c r="E5" i="6"/>
  <c r="X26" i="5"/>
  <c r="W26" i="5"/>
  <c r="X23" i="5"/>
  <c r="W23" i="5"/>
  <c r="X20" i="5"/>
  <c r="W20" i="5"/>
  <c r="X17" i="5"/>
  <c r="W17" i="5"/>
  <c r="X14" i="5"/>
  <c r="W14" i="5"/>
  <c r="X11" i="5"/>
  <c r="W11" i="5"/>
  <c r="X8" i="5"/>
  <c r="W8" i="5"/>
  <c r="X5" i="5"/>
  <c r="W5" i="5"/>
  <c r="R25" i="5"/>
  <c r="Q25" i="5"/>
  <c r="R21" i="5"/>
  <c r="Q21" i="5"/>
  <c r="R17" i="5"/>
  <c r="Q17" i="5"/>
  <c r="R13" i="5"/>
  <c r="Q13" i="5"/>
  <c r="R9" i="5"/>
  <c r="Q9" i="5"/>
  <c r="R5" i="5"/>
  <c r="Q5" i="5"/>
  <c r="L38" i="5"/>
  <c r="K38" i="5"/>
  <c r="L35" i="5"/>
  <c r="K35" i="5"/>
  <c r="L32" i="5"/>
  <c r="K32" i="5"/>
  <c r="L29" i="5"/>
  <c r="K29" i="5"/>
  <c r="L26" i="5"/>
  <c r="K26" i="5"/>
  <c r="L23" i="5"/>
  <c r="K23" i="5"/>
  <c r="L20" i="5"/>
  <c r="K20" i="5"/>
  <c r="L17" i="5"/>
  <c r="K17" i="5"/>
  <c r="L14" i="5"/>
  <c r="K14" i="5"/>
  <c r="L11" i="5"/>
  <c r="K11" i="5"/>
  <c r="L8" i="5"/>
  <c r="K8" i="5"/>
  <c r="L5" i="5"/>
  <c r="K5" i="5"/>
  <c r="F25" i="5"/>
  <c r="E25" i="5"/>
  <c r="F21" i="5"/>
  <c r="E21" i="5"/>
  <c r="F17" i="5"/>
  <c r="E17" i="5"/>
  <c r="F13" i="5"/>
  <c r="E13" i="5"/>
  <c r="F9" i="5"/>
  <c r="E9" i="5"/>
  <c r="F5" i="5"/>
  <c r="E5" i="5"/>
  <c r="Y17" i="4"/>
  <c r="X17" i="4"/>
  <c r="Y14" i="4"/>
  <c r="X14" i="4"/>
  <c r="Y11" i="4"/>
  <c r="X11" i="4"/>
  <c r="Y8" i="4"/>
  <c r="X8" i="4"/>
  <c r="Y5" i="4"/>
  <c r="X5" i="4"/>
  <c r="R20" i="4"/>
  <c r="Q20" i="4"/>
  <c r="R17" i="4"/>
  <c r="Q17" i="4"/>
  <c r="R14" i="4"/>
  <c r="Q14" i="4"/>
  <c r="R11" i="4"/>
  <c r="Q11" i="4"/>
  <c r="R8" i="4"/>
  <c r="Q8" i="4"/>
  <c r="R5" i="4"/>
  <c r="Q5" i="4"/>
  <c r="L20" i="4"/>
  <c r="K20" i="4"/>
  <c r="L17" i="4"/>
  <c r="K17" i="4"/>
  <c r="L14" i="4"/>
  <c r="K14" i="4"/>
  <c r="L11" i="4"/>
  <c r="K11" i="4"/>
  <c r="L8" i="4"/>
  <c r="K8" i="4"/>
  <c r="L5" i="4"/>
  <c r="K5" i="4"/>
  <c r="F20" i="4"/>
  <c r="E20" i="4"/>
  <c r="F17" i="4"/>
  <c r="E17" i="4"/>
  <c r="F14" i="4"/>
  <c r="E14" i="4"/>
  <c r="F11" i="4"/>
  <c r="E11" i="4"/>
  <c r="F8" i="4"/>
  <c r="E8" i="4"/>
  <c r="F5" i="4"/>
  <c r="E5" i="4"/>
  <c r="AD13" i="3"/>
  <c r="AC13" i="3"/>
  <c r="AD10" i="3"/>
  <c r="AC10" i="3"/>
  <c r="AD5" i="3"/>
  <c r="AC5" i="3"/>
  <c r="X13" i="3"/>
  <c r="W13" i="3"/>
  <c r="X10" i="3"/>
  <c r="W10" i="3"/>
  <c r="X5" i="3"/>
  <c r="W5" i="3"/>
  <c r="R40" i="3"/>
  <c r="Q40" i="3"/>
  <c r="R37" i="3"/>
  <c r="Q37" i="3"/>
  <c r="R32" i="3"/>
  <c r="Q32" i="3"/>
  <c r="R29" i="3"/>
  <c r="Q29" i="3"/>
  <c r="R24" i="3"/>
  <c r="Q24" i="3"/>
  <c r="R21" i="3"/>
  <c r="Q21" i="3"/>
  <c r="R16" i="3"/>
  <c r="Q16" i="3"/>
  <c r="R13" i="3"/>
  <c r="Q13" i="3"/>
  <c r="R8" i="3"/>
  <c r="Q8" i="3"/>
  <c r="R5" i="3"/>
  <c r="Q5" i="3"/>
  <c r="K49" i="3"/>
  <c r="J49" i="3"/>
  <c r="K28" i="3"/>
  <c r="J28" i="3"/>
  <c r="K5" i="3"/>
  <c r="J5" i="3"/>
  <c r="E10" i="3"/>
  <c r="D10" i="3"/>
  <c r="E13" i="3"/>
  <c r="D13" i="3"/>
  <c r="E5" i="3"/>
  <c r="D5" i="3"/>
  <c r="V33" i="2"/>
  <c r="U33" i="2"/>
  <c r="V29" i="2"/>
  <c r="U29" i="2"/>
  <c r="V25" i="2"/>
  <c r="U25" i="2"/>
  <c r="V21" i="2"/>
  <c r="U21" i="2"/>
  <c r="V17" i="2"/>
  <c r="U17" i="2"/>
  <c r="V13" i="2"/>
  <c r="U13" i="2"/>
  <c r="V9" i="2"/>
  <c r="U9" i="2"/>
  <c r="V5" i="2"/>
  <c r="U5" i="2"/>
  <c r="N33" i="2"/>
  <c r="M33" i="2"/>
  <c r="N29" i="2"/>
  <c r="M29" i="2"/>
  <c r="N25" i="2"/>
  <c r="M25" i="2"/>
  <c r="N21" i="2"/>
  <c r="M21" i="2"/>
  <c r="N17" i="2"/>
  <c r="M17" i="2"/>
  <c r="N13" i="2"/>
  <c r="M13" i="2"/>
  <c r="N9" i="2"/>
  <c r="M9" i="2"/>
  <c r="N5" i="2"/>
  <c r="M5" i="2"/>
  <c r="F33" i="2"/>
  <c r="E33" i="2"/>
  <c r="F29" i="2"/>
  <c r="E29" i="2"/>
  <c r="F25" i="2"/>
  <c r="E25" i="2"/>
  <c r="F21" i="2"/>
  <c r="E21" i="2"/>
  <c r="F17" i="2"/>
  <c r="E17" i="2"/>
  <c r="F13" i="2"/>
  <c r="E13" i="2"/>
  <c r="F9" i="2"/>
  <c r="E9" i="2"/>
  <c r="F5" i="2"/>
  <c r="E5" i="2"/>
  <c r="AB29" i="1"/>
  <c r="AA29" i="1"/>
  <c r="AB25" i="1"/>
  <c r="AA25" i="1"/>
  <c r="AB21" i="1"/>
  <c r="AA21" i="1"/>
  <c r="AB17" i="1"/>
  <c r="AA17" i="1"/>
  <c r="AB13" i="1"/>
  <c r="AA13" i="1"/>
  <c r="AB9" i="1"/>
  <c r="AA9" i="1"/>
  <c r="AB5" i="1"/>
  <c r="AA5" i="1"/>
  <c r="W32" i="1"/>
  <c r="V32" i="1"/>
  <c r="W28" i="1"/>
  <c r="V28" i="1"/>
  <c r="W24" i="1"/>
  <c r="V24" i="1"/>
  <c r="V21" i="1"/>
  <c r="W21" i="1"/>
  <c r="W17" i="1"/>
  <c r="V17" i="1"/>
  <c r="W13" i="1"/>
  <c r="V13" i="1"/>
  <c r="W9" i="1"/>
  <c r="V9" i="1"/>
  <c r="W5" i="1"/>
  <c r="V5" i="1"/>
  <c r="R17" i="1"/>
  <c r="Q17" i="1"/>
  <c r="R13" i="1"/>
  <c r="Q13" i="1"/>
  <c r="R9" i="1"/>
  <c r="Q9" i="1"/>
  <c r="R5" i="1"/>
  <c r="Q5" i="1"/>
  <c r="L25" i="1"/>
  <c r="K25" i="1"/>
  <c r="L21" i="1"/>
  <c r="K21" i="1"/>
  <c r="L17" i="1"/>
  <c r="K17" i="1"/>
  <c r="L13" i="1"/>
  <c r="K13" i="1"/>
  <c r="L9" i="1"/>
  <c r="K9" i="1"/>
  <c r="L5" i="1"/>
  <c r="K5" i="1"/>
  <c r="F98" i="1"/>
  <c r="E98" i="1"/>
  <c r="F95" i="1"/>
  <c r="E95" i="1"/>
  <c r="F92" i="1"/>
  <c r="E92" i="1"/>
  <c r="F89" i="1"/>
  <c r="E89" i="1"/>
  <c r="F86" i="1"/>
  <c r="E86" i="1"/>
  <c r="F83" i="1"/>
  <c r="E83" i="1"/>
  <c r="F80" i="1"/>
  <c r="E80" i="1"/>
  <c r="F77" i="1"/>
  <c r="E77" i="1"/>
  <c r="F74" i="1"/>
  <c r="E74" i="1"/>
  <c r="F71" i="1"/>
  <c r="E71" i="1"/>
  <c r="F68" i="1"/>
  <c r="E68" i="1"/>
  <c r="F65" i="1"/>
  <c r="E65" i="1"/>
  <c r="F62" i="1"/>
  <c r="E62" i="1"/>
  <c r="F59" i="1"/>
  <c r="E59" i="1"/>
  <c r="F56" i="1"/>
  <c r="E56" i="1"/>
  <c r="F53" i="1"/>
  <c r="E53" i="1"/>
  <c r="F50" i="1"/>
  <c r="E50" i="1"/>
  <c r="F47" i="1"/>
  <c r="E47" i="1"/>
  <c r="F44" i="1"/>
  <c r="E44" i="1"/>
  <c r="F41" i="1"/>
  <c r="E41" i="1"/>
  <c r="F38" i="1"/>
  <c r="E38" i="1"/>
  <c r="F35" i="1"/>
  <c r="E35" i="1"/>
  <c r="F32" i="1"/>
  <c r="E32" i="1"/>
  <c r="F29" i="1"/>
  <c r="E29" i="1"/>
  <c r="F26" i="1"/>
  <c r="E26" i="1"/>
  <c r="F23" i="1"/>
  <c r="E23" i="1"/>
  <c r="F20" i="1"/>
  <c r="E20" i="1"/>
  <c r="F17" i="1"/>
  <c r="E17" i="1"/>
  <c r="F14" i="1"/>
  <c r="E14" i="1"/>
  <c r="F11" i="1"/>
  <c r="E11" i="1"/>
  <c r="F8" i="1"/>
  <c r="E8" i="1"/>
  <c r="F5" i="1"/>
  <c r="E5" i="1"/>
</calcChain>
</file>

<file path=xl/sharedStrings.xml><?xml version="1.0" encoding="utf-8"?>
<sst xmlns="http://schemas.openxmlformats.org/spreadsheetml/2006/main" count="509" uniqueCount="159">
  <si>
    <t>6 week</t>
  </si>
  <si>
    <t>Root</t>
  </si>
  <si>
    <t>Basal stem</t>
  </si>
  <si>
    <t>Leaf sheath</t>
  </si>
  <si>
    <t>(newest expanded)</t>
  </si>
  <si>
    <t>Leaf blade</t>
  </si>
  <si>
    <t>12 week</t>
  </si>
  <si>
    <t>Booting</t>
  </si>
  <si>
    <t>Flag leaf sheath</t>
  </si>
  <si>
    <t>Flag leaf blade</t>
  </si>
  <si>
    <t>Node I</t>
  </si>
  <si>
    <t>Immature panicle</t>
  </si>
  <si>
    <t>14 week</t>
  </si>
  <si>
    <t>Flowering</t>
  </si>
  <si>
    <t>Leaf sheath III</t>
  </si>
  <si>
    <t>Leaf blade III</t>
  </si>
  <si>
    <t>Node III</t>
  </si>
  <si>
    <t>Node II</t>
  </si>
  <si>
    <t>Internode II</t>
  </si>
  <si>
    <t>Peduncle</t>
  </si>
  <si>
    <t>Rachis</t>
  </si>
  <si>
    <t>Spikelet</t>
  </si>
  <si>
    <t>16 week</t>
  </si>
  <si>
    <t>Grain filling</t>
  </si>
  <si>
    <t>Husk</t>
  </si>
  <si>
    <t>Grain</t>
  </si>
  <si>
    <t>Fig. 1a</t>
    <phoneticPr fontId="2"/>
  </si>
  <si>
    <t>Relative expression</t>
  </si>
  <si>
    <t>Fig. 1b</t>
    <phoneticPr fontId="2"/>
  </si>
  <si>
    <t>Root</t>
    <phoneticPr fontId="2"/>
  </si>
  <si>
    <t>-Si</t>
  </si>
  <si>
    <t>-Si</t>
    <phoneticPr fontId="2"/>
  </si>
  <si>
    <t>+Si</t>
  </si>
  <si>
    <t>+Si</t>
    <phoneticPr fontId="2"/>
  </si>
  <si>
    <t>Shoot basal region</t>
  </si>
  <si>
    <t>Shoot basal region</t>
    <phoneticPr fontId="2"/>
  </si>
  <si>
    <t>Shoot</t>
  </si>
  <si>
    <t>Shoot</t>
    <phoneticPr fontId="2"/>
  </si>
  <si>
    <t>Fig. 1c</t>
    <phoneticPr fontId="2"/>
  </si>
  <si>
    <t>Node I</t>
    <phoneticPr fontId="2"/>
  </si>
  <si>
    <t>Flag leaf blade</t>
    <phoneticPr fontId="2"/>
  </si>
  <si>
    <t>Fig. 1d</t>
    <phoneticPr fontId="2"/>
  </si>
  <si>
    <t>+Si 1h</t>
  </si>
  <si>
    <t>+Si 2h</t>
  </si>
  <si>
    <t>+Si 4h</t>
  </si>
  <si>
    <t>+Si 8h</t>
  </si>
  <si>
    <t>+Si 16h</t>
  </si>
  <si>
    <t>+Si 24h</t>
  </si>
  <si>
    <t>+Si 48h</t>
  </si>
  <si>
    <t>Fig. 1e</t>
    <phoneticPr fontId="2"/>
  </si>
  <si>
    <t>Si (mM)</t>
    <phoneticPr fontId="2"/>
  </si>
  <si>
    <t>Fig. 3a</t>
    <phoneticPr fontId="2"/>
  </si>
  <si>
    <t>WT</t>
  </si>
  <si>
    <t>WT</t>
    <phoneticPr fontId="2"/>
  </si>
  <si>
    <t>sss-1</t>
    <phoneticPr fontId="2"/>
  </si>
  <si>
    <t>sss-2</t>
    <phoneticPr fontId="2"/>
  </si>
  <si>
    <t>sss-3</t>
  </si>
  <si>
    <t>sss-3</t>
    <phoneticPr fontId="2"/>
  </si>
  <si>
    <t>Si uptake (mg/ root FW / 3 h)</t>
    <phoneticPr fontId="2"/>
  </si>
  <si>
    <t>Fig. 3b</t>
    <phoneticPr fontId="2"/>
  </si>
  <si>
    <t>Relative expression</t>
    <phoneticPr fontId="2"/>
  </si>
  <si>
    <t>Fig. 3c</t>
    <phoneticPr fontId="2"/>
  </si>
  <si>
    <t>Fig. 4b</t>
    <phoneticPr fontId="2"/>
  </si>
  <si>
    <t>Plant height (cm)</t>
    <phoneticPr fontId="2"/>
  </si>
  <si>
    <t>Fig. 4c</t>
    <phoneticPr fontId="2"/>
  </si>
  <si>
    <t>Heading date</t>
    <phoneticPr fontId="2"/>
  </si>
  <si>
    <t>Fig. 4d</t>
    <phoneticPr fontId="2"/>
  </si>
  <si>
    <t>Panicle No.</t>
  </si>
  <si>
    <t>SSS-1</t>
  </si>
  <si>
    <t>spikelet no./panicle</t>
  </si>
  <si>
    <t>% filled spikelet</t>
  </si>
  <si>
    <t>1000 grain weight</t>
  </si>
  <si>
    <t>Grain yield</t>
  </si>
  <si>
    <t>(% of WT)</t>
    <phoneticPr fontId="2"/>
  </si>
  <si>
    <t>Fig. 4e</t>
    <phoneticPr fontId="2"/>
  </si>
  <si>
    <t>Si concentration (mg/g)</t>
    <phoneticPr fontId="2"/>
  </si>
  <si>
    <t>Fig. 4f</t>
    <phoneticPr fontId="2"/>
  </si>
  <si>
    <t>Fig. 5a</t>
    <phoneticPr fontId="2"/>
  </si>
  <si>
    <t>pLsi1-SSS::GFP</t>
    <phoneticPr fontId="2"/>
  </si>
  <si>
    <t>#1</t>
    <phoneticPr fontId="2"/>
  </si>
  <si>
    <t>#2</t>
    <phoneticPr fontId="2"/>
  </si>
  <si>
    <t>#3</t>
    <phoneticPr fontId="2"/>
  </si>
  <si>
    <t>#4</t>
    <phoneticPr fontId="2"/>
  </si>
  <si>
    <t>#5</t>
    <phoneticPr fontId="2"/>
  </si>
  <si>
    <t>Fig. 5b</t>
    <phoneticPr fontId="2"/>
  </si>
  <si>
    <t>Fig. 5c</t>
    <phoneticPr fontId="2"/>
  </si>
  <si>
    <t>Si uptake (mg/g root FW/d)</t>
    <phoneticPr fontId="2"/>
  </si>
  <si>
    <t>Fig. 5d</t>
    <phoneticPr fontId="2"/>
  </si>
  <si>
    <t>Supplemental Fig. 3a</t>
    <phoneticPr fontId="2"/>
  </si>
  <si>
    <t>TaFTL12-2A</t>
  </si>
  <si>
    <t>root</t>
  </si>
  <si>
    <t>TaFTL12-2D</t>
  </si>
  <si>
    <t>Supplemental Fig. 3b</t>
    <phoneticPr fontId="2"/>
  </si>
  <si>
    <t>Time (h)</t>
    <phoneticPr fontId="2"/>
  </si>
  <si>
    <t>Supplemental Fig. 3c</t>
    <phoneticPr fontId="2"/>
  </si>
  <si>
    <t>Supplemental Fig. 3d</t>
    <phoneticPr fontId="2"/>
  </si>
  <si>
    <t>Time (d)</t>
    <phoneticPr fontId="2"/>
  </si>
  <si>
    <t>Supplemental Fig. 4a</t>
    <phoneticPr fontId="2"/>
  </si>
  <si>
    <t>1d</t>
  </si>
  <si>
    <t>2d</t>
  </si>
  <si>
    <t>3d</t>
  </si>
  <si>
    <t>7d</t>
  </si>
  <si>
    <t>-Si7d</t>
  </si>
  <si>
    <t>Pre-treatment (7d)</t>
    <phoneticPr fontId="2"/>
  </si>
  <si>
    <t>+Si to -Si</t>
    <phoneticPr fontId="2"/>
  </si>
  <si>
    <t>Supplemental Fig. 4c</t>
    <phoneticPr fontId="2"/>
  </si>
  <si>
    <t>++Si</t>
  </si>
  <si>
    <t>Old leaf</t>
  </si>
  <si>
    <t>New leaf</t>
  </si>
  <si>
    <t>+-Si</t>
  </si>
  <si>
    <t>--Si</t>
  </si>
  <si>
    <t>Xylem</t>
  </si>
  <si>
    <t>1 mM Si</t>
  </si>
  <si>
    <t>0.1 mM Si</t>
  </si>
  <si>
    <t>lsi1</t>
  </si>
  <si>
    <t>Phloem</t>
  </si>
  <si>
    <t>Supplemental Fig. 5</t>
    <phoneticPr fontId="2"/>
  </si>
  <si>
    <t>Si concentration (mM)</t>
    <phoneticPr fontId="2"/>
  </si>
  <si>
    <t>Supplemental Fig. 11</t>
    <phoneticPr fontId="2"/>
  </si>
  <si>
    <t>sss-1</t>
  </si>
  <si>
    <t>Concentration (mg/kg)</t>
  </si>
  <si>
    <t>Concentration (mg/kg)</t>
    <phoneticPr fontId="2"/>
  </si>
  <si>
    <t>Mg</t>
  </si>
  <si>
    <t>Mg</t>
    <phoneticPr fontId="2"/>
  </si>
  <si>
    <t>P</t>
  </si>
  <si>
    <t>P</t>
    <phoneticPr fontId="2"/>
  </si>
  <si>
    <t>K</t>
  </si>
  <si>
    <t>K</t>
    <phoneticPr fontId="2"/>
  </si>
  <si>
    <t>Ca</t>
  </si>
  <si>
    <t>Ca</t>
    <phoneticPr fontId="2"/>
  </si>
  <si>
    <t>Mn</t>
  </si>
  <si>
    <t>Mn</t>
    <phoneticPr fontId="2"/>
  </si>
  <si>
    <t>Fe</t>
  </si>
  <si>
    <t>Fe</t>
    <phoneticPr fontId="2"/>
  </si>
  <si>
    <t>Cu</t>
  </si>
  <si>
    <t>Cu</t>
    <phoneticPr fontId="2"/>
  </si>
  <si>
    <t>Zn</t>
  </si>
  <si>
    <t>Zn</t>
    <phoneticPr fontId="2"/>
  </si>
  <si>
    <t>Supplemental Fig. 12</t>
    <phoneticPr fontId="2"/>
  </si>
  <si>
    <t>Supplemental Fig. 13a</t>
    <phoneticPr fontId="2"/>
  </si>
  <si>
    <t>pLsi1-SSS::GFP #1</t>
    <phoneticPr fontId="2"/>
  </si>
  <si>
    <t>pLsi1-SSS::GFP #2</t>
    <phoneticPr fontId="2"/>
  </si>
  <si>
    <t>1000-grain weight (g)</t>
    <phoneticPr fontId="2"/>
  </si>
  <si>
    <t>Supplemental Fig. 13b</t>
    <phoneticPr fontId="2"/>
  </si>
  <si>
    <t>Si concentration (%DW)</t>
    <phoneticPr fontId="2"/>
  </si>
  <si>
    <t>Fig. 1f</t>
    <phoneticPr fontId="2"/>
  </si>
  <si>
    <t>Fig. 1g</t>
    <phoneticPr fontId="2"/>
  </si>
  <si>
    <t>Supplemental Fig. 4b</t>
    <phoneticPr fontId="2"/>
  </si>
  <si>
    <t>Supplemental Fig. 4d</t>
    <phoneticPr fontId="2"/>
  </si>
  <si>
    <t>mean</t>
  </si>
  <si>
    <t>mean</t>
    <phoneticPr fontId="2"/>
  </si>
  <si>
    <t>SD</t>
  </si>
  <si>
    <t>SD</t>
    <phoneticPr fontId="2"/>
  </si>
  <si>
    <t>-</t>
    <phoneticPr fontId="2"/>
  </si>
  <si>
    <t>&lt;0.001</t>
  </si>
  <si>
    <t>&lt;0.001</t>
    <phoneticPr fontId="2"/>
  </si>
  <si>
    <t>p-value vs WT -Si</t>
    <phoneticPr fontId="2"/>
  </si>
  <si>
    <t>p-value vs WT +Si</t>
    <phoneticPr fontId="2"/>
  </si>
  <si>
    <t>p-value vs WT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</si>
</sst>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0"/>
    <numFmt numFmtId="178" formatCode="0.0"/>
    <numFmt numFmtId="186" formatCode="0.000_);[Red]\(0.000\)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quotePrefix="1" applyFont="1" applyBorder="1">
      <alignment vertical="center"/>
    </xf>
    <xf numFmtId="176" fontId="4" fillId="0" borderId="1" xfId="0" applyNumberFormat="1" applyFont="1" applyBorder="1">
      <alignment vertical="center"/>
    </xf>
    <xf numFmtId="2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178" fontId="4" fillId="0" borderId="1" xfId="0" applyNumberFormat="1" applyFont="1" applyBorder="1">
      <alignment vertical="center"/>
    </xf>
    <xf numFmtId="2" fontId="5" fillId="0" borderId="1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186" fontId="3" fillId="0" borderId="1" xfId="0" applyNumberFormat="1" applyFont="1" applyBorder="1">
      <alignment vertical="center"/>
    </xf>
    <xf numFmtId="186" fontId="4" fillId="0" borderId="1" xfId="0" applyNumberFormat="1" applyFont="1" applyBorder="1">
      <alignment vertical="center"/>
    </xf>
    <xf numFmtId="177" fontId="5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86" fontId="4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f"/><Relationship Id="rId2" Type="http://schemas.openxmlformats.org/officeDocument/2006/relationships/image" Target="../media/image6.tiff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46</xdr:row>
      <xdr:rowOff>0</xdr:rowOff>
    </xdr:from>
    <xdr:to>
      <xdr:col>16</xdr:col>
      <xdr:colOff>0</xdr:colOff>
      <xdr:row>82</xdr:row>
      <xdr:rowOff>173563</xdr:rowOff>
    </xdr:to>
    <xdr:grpSp>
      <xdr:nvGrpSpPr>
        <xdr:cNvPr id="107" name="グループ化 106">
          <a:extLst>
            <a:ext uri="{FF2B5EF4-FFF2-40B4-BE49-F238E27FC236}">
              <a16:creationId xmlns:a16="http://schemas.microsoft.com/office/drawing/2014/main" id="{2AE0CA4E-6589-ED5A-36DF-477AA52FAA51}"/>
            </a:ext>
          </a:extLst>
        </xdr:cNvPr>
        <xdr:cNvGrpSpPr/>
      </xdr:nvGrpSpPr>
      <xdr:grpSpPr>
        <a:xfrm>
          <a:off x="8572500" y="8178800"/>
          <a:ext cx="6667500" cy="6574363"/>
          <a:chOff x="224754" y="283637"/>
          <a:chExt cx="6697536" cy="6574363"/>
        </a:xfrm>
      </xdr:grpSpPr>
      <xdr:sp macro="" textlink="">
        <xdr:nvSpPr>
          <xdr:cNvPr id="108" name="正方形/長方形 107">
            <a:extLst>
              <a:ext uri="{FF2B5EF4-FFF2-40B4-BE49-F238E27FC236}">
                <a16:creationId xmlns:a16="http://schemas.microsoft.com/office/drawing/2014/main" id="{5C33B348-CD6C-1FC7-C16E-95DCE0AC75ED}"/>
              </a:ext>
            </a:extLst>
          </xdr:cNvPr>
          <xdr:cNvSpPr/>
        </xdr:nvSpPr>
        <xdr:spPr>
          <a:xfrm>
            <a:off x="224754" y="298877"/>
            <a:ext cx="6676824" cy="655912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109" name="グループ化 108">
            <a:extLst>
              <a:ext uri="{FF2B5EF4-FFF2-40B4-BE49-F238E27FC236}">
                <a16:creationId xmlns:a16="http://schemas.microsoft.com/office/drawing/2014/main" id="{52EFD5AB-76AE-4AF9-AE33-EC720A7DF6E9}"/>
              </a:ext>
            </a:extLst>
          </xdr:cNvPr>
          <xdr:cNvGrpSpPr/>
        </xdr:nvGrpSpPr>
        <xdr:grpSpPr>
          <a:xfrm>
            <a:off x="224754" y="283637"/>
            <a:ext cx="6697536" cy="6503068"/>
            <a:chOff x="224754" y="283637"/>
            <a:chExt cx="6697536" cy="6503068"/>
          </a:xfrm>
        </xdr:grpSpPr>
        <xdr:sp macro="" textlink="">
          <xdr:nvSpPr>
            <xdr:cNvPr id="110" name="テキスト ボックス 22">
              <a:extLst>
                <a:ext uri="{FF2B5EF4-FFF2-40B4-BE49-F238E27FC236}">
                  <a16:creationId xmlns:a16="http://schemas.microsoft.com/office/drawing/2014/main" id="{9762DD53-A6EB-3D5E-76F0-88FA611367CC}"/>
                </a:ext>
              </a:extLst>
            </xdr:cNvPr>
            <xdr:cNvSpPr txBox="1"/>
          </xdr:nvSpPr>
          <xdr:spPr>
            <a:xfrm>
              <a:off x="5029629" y="283637"/>
              <a:ext cx="528863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Root</a:t>
              </a:r>
              <a:endParaRPr kumimoji="1" lang="ja-JP" altLang="en-US" sz="1400"/>
            </a:p>
          </xdr:txBody>
        </xdr:sp>
        <xdr:cxnSp macro="">
          <xdr:nvCxnSpPr>
            <xdr:cNvPr id="111" name="直線コネクタ 110">
              <a:extLst>
                <a:ext uri="{FF2B5EF4-FFF2-40B4-BE49-F238E27FC236}">
                  <a16:creationId xmlns:a16="http://schemas.microsoft.com/office/drawing/2014/main" id="{CA671C8D-4010-F03F-223E-6EB67E5EFBA5}"/>
                </a:ext>
              </a:extLst>
            </xdr:cNvPr>
            <xdr:cNvCxnSpPr/>
          </xdr:nvCxnSpPr>
          <xdr:spPr>
            <a:xfrm>
              <a:off x="4503849" y="595819"/>
              <a:ext cx="1548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2" name="テキスト ボックス 26">
              <a:extLst>
                <a:ext uri="{FF2B5EF4-FFF2-40B4-BE49-F238E27FC236}">
                  <a16:creationId xmlns:a16="http://schemas.microsoft.com/office/drawing/2014/main" id="{B9A43D68-49A1-8F17-10B7-141B0CCF6C2E}"/>
                </a:ext>
              </a:extLst>
            </xdr:cNvPr>
            <xdr:cNvSpPr txBox="1"/>
          </xdr:nvSpPr>
          <xdr:spPr>
            <a:xfrm>
              <a:off x="5236228" y="550100"/>
              <a:ext cx="474926" cy="31149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+Si</a:t>
              </a:r>
            </a:p>
          </xdr:txBody>
        </xdr:sp>
        <xdr:sp macro="" textlink="">
          <xdr:nvSpPr>
            <xdr:cNvPr id="113" name="テキスト ボックス 29">
              <a:extLst>
                <a:ext uri="{FF2B5EF4-FFF2-40B4-BE49-F238E27FC236}">
                  <a16:creationId xmlns:a16="http://schemas.microsoft.com/office/drawing/2014/main" id="{D3A870D5-8E50-8CCD-5530-B2037DBC8853}"/>
                </a:ext>
              </a:extLst>
            </xdr:cNvPr>
            <xdr:cNvSpPr txBox="1"/>
          </xdr:nvSpPr>
          <xdr:spPr>
            <a:xfrm>
              <a:off x="4481848" y="847279"/>
              <a:ext cx="505406" cy="31149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-Si</a:t>
              </a:r>
              <a:endParaRPr kumimoji="1" lang="ja-JP" altLang="en-US" sz="1400"/>
            </a:p>
          </xdr:txBody>
        </xdr:sp>
        <xdr:sp macro="" textlink="">
          <xdr:nvSpPr>
            <xdr:cNvPr id="114" name="テキスト ボックス 30">
              <a:extLst>
                <a:ext uri="{FF2B5EF4-FFF2-40B4-BE49-F238E27FC236}">
                  <a16:creationId xmlns:a16="http://schemas.microsoft.com/office/drawing/2014/main" id="{76AE71BF-761B-B4CC-0BA2-8D6EE85F162C}"/>
                </a:ext>
              </a:extLst>
            </xdr:cNvPr>
            <xdr:cNvSpPr txBox="1"/>
          </xdr:nvSpPr>
          <xdr:spPr>
            <a:xfrm>
              <a:off x="4839988" y="851089"/>
              <a:ext cx="46198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10h</a:t>
              </a:r>
              <a:endParaRPr kumimoji="1" lang="ja-JP" altLang="en-US" sz="1400"/>
            </a:p>
          </xdr:txBody>
        </xdr:sp>
        <xdr:sp macro="" textlink="">
          <xdr:nvSpPr>
            <xdr:cNvPr id="115" name="テキスト ボックス 31">
              <a:extLst>
                <a:ext uri="{FF2B5EF4-FFF2-40B4-BE49-F238E27FC236}">
                  <a16:creationId xmlns:a16="http://schemas.microsoft.com/office/drawing/2014/main" id="{02464A38-6D63-BAEE-D5E4-51F65742254B}"/>
                </a:ext>
              </a:extLst>
            </xdr:cNvPr>
            <xdr:cNvSpPr txBox="1"/>
          </xdr:nvSpPr>
          <xdr:spPr>
            <a:xfrm>
              <a:off x="5228608" y="839659"/>
              <a:ext cx="46198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24h</a:t>
              </a:r>
              <a:endParaRPr kumimoji="1" lang="ja-JP" altLang="en-US" sz="1400"/>
            </a:p>
          </xdr:txBody>
        </xdr:sp>
        <xdr:sp macro="" textlink="">
          <xdr:nvSpPr>
            <xdr:cNvPr id="116" name="テキスト ボックス 32">
              <a:extLst>
                <a:ext uri="{FF2B5EF4-FFF2-40B4-BE49-F238E27FC236}">
                  <a16:creationId xmlns:a16="http://schemas.microsoft.com/office/drawing/2014/main" id="{2483F71E-77A2-8E37-32D1-8A2FA547F1C1}"/>
                </a:ext>
              </a:extLst>
            </xdr:cNvPr>
            <xdr:cNvSpPr txBox="1"/>
          </xdr:nvSpPr>
          <xdr:spPr>
            <a:xfrm>
              <a:off x="5632468" y="832039"/>
              <a:ext cx="46198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72h</a:t>
              </a:r>
              <a:endParaRPr kumimoji="1" lang="ja-JP" altLang="en-US" sz="1400"/>
            </a:p>
          </xdr:txBody>
        </xdr:sp>
        <xdr:cxnSp macro="">
          <xdr:nvCxnSpPr>
            <xdr:cNvPr id="117" name="直線コネクタ 116">
              <a:extLst>
                <a:ext uri="{FF2B5EF4-FFF2-40B4-BE49-F238E27FC236}">
                  <a16:creationId xmlns:a16="http://schemas.microsoft.com/office/drawing/2014/main" id="{824131F9-136C-B6AA-7F79-B8152584B210}"/>
                </a:ext>
              </a:extLst>
            </xdr:cNvPr>
            <xdr:cNvCxnSpPr/>
          </xdr:nvCxnSpPr>
          <xdr:spPr>
            <a:xfrm>
              <a:off x="4976799" y="877759"/>
              <a:ext cx="1080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8" name="テキスト ボックス 37">
              <a:extLst>
                <a:ext uri="{FF2B5EF4-FFF2-40B4-BE49-F238E27FC236}">
                  <a16:creationId xmlns:a16="http://schemas.microsoft.com/office/drawing/2014/main" id="{204B60AD-D6C5-4CAB-0C24-E67842B187CC}"/>
                </a:ext>
              </a:extLst>
            </xdr:cNvPr>
            <xdr:cNvSpPr txBox="1"/>
          </xdr:nvSpPr>
          <xdr:spPr>
            <a:xfrm>
              <a:off x="1443315" y="1386379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75</a:t>
              </a:r>
              <a:endParaRPr kumimoji="1" lang="ja-JP" altLang="en-US" sz="1100"/>
            </a:p>
          </xdr:txBody>
        </xdr:sp>
        <xdr:sp macro="" textlink="">
          <xdr:nvSpPr>
            <xdr:cNvPr id="119" name="テキスト ボックス 38">
              <a:extLst>
                <a:ext uri="{FF2B5EF4-FFF2-40B4-BE49-F238E27FC236}">
                  <a16:creationId xmlns:a16="http://schemas.microsoft.com/office/drawing/2014/main" id="{96E1E22E-05CA-1A37-420D-95B388107A3D}"/>
                </a:ext>
              </a:extLst>
            </xdr:cNvPr>
            <xdr:cNvSpPr txBox="1"/>
          </xdr:nvSpPr>
          <xdr:spPr>
            <a:xfrm>
              <a:off x="1443315" y="1698561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50</a:t>
              </a:r>
              <a:endParaRPr kumimoji="1" lang="ja-JP" altLang="en-US" sz="1100"/>
            </a:p>
          </xdr:txBody>
        </xdr:sp>
        <xdr:sp macro="" textlink="">
          <xdr:nvSpPr>
            <xdr:cNvPr id="120" name="テキスト ボックス 39">
              <a:extLst>
                <a:ext uri="{FF2B5EF4-FFF2-40B4-BE49-F238E27FC236}">
                  <a16:creationId xmlns:a16="http://schemas.microsoft.com/office/drawing/2014/main" id="{3528325B-0B26-E362-3143-4921FF4205E2}"/>
                </a:ext>
              </a:extLst>
            </xdr:cNvPr>
            <xdr:cNvSpPr txBox="1"/>
          </xdr:nvSpPr>
          <xdr:spPr>
            <a:xfrm>
              <a:off x="1443315" y="2067893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37</a:t>
              </a:r>
              <a:endParaRPr kumimoji="1" lang="ja-JP" altLang="en-US" sz="1100"/>
            </a:p>
          </xdr:txBody>
        </xdr:sp>
        <xdr:sp macro="" textlink="">
          <xdr:nvSpPr>
            <xdr:cNvPr id="121" name="テキスト ボックス 40">
              <a:extLst>
                <a:ext uri="{FF2B5EF4-FFF2-40B4-BE49-F238E27FC236}">
                  <a16:creationId xmlns:a16="http://schemas.microsoft.com/office/drawing/2014/main" id="{5D692F41-BCCB-65CE-AFCF-659D802BCB34}"/>
                </a:ext>
              </a:extLst>
            </xdr:cNvPr>
            <xdr:cNvSpPr txBox="1"/>
          </xdr:nvSpPr>
          <xdr:spPr>
            <a:xfrm>
              <a:off x="1443315" y="2563669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25</a:t>
              </a:r>
              <a:endParaRPr kumimoji="1" lang="ja-JP" altLang="en-US" sz="1100"/>
            </a:p>
          </xdr:txBody>
        </xdr:sp>
        <xdr:sp macro="" textlink="">
          <xdr:nvSpPr>
            <xdr:cNvPr id="122" name="テキスト ボックス 41">
              <a:extLst>
                <a:ext uri="{FF2B5EF4-FFF2-40B4-BE49-F238E27FC236}">
                  <a16:creationId xmlns:a16="http://schemas.microsoft.com/office/drawing/2014/main" id="{E51B54FA-E1C3-61D7-5206-7D3F0DAF9F3B}"/>
                </a:ext>
              </a:extLst>
            </xdr:cNvPr>
            <xdr:cNvSpPr txBox="1"/>
          </xdr:nvSpPr>
          <xdr:spPr>
            <a:xfrm>
              <a:off x="1450401" y="2804413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20</a:t>
              </a:r>
              <a:endParaRPr kumimoji="1" lang="ja-JP" altLang="en-US" sz="1100"/>
            </a:p>
          </xdr:txBody>
        </xdr:sp>
        <xdr:sp macro="" textlink="">
          <xdr:nvSpPr>
            <xdr:cNvPr id="123" name="テキスト ボックス 42">
              <a:extLst>
                <a:ext uri="{FF2B5EF4-FFF2-40B4-BE49-F238E27FC236}">
                  <a16:creationId xmlns:a16="http://schemas.microsoft.com/office/drawing/2014/main" id="{49BDEF1C-1829-B354-3094-E9E19A147271}"/>
                </a:ext>
              </a:extLst>
            </xdr:cNvPr>
            <xdr:cNvSpPr txBox="1"/>
          </xdr:nvSpPr>
          <xdr:spPr>
            <a:xfrm>
              <a:off x="1457487" y="3141955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15</a:t>
              </a:r>
              <a:endParaRPr kumimoji="1" lang="ja-JP" altLang="en-US" sz="1100"/>
            </a:p>
          </xdr:txBody>
        </xdr:sp>
        <xdr:sp macro="" textlink="">
          <xdr:nvSpPr>
            <xdr:cNvPr id="124" name="テキスト ボックス 43">
              <a:extLst>
                <a:ext uri="{FF2B5EF4-FFF2-40B4-BE49-F238E27FC236}">
                  <a16:creationId xmlns:a16="http://schemas.microsoft.com/office/drawing/2014/main" id="{2F9D0F21-C201-6530-3C97-B706F2E3CA02}"/>
                </a:ext>
              </a:extLst>
            </xdr:cNvPr>
            <xdr:cNvSpPr txBox="1"/>
          </xdr:nvSpPr>
          <xdr:spPr>
            <a:xfrm>
              <a:off x="1391891" y="1115631"/>
              <a:ext cx="401072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100</a:t>
              </a:r>
              <a:endParaRPr kumimoji="1" lang="ja-JP" altLang="en-US" sz="1100"/>
            </a:p>
          </xdr:txBody>
        </xdr:sp>
        <xdr:sp macro="" textlink="">
          <xdr:nvSpPr>
            <xdr:cNvPr id="125" name="テキスト ボックス 47">
              <a:extLst>
                <a:ext uri="{FF2B5EF4-FFF2-40B4-BE49-F238E27FC236}">
                  <a16:creationId xmlns:a16="http://schemas.microsoft.com/office/drawing/2014/main" id="{2B6D56EE-29FE-726A-E9A4-07B57D3253EE}"/>
                </a:ext>
              </a:extLst>
            </xdr:cNvPr>
            <xdr:cNvSpPr txBox="1"/>
          </xdr:nvSpPr>
          <xdr:spPr>
            <a:xfrm>
              <a:off x="224754" y="4060969"/>
              <a:ext cx="953723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CBB staining</a:t>
              </a:r>
              <a:endParaRPr kumimoji="1" lang="ja-JP" altLang="en-US" sz="1200"/>
            </a:p>
          </xdr:txBody>
        </xdr:sp>
        <xdr:sp macro="" textlink="">
          <xdr:nvSpPr>
            <xdr:cNvPr id="126" name="テキスト ボックス 48">
              <a:extLst>
                <a:ext uri="{FF2B5EF4-FFF2-40B4-BE49-F238E27FC236}">
                  <a16:creationId xmlns:a16="http://schemas.microsoft.com/office/drawing/2014/main" id="{470AA8D8-72D9-2EC8-B803-B7AE024BC2EC}"/>
                </a:ext>
              </a:extLst>
            </xdr:cNvPr>
            <xdr:cNvSpPr txBox="1"/>
          </xdr:nvSpPr>
          <xdr:spPr>
            <a:xfrm>
              <a:off x="224754" y="1162676"/>
              <a:ext cx="99475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Western blot</a:t>
              </a:r>
              <a:endParaRPr kumimoji="1" lang="ja-JP" altLang="en-US" sz="1200"/>
            </a:p>
          </xdr:txBody>
        </xdr:sp>
        <xdr:pic>
          <xdr:nvPicPr>
            <xdr:cNvPr id="127" name="図 126">
              <a:extLst>
                <a:ext uri="{FF2B5EF4-FFF2-40B4-BE49-F238E27FC236}">
                  <a16:creationId xmlns:a16="http://schemas.microsoft.com/office/drawing/2014/main" id="{9FE4610C-83AE-4417-95ED-B24E111B7A4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381" t="52103" r="22091"/>
            <a:stretch/>
          </xdr:blipFill>
          <xdr:spPr>
            <a:xfrm>
              <a:off x="2080260" y="4007078"/>
              <a:ext cx="4469130" cy="2779627"/>
            </a:xfrm>
            <a:prstGeom prst="rect">
              <a:avLst/>
            </a:prstGeom>
          </xdr:spPr>
        </xdr:pic>
        <xdr:pic>
          <xdr:nvPicPr>
            <xdr:cNvPr id="128" name="図 127">
              <a:extLst>
                <a:ext uri="{FF2B5EF4-FFF2-40B4-BE49-F238E27FC236}">
                  <a16:creationId xmlns:a16="http://schemas.microsoft.com/office/drawing/2014/main" id="{70A13312-6855-9816-CC25-B87474EA960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992" t="51158" r="20579"/>
            <a:stretch/>
          </xdr:blipFill>
          <xdr:spPr>
            <a:xfrm>
              <a:off x="2068830" y="1164224"/>
              <a:ext cx="4423410" cy="2762338"/>
            </a:xfrm>
            <a:prstGeom prst="rect">
              <a:avLst/>
            </a:prstGeom>
          </xdr:spPr>
        </xdr:pic>
        <xdr:sp macro="" textlink="">
          <xdr:nvSpPr>
            <xdr:cNvPr id="129" name="テキスト ボックス 45">
              <a:extLst>
                <a:ext uri="{FF2B5EF4-FFF2-40B4-BE49-F238E27FC236}">
                  <a16:creationId xmlns:a16="http://schemas.microsoft.com/office/drawing/2014/main" id="{0B9A6CCF-8890-A612-18F9-4C0311086A4D}"/>
                </a:ext>
              </a:extLst>
            </xdr:cNvPr>
            <xdr:cNvSpPr txBox="1"/>
          </xdr:nvSpPr>
          <xdr:spPr>
            <a:xfrm>
              <a:off x="3010329" y="298877"/>
              <a:ext cx="611065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Shoot</a:t>
              </a:r>
              <a:endParaRPr kumimoji="1" lang="ja-JP" altLang="en-US" sz="1400"/>
            </a:p>
          </xdr:txBody>
        </xdr:sp>
        <xdr:cxnSp macro="">
          <xdr:nvCxnSpPr>
            <xdr:cNvPr id="130" name="直線コネクタ 129">
              <a:extLst>
                <a:ext uri="{FF2B5EF4-FFF2-40B4-BE49-F238E27FC236}">
                  <a16:creationId xmlns:a16="http://schemas.microsoft.com/office/drawing/2014/main" id="{0BE8656E-7AF1-DF11-0F38-32D9F7C3A49F}"/>
                </a:ext>
              </a:extLst>
            </xdr:cNvPr>
            <xdr:cNvCxnSpPr/>
          </xdr:nvCxnSpPr>
          <xdr:spPr>
            <a:xfrm>
              <a:off x="2518839" y="611059"/>
              <a:ext cx="1548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1" name="テキスト ボックス 51">
              <a:extLst>
                <a:ext uri="{FF2B5EF4-FFF2-40B4-BE49-F238E27FC236}">
                  <a16:creationId xmlns:a16="http://schemas.microsoft.com/office/drawing/2014/main" id="{42FC53E1-B9FE-7597-E7AC-E390BAEB518F}"/>
                </a:ext>
              </a:extLst>
            </xdr:cNvPr>
            <xdr:cNvSpPr txBox="1"/>
          </xdr:nvSpPr>
          <xdr:spPr>
            <a:xfrm>
              <a:off x="3251218" y="565340"/>
              <a:ext cx="593036" cy="31149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+Si</a:t>
              </a:r>
            </a:p>
          </xdr:txBody>
        </xdr:sp>
        <xdr:sp macro="" textlink="">
          <xdr:nvSpPr>
            <xdr:cNvPr id="132" name="テキスト ボックス 52">
              <a:extLst>
                <a:ext uri="{FF2B5EF4-FFF2-40B4-BE49-F238E27FC236}">
                  <a16:creationId xmlns:a16="http://schemas.microsoft.com/office/drawing/2014/main" id="{8118CFD6-F5A3-8D46-F787-BD0A42F5E568}"/>
                </a:ext>
              </a:extLst>
            </xdr:cNvPr>
            <xdr:cNvSpPr txBox="1"/>
          </xdr:nvSpPr>
          <xdr:spPr>
            <a:xfrm>
              <a:off x="2496838" y="862519"/>
              <a:ext cx="585416" cy="31149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-Si</a:t>
              </a:r>
              <a:endParaRPr kumimoji="1" lang="ja-JP" altLang="en-US" sz="1400"/>
            </a:p>
          </xdr:txBody>
        </xdr:sp>
        <xdr:sp macro="" textlink="">
          <xdr:nvSpPr>
            <xdr:cNvPr id="133" name="テキスト ボックス 53">
              <a:extLst>
                <a:ext uri="{FF2B5EF4-FFF2-40B4-BE49-F238E27FC236}">
                  <a16:creationId xmlns:a16="http://schemas.microsoft.com/office/drawing/2014/main" id="{220EDA96-0EA7-B2C3-99A4-939A9E4BE4DE}"/>
                </a:ext>
              </a:extLst>
            </xdr:cNvPr>
            <xdr:cNvSpPr txBox="1"/>
          </xdr:nvSpPr>
          <xdr:spPr>
            <a:xfrm>
              <a:off x="2854978" y="866329"/>
              <a:ext cx="46198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10h</a:t>
              </a:r>
              <a:endParaRPr kumimoji="1" lang="ja-JP" altLang="en-US" sz="1400"/>
            </a:p>
          </xdr:txBody>
        </xdr:sp>
        <xdr:sp macro="" textlink="">
          <xdr:nvSpPr>
            <xdr:cNvPr id="134" name="テキスト ボックス 54">
              <a:extLst>
                <a:ext uri="{FF2B5EF4-FFF2-40B4-BE49-F238E27FC236}">
                  <a16:creationId xmlns:a16="http://schemas.microsoft.com/office/drawing/2014/main" id="{CE954B6E-B429-A928-4D7E-FB60D20B5D64}"/>
                </a:ext>
              </a:extLst>
            </xdr:cNvPr>
            <xdr:cNvSpPr txBox="1"/>
          </xdr:nvSpPr>
          <xdr:spPr>
            <a:xfrm>
              <a:off x="3243598" y="854899"/>
              <a:ext cx="46198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24h</a:t>
              </a:r>
              <a:endParaRPr kumimoji="1" lang="ja-JP" altLang="en-US" sz="1400"/>
            </a:p>
          </xdr:txBody>
        </xdr:sp>
        <xdr:sp macro="" textlink="">
          <xdr:nvSpPr>
            <xdr:cNvPr id="135" name="テキスト ボックス 55">
              <a:extLst>
                <a:ext uri="{FF2B5EF4-FFF2-40B4-BE49-F238E27FC236}">
                  <a16:creationId xmlns:a16="http://schemas.microsoft.com/office/drawing/2014/main" id="{500F72C0-D7C9-C90F-51BA-E335FCB97613}"/>
                </a:ext>
              </a:extLst>
            </xdr:cNvPr>
            <xdr:cNvSpPr txBox="1"/>
          </xdr:nvSpPr>
          <xdr:spPr>
            <a:xfrm>
              <a:off x="3647458" y="847279"/>
              <a:ext cx="461986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/>
                <a:t>72h</a:t>
              </a:r>
              <a:endParaRPr kumimoji="1" lang="ja-JP" altLang="en-US" sz="1400"/>
            </a:p>
          </xdr:txBody>
        </xdr:sp>
        <xdr:cxnSp macro="">
          <xdr:nvCxnSpPr>
            <xdr:cNvPr id="136" name="直線コネクタ 135">
              <a:extLst>
                <a:ext uri="{FF2B5EF4-FFF2-40B4-BE49-F238E27FC236}">
                  <a16:creationId xmlns:a16="http://schemas.microsoft.com/office/drawing/2014/main" id="{B6252DC9-492F-0D25-A003-E6547710202D}"/>
                </a:ext>
              </a:extLst>
            </xdr:cNvPr>
            <xdr:cNvCxnSpPr/>
          </xdr:nvCxnSpPr>
          <xdr:spPr>
            <a:xfrm>
              <a:off x="2991789" y="892999"/>
              <a:ext cx="1080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7" name="テキスト ボックス 57">
              <a:extLst>
                <a:ext uri="{FF2B5EF4-FFF2-40B4-BE49-F238E27FC236}">
                  <a16:creationId xmlns:a16="http://schemas.microsoft.com/office/drawing/2014/main" id="{B20D6027-1E16-9696-8EF2-38D2C3F200FB}"/>
                </a:ext>
              </a:extLst>
            </xdr:cNvPr>
            <xdr:cNvSpPr txBox="1"/>
          </xdr:nvSpPr>
          <xdr:spPr>
            <a:xfrm>
              <a:off x="6572642" y="1457088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75</a:t>
              </a:r>
              <a:endParaRPr kumimoji="1" lang="ja-JP" altLang="en-US" sz="1100"/>
            </a:p>
          </xdr:txBody>
        </xdr:sp>
        <xdr:sp macro="" textlink="">
          <xdr:nvSpPr>
            <xdr:cNvPr id="138" name="テキスト ボックス 58">
              <a:extLst>
                <a:ext uri="{FF2B5EF4-FFF2-40B4-BE49-F238E27FC236}">
                  <a16:creationId xmlns:a16="http://schemas.microsoft.com/office/drawing/2014/main" id="{A5DF2BFC-0488-B117-4FD8-4FB01D12BFAC}"/>
                </a:ext>
              </a:extLst>
            </xdr:cNvPr>
            <xdr:cNvSpPr txBox="1"/>
          </xdr:nvSpPr>
          <xdr:spPr>
            <a:xfrm>
              <a:off x="6572642" y="1769270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50</a:t>
              </a:r>
              <a:endParaRPr kumimoji="1" lang="ja-JP" altLang="en-US" sz="1100"/>
            </a:p>
          </xdr:txBody>
        </xdr:sp>
        <xdr:sp macro="" textlink="">
          <xdr:nvSpPr>
            <xdr:cNvPr id="139" name="テキスト ボックス 59">
              <a:extLst>
                <a:ext uri="{FF2B5EF4-FFF2-40B4-BE49-F238E27FC236}">
                  <a16:creationId xmlns:a16="http://schemas.microsoft.com/office/drawing/2014/main" id="{AC6712C3-2777-8B22-483C-92DEF72934FB}"/>
                </a:ext>
              </a:extLst>
            </xdr:cNvPr>
            <xdr:cNvSpPr txBox="1"/>
          </xdr:nvSpPr>
          <xdr:spPr>
            <a:xfrm>
              <a:off x="6572642" y="2138602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37</a:t>
              </a:r>
              <a:endParaRPr kumimoji="1" lang="ja-JP" altLang="en-US" sz="1100"/>
            </a:p>
          </xdr:txBody>
        </xdr:sp>
        <xdr:sp macro="" textlink="">
          <xdr:nvSpPr>
            <xdr:cNvPr id="140" name="テキスト ボックス 60">
              <a:extLst>
                <a:ext uri="{FF2B5EF4-FFF2-40B4-BE49-F238E27FC236}">
                  <a16:creationId xmlns:a16="http://schemas.microsoft.com/office/drawing/2014/main" id="{EC69F4F8-71ED-9FFE-9496-DC87D7784E0B}"/>
                </a:ext>
              </a:extLst>
            </xdr:cNvPr>
            <xdr:cNvSpPr txBox="1"/>
          </xdr:nvSpPr>
          <xdr:spPr>
            <a:xfrm>
              <a:off x="6572642" y="2634378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25</a:t>
              </a:r>
              <a:endParaRPr kumimoji="1" lang="ja-JP" altLang="en-US" sz="1100"/>
            </a:p>
          </xdr:txBody>
        </xdr:sp>
        <xdr:sp macro="" textlink="">
          <xdr:nvSpPr>
            <xdr:cNvPr id="141" name="テキスト ボックス 61">
              <a:extLst>
                <a:ext uri="{FF2B5EF4-FFF2-40B4-BE49-F238E27FC236}">
                  <a16:creationId xmlns:a16="http://schemas.microsoft.com/office/drawing/2014/main" id="{98ABFFA2-B847-FEE0-6186-2327B2FA3C16}"/>
                </a:ext>
              </a:extLst>
            </xdr:cNvPr>
            <xdr:cNvSpPr txBox="1"/>
          </xdr:nvSpPr>
          <xdr:spPr>
            <a:xfrm>
              <a:off x="6579728" y="2875122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20</a:t>
              </a:r>
              <a:endParaRPr kumimoji="1" lang="ja-JP" altLang="en-US" sz="1100"/>
            </a:p>
          </xdr:txBody>
        </xdr:sp>
        <xdr:sp macro="" textlink="">
          <xdr:nvSpPr>
            <xdr:cNvPr id="142" name="テキスト ボックス 62">
              <a:extLst>
                <a:ext uri="{FF2B5EF4-FFF2-40B4-BE49-F238E27FC236}">
                  <a16:creationId xmlns:a16="http://schemas.microsoft.com/office/drawing/2014/main" id="{6B672A0A-5406-27F9-D97D-EBB52E55992F}"/>
                </a:ext>
              </a:extLst>
            </xdr:cNvPr>
            <xdr:cNvSpPr txBox="1"/>
          </xdr:nvSpPr>
          <xdr:spPr>
            <a:xfrm>
              <a:off x="6586814" y="3212664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15</a:t>
              </a:r>
              <a:endParaRPr kumimoji="1" lang="ja-JP" altLang="en-US" sz="1100"/>
            </a:p>
          </xdr:txBody>
        </xdr:sp>
        <xdr:sp macro="" textlink="">
          <xdr:nvSpPr>
            <xdr:cNvPr id="143" name="テキスト ボックス 63">
              <a:extLst>
                <a:ext uri="{FF2B5EF4-FFF2-40B4-BE49-F238E27FC236}">
                  <a16:creationId xmlns:a16="http://schemas.microsoft.com/office/drawing/2014/main" id="{E99C464E-FED2-8262-0067-DC8DA1EB58B6}"/>
                </a:ext>
              </a:extLst>
            </xdr:cNvPr>
            <xdr:cNvSpPr txBox="1"/>
          </xdr:nvSpPr>
          <xdr:spPr>
            <a:xfrm>
              <a:off x="6521218" y="1186340"/>
              <a:ext cx="401072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100</a:t>
              </a:r>
              <a:endParaRPr kumimoji="1" lang="ja-JP" altLang="en-US" sz="1100"/>
            </a:p>
          </xdr:txBody>
        </xdr:sp>
      </xdr:grpSp>
    </xdr:grpSp>
    <xdr:clientData/>
  </xdr:twoCellAnchor>
  <xdr:twoCellAnchor>
    <xdr:from>
      <xdr:col>17</xdr:col>
      <xdr:colOff>25400</xdr:colOff>
      <xdr:row>46</xdr:row>
      <xdr:rowOff>63500</xdr:rowOff>
    </xdr:from>
    <xdr:to>
      <xdr:col>25</xdr:col>
      <xdr:colOff>132582</xdr:colOff>
      <xdr:row>82</xdr:row>
      <xdr:rowOff>82251</xdr:rowOff>
    </xdr:to>
    <xdr:grpSp>
      <xdr:nvGrpSpPr>
        <xdr:cNvPr id="144" name="グループ化 143">
          <a:extLst>
            <a:ext uri="{FF2B5EF4-FFF2-40B4-BE49-F238E27FC236}">
              <a16:creationId xmlns:a16="http://schemas.microsoft.com/office/drawing/2014/main" id="{EB44D8AC-0083-C973-ACB7-EC2322804F8C}"/>
            </a:ext>
          </a:extLst>
        </xdr:cNvPr>
        <xdr:cNvGrpSpPr/>
      </xdr:nvGrpSpPr>
      <xdr:grpSpPr>
        <a:xfrm>
          <a:off x="16217900" y="8242300"/>
          <a:ext cx="7727182" cy="6419551"/>
          <a:chOff x="572756" y="438449"/>
          <a:chExt cx="7727182" cy="6419551"/>
        </a:xfrm>
      </xdr:grpSpPr>
      <xdr:sp macro="" textlink="">
        <xdr:nvSpPr>
          <xdr:cNvPr id="145" name="正方形/長方形 144">
            <a:extLst>
              <a:ext uri="{FF2B5EF4-FFF2-40B4-BE49-F238E27FC236}">
                <a16:creationId xmlns:a16="http://schemas.microsoft.com/office/drawing/2014/main" id="{00E6B447-9BB8-44C8-5CF1-170AF65182CF}"/>
              </a:ext>
            </a:extLst>
          </xdr:cNvPr>
          <xdr:cNvSpPr/>
        </xdr:nvSpPr>
        <xdr:spPr>
          <a:xfrm>
            <a:off x="572756" y="438449"/>
            <a:ext cx="7727182" cy="6419551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146" name="グループ化 145">
            <a:extLst>
              <a:ext uri="{FF2B5EF4-FFF2-40B4-BE49-F238E27FC236}">
                <a16:creationId xmlns:a16="http://schemas.microsoft.com/office/drawing/2014/main" id="{713C147A-D97C-6051-88B6-CD9307510EF7}"/>
              </a:ext>
            </a:extLst>
          </xdr:cNvPr>
          <xdr:cNvGrpSpPr/>
        </xdr:nvGrpSpPr>
        <xdr:grpSpPr>
          <a:xfrm>
            <a:off x="839549" y="669107"/>
            <a:ext cx="7360225" cy="6102874"/>
            <a:chOff x="839549" y="669107"/>
            <a:chExt cx="7360225" cy="6102874"/>
          </a:xfrm>
        </xdr:grpSpPr>
        <xdr:sp macro="" textlink="">
          <xdr:nvSpPr>
            <xdr:cNvPr id="147" name="テキスト ボックス 9">
              <a:extLst>
                <a:ext uri="{FF2B5EF4-FFF2-40B4-BE49-F238E27FC236}">
                  <a16:creationId xmlns:a16="http://schemas.microsoft.com/office/drawing/2014/main" id="{09C5BE98-EF70-4456-92F3-8FA174BBE95E}"/>
                </a:ext>
              </a:extLst>
            </xdr:cNvPr>
            <xdr:cNvSpPr txBox="1"/>
          </xdr:nvSpPr>
          <xdr:spPr>
            <a:xfrm>
              <a:off x="5588514" y="689468"/>
              <a:ext cx="1759649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Western blotting</a:t>
              </a:r>
              <a:endParaRPr kumimoji="1" lang="ja-JP" altLang="en-US"/>
            </a:p>
          </xdr:txBody>
        </xdr:sp>
        <xdr:cxnSp macro="">
          <xdr:nvCxnSpPr>
            <xdr:cNvPr id="148" name="直線コネクタ 147">
              <a:extLst>
                <a:ext uri="{FF2B5EF4-FFF2-40B4-BE49-F238E27FC236}">
                  <a16:creationId xmlns:a16="http://schemas.microsoft.com/office/drawing/2014/main" id="{34BE4D0E-E41C-415F-A3F2-C910E42A47D6}"/>
                </a:ext>
              </a:extLst>
            </xdr:cNvPr>
            <xdr:cNvCxnSpPr>
              <a:cxnSpLocks/>
            </xdr:cNvCxnSpPr>
          </xdr:nvCxnSpPr>
          <xdr:spPr>
            <a:xfrm>
              <a:off x="1620190" y="1050033"/>
              <a:ext cx="2592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9" name="テキスト ボックス 11">
              <a:extLst>
                <a:ext uri="{FF2B5EF4-FFF2-40B4-BE49-F238E27FC236}">
                  <a16:creationId xmlns:a16="http://schemas.microsoft.com/office/drawing/2014/main" id="{677CF576-B4AA-4F86-B42D-4E3CE6633970}"/>
                </a:ext>
              </a:extLst>
            </xdr:cNvPr>
            <xdr:cNvSpPr txBox="1"/>
          </xdr:nvSpPr>
          <xdr:spPr>
            <a:xfrm>
              <a:off x="2100279" y="669107"/>
              <a:ext cx="1477071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Silver staining</a:t>
              </a:r>
              <a:endParaRPr kumimoji="1" lang="ja-JP" altLang="en-US"/>
            </a:p>
          </xdr:txBody>
        </xdr:sp>
        <xdr:cxnSp macro="">
          <xdr:nvCxnSpPr>
            <xdr:cNvPr id="150" name="直線コネクタ 149">
              <a:extLst>
                <a:ext uri="{FF2B5EF4-FFF2-40B4-BE49-F238E27FC236}">
                  <a16:creationId xmlns:a16="http://schemas.microsoft.com/office/drawing/2014/main" id="{B2C64BE0-3A7B-47D7-A469-014B6D30CD75}"/>
                </a:ext>
              </a:extLst>
            </xdr:cNvPr>
            <xdr:cNvCxnSpPr>
              <a:cxnSpLocks/>
            </xdr:cNvCxnSpPr>
          </xdr:nvCxnSpPr>
          <xdr:spPr>
            <a:xfrm>
              <a:off x="1808220" y="1902770"/>
              <a:ext cx="972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51" name="テキスト ボックス 21">
              <a:extLst>
                <a:ext uri="{FF2B5EF4-FFF2-40B4-BE49-F238E27FC236}">
                  <a16:creationId xmlns:a16="http://schemas.microsoft.com/office/drawing/2014/main" id="{75719B95-ADDC-4A36-A2D6-3AFC4E393294}"/>
                </a:ext>
              </a:extLst>
            </xdr:cNvPr>
            <xdr:cNvSpPr txBox="1"/>
          </xdr:nvSpPr>
          <xdr:spPr>
            <a:xfrm>
              <a:off x="3357884" y="1940500"/>
              <a:ext cx="542272" cy="3740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-Si</a:t>
              </a:r>
              <a:endParaRPr kumimoji="1" lang="ja-JP" altLang="en-US"/>
            </a:p>
          </xdr:txBody>
        </xdr:sp>
        <xdr:sp macro="" textlink="">
          <xdr:nvSpPr>
            <xdr:cNvPr id="152" name="テキスト ボックス 22">
              <a:extLst>
                <a:ext uri="{FF2B5EF4-FFF2-40B4-BE49-F238E27FC236}">
                  <a16:creationId xmlns:a16="http://schemas.microsoft.com/office/drawing/2014/main" id="{07068EBA-DBBD-4C66-8FDD-3D0B9C0841E6}"/>
                </a:ext>
              </a:extLst>
            </xdr:cNvPr>
            <xdr:cNvSpPr txBox="1"/>
          </xdr:nvSpPr>
          <xdr:spPr>
            <a:xfrm>
              <a:off x="3017195" y="1938525"/>
              <a:ext cx="458780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+Si</a:t>
              </a:r>
              <a:endParaRPr kumimoji="1" lang="ja-JP" altLang="en-US"/>
            </a:p>
          </xdr:txBody>
        </xdr:sp>
        <xdr:cxnSp macro="">
          <xdr:nvCxnSpPr>
            <xdr:cNvPr id="153" name="直線コネクタ 152">
              <a:extLst>
                <a:ext uri="{FF2B5EF4-FFF2-40B4-BE49-F238E27FC236}">
                  <a16:creationId xmlns:a16="http://schemas.microsoft.com/office/drawing/2014/main" id="{2945877F-F536-4F1B-A3CE-7AD890AC06AC}"/>
                </a:ext>
              </a:extLst>
            </xdr:cNvPr>
            <xdr:cNvCxnSpPr>
              <a:cxnSpLocks/>
            </xdr:cNvCxnSpPr>
          </xdr:nvCxnSpPr>
          <xdr:spPr>
            <a:xfrm>
              <a:off x="3110213" y="1953073"/>
              <a:ext cx="828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54" name="テキスト ボックス 24">
              <a:extLst>
                <a:ext uri="{FF2B5EF4-FFF2-40B4-BE49-F238E27FC236}">
                  <a16:creationId xmlns:a16="http://schemas.microsoft.com/office/drawing/2014/main" id="{AE8D149C-8FE0-4519-8909-E52C8DE0E11A}"/>
                </a:ext>
              </a:extLst>
            </xdr:cNvPr>
            <xdr:cNvSpPr txBox="1"/>
          </xdr:nvSpPr>
          <xdr:spPr>
            <a:xfrm>
              <a:off x="3214576" y="1329593"/>
              <a:ext cx="809773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en-US" altLang="ja-JP"/>
                <a:t>Xylem </a:t>
              </a:r>
            </a:p>
            <a:p>
              <a:pPr algn="ctr"/>
              <a:r>
                <a:rPr kumimoji="1" lang="en-US" altLang="ja-JP"/>
                <a:t>sap</a:t>
              </a:r>
              <a:endParaRPr kumimoji="1" lang="ja-JP" altLang="en-US"/>
            </a:p>
          </xdr:txBody>
        </xdr:sp>
        <xdr:pic>
          <xdr:nvPicPr>
            <xdr:cNvPr id="155" name="図 154">
              <a:extLst>
                <a:ext uri="{FF2B5EF4-FFF2-40B4-BE49-F238E27FC236}">
                  <a16:creationId xmlns:a16="http://schemas.microsoft.com/office/drawing/2014/main" id="{4595F807-57D4-4025-9FC3-9B6854A4B31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1645" t="12062" r="30516" b="10109"/>
            <a:stretch/>
          </xdr:blipFill>
          <xdr:spPr>
            <a:xfrm>
              <a:off x="1295399" y="2480112"/>
              <a:ext cx="2972527" cy="4291863"/>
            </a:xfrm>
            <a:prstGeom prst="rect">
              <a:avLst/>
            </a:prstGeom>
          </xdr:spPr>
        </xdr:pic>
        <xdr:sp macro="" textlink="">
          <xdr:nvSpPr>
            <xdr:cNvPr id="156" name="テキスト ボックス 33">
              <a:extLst>
                <a:ext uri="{FF2B5EF4-FFF2-40B4-BE49-F238E27FC236}">
                  <a16:creationId xmlns:a16="http://schemas.microsoft.com/office/drawing/2014/main" id="{AE82C298-CC64-456D-A838-B0066BA9DF0D}"/>
                </a:ext>
              </a:extLst>
            </xdr:cNvPr>
            <xdr:cNvSpPr txBox="1"/>
          </xdr:nvSpPr>
          <xdr:spPr>
            <a:xfrm>
              <a:off x="3672208" y="1940500"/>
              <a:ext cx="507347" cy="3740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-Si</a:t>
              </a:r>
              <a:endParaRPr kumimoji="1" lang="ja-JP" altLang="en-US"/>
            </a:p>
          </xdr:txBody>
        </xdr:sp>
        <xdr:sp macro="" textlink="">
          <xdr:nvSpPr>
            <xdr:cNvPr id="157" name="テキスト ボックス 34">
              <a:extLst>
                <a:ext uri="{FF2B5EF4-FFF2-40B4-BE49-F238E27FC236}">
                  <a16:creationId xmlns:a16="http://schemas.microsoft.com/office/drawing/2014/main" id="{7A6F8893-2471-42C7-A755-8551810135C3}"/>
                </a:ext>
              </a:extLst>
            </xdr:cNvPr>
            <xdr:cNvSpPr txBox="1"/>
          </xdr:nvSpPr>
          <xdr:spPr>
            <a:xfrm>
              <a:off x="1828760" y="1329593"/>
              <a:ext cx="952505" cy="6463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en-US" altLang="ja-JP"/>
                <a:t>Phloem </a:t>
              </a:r>
            </a:p>
            <a:p>
              <a:pPr algn="ctr"/>
              <a:r>
                <a:rPr kumimoji="1" lang="en-US" altLang="ja-JP"/>
                <a:t>sap</a:t>
              </a:r>
              <a:endParaRPr kumimoji="1" lang="ja-JP" altLang="en-US"/>
            </a:p>
          </xdr:txBody>
        </xdr:sp>
        <xdr:sp macro="" textlink="">
          <xdr:nvSpPr>
            <xdr:cNvPr id="158" name="テキスト ボックス 35">
              <a:extLst>
                <a:ext uri="{FF2B5EF4-FFF2-40B4-BE49-F238E27FC236}">
                  <a16:creationId xmlns:a16="http://schemas.microsoft.com/office/drawing/2014/main" id="{3F94DB7D-9932-4174-9A96-D5B46B9DDB1C}"/>
                </a:ext>
              </a:extLst>
            </xdr:cNvPr>
            <xdr:cNvSpPr txBox="1"/>
          </xdr:nvSpPr>
          <xdr:spPr>
            <a:xfrm>
              <a:off x="2088412" y="1945075"/>
              <a:ext cx="497514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-Si</a:t>
              </a:r>
              <a:endParaRPr kumimoji="1" lang="ja-JP" altLang="en-US"/>
            </a:p>
          </xdr:txBody>
        </xdr:sp>
        <xdr:sp macro="" textlink="">
          <xdr:nvSpPr>
            <xdr:cNvPr id="159" name="テキスト ボックス 36">
              <a:extLst>
                <a:ext uri="{FF2B5EF4-FFF2-40B4-BE49-F238E27FC236}">
                  <a16:creationId xmlns:a16="http://schemas.microsoft.com/office/drawing/2014/main" id="{C0791B6E-9B00-4278-8B5F-808325865365}"/>
                </a:ext>
              </a:extLst>
            </xdr:cNvPr>
            <xdr:cNvSpPr txBox="1"/>
          </xdr:nvSpPr>
          <xdr:spPr>
            <a:xfrm>
              <a:off x="1752599" y="1943100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+Si</a:t>
              </a:r>
              <a:endParaRPr kumimoji="1" lang="ja-JP" altLang="en-US"/>
            </a:p>
          </xdr:txBody>
        </xdr:sp>
        <xdr:sp macro="" textlink="">
          <xdr:nvSpPr>
            <xdr:cNvPr id="160" name="テキスト ボックス 37">
              <a:extLst>
                <a:ext uri="{FF2B5EF4-FFF2-40B4-BE49-F238E27FC236}">
                  <a16:creationId xmlns:a16="http://schemas.microsoft.com/office/drawing/2014/main" id="{20F1EF04-FC2E-44AB-8BB7-5441ED173085}"/>
                </a:ext>
              </a:extLst>
            </xdr:cNvPr>
            <xdr:cNvSpPr txBox="1"/>
          </xdr:nvSpPr>
          <xdr:spPr>
            <a:xfrm>
              <a:off x="2402737" y="1945075"/>
              <a:ext cx="497514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-Si</a:t>
              </a:r>
              <a:endParaRPr kumimoji="1" lang="ja-JP" altLang="en-US"/>
            </a:p>
          </xdr:txBody>
        </xdr:sp>
        <xdr:sp macro="" textlink="">
          <xdr:nvSpPr>
            <xdr:cNvPr id="161" name="テキスト ボックス 38">
              <a:extLst>
                <a:ext uri="{FF2B5EF4-FFF2-40B4-BE49-F238E27FC236}">
                  <a16:creationId xmlns:a16="http://schemas.microsoft.com/office/drawing/2014/main" id="{FDBEE416-9D67-4140-9D9A-F0BE7FEA457A}"/>
                </a:ext>
              </a:extLst>
            </xdr:cNvPr>
            <xdr:cNvSpPr txBox="1"/>
          </xdr:nvSpPr>
          <xdr:spPr>
            <a:xfrm>
              <a:off x="1801935" y="2194858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w</a:t>
              </a:r>
              <a:endParaRPr kumimoji="1" lang="ja-JP" altLang="en-US"/>
            </a:p>
          </xdr:txBody>
        </xdr:sp>
        <xdr:sp macro="" textlink="">
          <xdr:nvSpPr>
            <xdr:cNvPr id="162" name="テキスト ボックス 39">
              <a:extLst>
                <a:ext uri="{FF2B5EF4-FFF2-40B4-BE49-F238E27FC236}">
                  <a16:creationId xmlns:a16="http://schemas.microsoft.com/office/drawing/2014/main" id="{17E680D1-2289-4988-8B1F-882E626C186C}"/>
                </a:ext>
              </a:extLst>
            </xdr:cNvPr>
            <xdr:cNvSpPr txBox="1"/>
          </xdr:nvSpPr>
          <xdr:spPr>
            <a:xfrm>
              <a:off x="2163885" y="2194858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w</a:t>
              </a:r>
              <a:endParaRPr kumimoji="1" lang="ja-JP" altLang="en-US"/>
            </a:p>
          </xdr:txBody>
        </xdr:sp>
        <xdr:sp macro="" textlink="">
          <xdr:nvSpPr>
            <xdr:cNvPr id="163" name="テキスト ボックス 40">
              <a:extLst>
                <a:ext uri="{FF2B5EF4-FFF2-40B4-BE49-F238E27FC236}">
                  <a16:creationId xmlns:a16="http://schemas.microsoft.com/office/drawing/2014/main" id="{24EC46D1-455B-457B-9D3B-3B544780D63E}"/>
                </a:ext>
              </a:extLst>
            </xdr:cNvPr>
            <xdr:cNvSpPr txBox="1"/>
          </xdr:nvSpPr>
          <xdr:spPr>
            <a:xfrm>
              <a:off x="2487735" y="2194858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m</a:t>
              </a:r>
              <a:endParaRPr kumimoji="1" lang="ja-JP" altLang="en-US"/>
            </a:p>
          </xdr:txBody>
        </xdr:sp>
        <xdr:sp macro="" textlink="">
          <xdr:nvSpPr>
            <xdr:cNvPr id="164" name="テキスト ボックス 41">
              <a:extLst>
                <a:ext uri="{FF2B5EF4-FFF2-40B4-BE49-F238E27FC236}">
                  <a16:creationId xmlns:a16="http://schemas.microsoft.com/office/drawing/2014/main" id="{68DAEB51-1664-4F5F-A329-7E889C022961}"/>
                </a:ext>
              </a:extLst>
            </xdr:cNvPr>
            <xdr:cNvSpPr txBox="1"/>
          </xdr:nvSpPr>
          <xdr:spPr>
            <a:xfrm>
              <a:off x="3030660" y="2194858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w</a:t>
              </a:r>
              <a:endParaRPr kumimoji="1" lang="ja-JP" altLang="en-US"/>
            </a:p>
          </xdr:txBody>
        </xdr:sp>
        <xdr:sp macro="" textlink="">
          <xdr:nvSpPr>
            <xdr:cNvPr id="165" name="テキスト ボックス 42">
              <a:extLst>
                <a:ext uri="{FF2B5EF4-FFF2-40B4-BE49-F238E27FC236}">
                  <a16:creationId xmlns:a16="http://schemas.microsoft.com/office/drawing/2014/main" id="{1C2D0F59-AF23-41F8-874B-E477B8FBB186}"/>
                </a:ext>
              </a:extLst>
            </xdr:cNvPr>
            <xdr:cNvSpPr txBox="1"/>
          </xdr:nvSpPr>
          <xdr:spPr>
            <a:xfrm>
              <a:off x="3392610" y="2194858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w</a:t>
              </a:r>
              <a:endParaRPr kumimoji="1" lang="ja-JP" altLang="en-US"/>
            </a:p>
          </xdr:txBody>
        </xdr:sp>
        <xdr:sp macro="" textlink="">
          <xdr:nvSpPr>
            <xdr:cNvPr id="166" name="テキスト ボックス 43">
              <a:extLst>
                <a:ext uri="{FF2B5EF4-FFF2-40B4-BE49-F238E27FC236}">
                  <a16:creationId xmlns:a16="http://schemas.microsoft.com/office/drawing/2014/main" id="{B050DA3A-2BDB-4CED-8C0E-5432DA898CEE}"/>
                </a:ext>
              </a:extLst>
            </xdr:cNvPr>
            <xdr:cNvSpPr txBox="1"/>
          </xdr:nvSpPr>
          <xdr:spPr>
            <a:xfrm>
              <a:off x="3716460" y="2194858"/>
              <a:ext cx="551466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m</a:t>
              </a:r>
              <a:endParaRPr kumimoji="1" lang="ja-JP" altLang="en-US"/>
            </a:p>
          </xdr:txBody>
        </xdr:sp>
        <xdr:cxnSp macro="">
          <xdr:nvCxnSpPr>
            <xdr:cNvPr id="167" name="直線コネクタ 166">
              <a:extLst>
                <a:ext uri="{FF2B5EF4-FFF2-40B4-BE49-F238E27FC236}">
                  <a16:creationId xmlns:a16="http://schemas.microsoft.com/office/drawing/2014/main" id="{4132ACC7-3297-425D-B205-52A6C32752D1}"/>
                </a:ext>
              </a:extLst>
            </xdr:cNvPr>
            <xdr:cNvCxnSpPr>
              <a:cxnSpLocks/>
            </xdr:cNvCxnSpPr>
          </xdr:nvCxnSpPr>
          <xdr:spPr>
            <a:xfrm>
              <a:off x="4877740" y="1050033"/>
              <a:ext cx="32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grpSp>
          <xdr:nvGrpSpPr>
            <xdr:cNvPr id="168" name="グループ化 167">
              <a:extLst>
                <a:ext uri="{FF2B5EF4-FFF2-40B4-BE49-F238E27FC236}">
                  <a16:creationId xmlns:a16="http://schemas.microsoft.com/office/drawing/2014/main" id="{758C58C4-8415-4ABB-9624-89504CBDD95B}"/>
                </a:ext>
              </a:extLst>
            </xdr:cNvPr>
            <xdr:cNvGrpSpPr/>
          </xdr:nvGrpSpPr>
          <xdr:grpSpPr>
            <a:xfrm>
              <a:off x="4884475" y="1329593"/>
              <a:ext cx="3315299" cy="5442388"/>
              <a:chOff x="4884475" y="1329593"/>
              <a:chExt cx="3315299" cy="5442388"/>
            </a:xfrm>
          </xdr:grpSpPr>
          <xdr:sp macro="" textlink="">
            <xdr:nvSpPr>
              <xdr:cNvPr id="180" name="テキスト ボックス 12">
                <a:extLst>
                  <a:ext uri="{FF2B5EF4-FFF2-40B4-BE49-F238E27FC236}">
                    <a16:creationId xmlns:a16="http://schemas.microsoft.com/office/drawing/2014/main" id="{33092E30-56A7-4C2E-AEDF-E50200F6EE67}"/>
                  </a:ext>
                </a:extLst>
              </xdr:cNvPr>
              <xdr:cNvSpPr txBox="1"/>
            </xdr:nvSpPr>
            <xdr:spPr>
              <a:xfrm rot="16200000">
                <a:off x="7289542" y="1959304"/>
                <a:ext cx="748787" cy="3740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rSSS</a:t>
                </a:r>
                <a:endParaRPr kumimoji="1" lang="ja-JP" altLang="en-US"/>
              </a:p>
            </xdr:txBody>
          </xdr:sp>
          <xdr:pic>
            <xdr:nvPicPr>
              <xdr:cNvPr id="181" name="図 180">
                <a:extLst>
                  <a:ext uri="{FF2B5EF4-FFF2-40B4-BE49-F238E27FC236}">
                    <a16:creationId xmlns:a16="http://schemas.microsoft.com/office/drawing/2014/main" id="{F7E98294-5011-40F3-BC74-117C836D4029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0290" t="3356" r="28634" b="8163"/>
              <a:stretch/>
            </xdr:blipFill>
            <xdr:spPr>
              <a:xfrm>
                <a:off x="4884475" y="2480112"/>
                <a:ext cx="3315299" cy="4291869"/>
              </a:xfrm>
              <a:prstGeom prst="rect">
                <a:avLst/>
              </a:prstGeom>
            </xdr:spPr>
          </xdr:pic>
          <xdr:cxnSp macro="">
            <xdr:nvCxnSpPr>
              <xdr:cNvPr id="182" name="直線コネクタ 181">
                <a:extLst>
                  <a:ext uri="{FF2B5EF4-FFF2-40B4-BE49-F238E27FC236}">
                    <a16:creationId xmlns:a16="http://schemas.microsoft.com/office/drawing/2014/main" id="{23ECF5E4-B332-433D-9A95-38A3818AF613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5218170" y="1902770"/>
                <a:ext cx="972000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83" name="テキスト ボックス 46">
                <a:extLst>
                  <a:ext uri="{FF2B5EF4-FFF2-40B4-BE49-F238E27FC236}">
                    <a16:creationId xmlns:a16="http://schemas.microsoft.com/office/drawing/2014/main" id="{F6F95E2E-80B2-4977-9652-08E98FBB1E5F}"/>
                  </a:ext>
                </a:extLst>
              </xdr:cNvPr>
              <xdr:cNvSpPr txBox="1"/>
            </xdr:nvSpPr>
            <xdr:spPr>
              <a:xfrm>
                <a:off x="6767834" y="1940500"/>
                <a:ext cx="510522" cy="3740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-Si</a:t>
                </a:r>
                <a:endParaRPr kumimoji="1" lang="ja-JP" altLang="en-US"/>
              </a:p>
            </xdr:txBody>
          </xdr:sp>
          <xdr:sp macro="" textlink="">
            <xdr:nvSpPr>
              <xdr:cNvPr id="184" name="テキスト ボックス 47">
                <a:extLst>
                  <a:ext uri="{FF2B5EF4-FFF2-40B4-BE49-F238E27FC236}">
                    <a16:creationId xmlns:a16="http://schemas.microsoft.com/office/drawing/2014/main" id="{52F63448-1D23-45F9-A9F2-3289CC0CA535}"/>
                  </a:ext>
                </a:extLst>
              </xdr:cNvPr>
              <xdr:cNvSpPr txBox="1"/>
            </xdr:nvSpPr>
            <xdr:spPr>
              <a:xfrm>
                <a:off x="6427145" y="1938525"/>
                <a:ext cx="458780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+Si</a:t>
                </a:r>
                <a:endParaRPr kumimoji="1" lang="ja-JP" altLang="en-US"/>
              </a:p>
            </xdr:txBody>
          </xdr:sp>
          <xdr:cxnSp macro="">
            <xdr:nvCxnSpPr>
              <xdr:cNvPr id="185" name="直線コネクタ 184">
                <a:extLst>
                  <a:ext uri="{FF2B5EF4-FFF2-40B4-BE49-F238E27FC236}">
                    <a16:creationId xmlns:a16="http://schemas.microsoft.com/office/drawing/2014/main" id="{8F4FC12F-5915-49C1-931D-A6C966A26BEB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6520163" y="1953073"/>
                <a:ext cx="828000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86" name="テキスト ボックス 49">
                <a:extLst>
                  <a:ext uri="{FF2B5EF4-FFF2-40B4-BE49-F238E27FC236}">
                    <a16:creationId xmlns:a16="http://schemas.microsoft.com/office/drawing/2014/main" id="{54DE556E-4505-45C6-80FA-CCA8CABEC40E}"/>
                  </a:ext>
                </a:extLst>
              </xdr:cNvPr>
              <xdr:cNvSpPr txBox="1"/>
            </xdr:nvSpPr>
            <xdr:spPr>
              <a:xfrm>
                <a:off x="6624526" y="1329593"/>
                <a:ext cx="809773" cy="64633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/>
                  <a:t>Xylem </a:t>
                </a:r>
              </a:p>
              <a:p>
                <a:pPr algn="ctr"/>
                <a:r>
                  <a:rPr kumimoji="1" lang="en-US" altLang="ja-JP"/>
                  <a:t>sap</a:t>
                </a:r>
                <a:endParaRPr kumimoji="1" lang="ja-JP" altLang="en-US"/>
              </a:p>
            </xdr:txBody>
          </xdr:sp>
          <xdr:sp macro="" textlink="">
            <xdr:nvSpPr>
              <xdr:cNvPr id="187" name="テキスト ボックス 50">
                <a:extLst>
                  <a:ext uri="{FF2B5EF4-FFF2-40B4-BE49-F238E27FC236}">
                    <a16:creationId xmlns:a16="http://schemas.microsoft.com/office/drawing/2014/main" id="{11DCD1A2-B085-46BB-AFAC-BDABF1F1B64E}"/>
                  </a:ext>
                </a:extLst>
              </xdr:cNvPr>
              <xdr:cNvSpPr txBox="1"/>
            </xdr:nvSpPr>
            <xdr:spPr>
              <a:xfrm>
                <a:off x="7082158" y="1940500"/>
                <a:ext cx="475597" cy="3740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-Si</a:t>
                </a:r>
                <a:endParaRPr kumimoji="1" lang="ja-JP" altLang="en-US"/>
              </a:p>
            </xdr:txBody>
          </xdr:sp>
          <xdr:sp macro="" textlink="">
            <xdr:nvSpPr>
              <xdr:cNvPr id="188" name="テキスト ボックス 51">
                <a:extLst>
                  <a:ext uri="{FF2B5EF4-FFF2-40B4-BE49-F238E27FC236}">
                    <a16:creationId xmlns:a16="http://schemas.microsoft.com/office/drawing/2014/main" id="{99CE4535-F454-4131-A705-804A2B9C7D40}"/>
                  </a:ext>
                </a:extLst>
              </xdr:cNvPr>
              <xdr:cNvSpPr txBox="1"/>
            </xdr:nvSpPr>
            <xdr:spPr>
              <a:xfrm>
                <a:off x="5238710" y="1329593"/>
                <a:ext cx="952505" cy="64633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kumimoji="1" lang="en-US" altLang="ja-JP"/>
                  <a:t>Phloem </a:t>
                </a:r>
              </a:p>
              <a:p>
                <a:pPr algn="ctr"/>
                <a:r>
                  <a:rPr kumimoji="1" lang="en-US" altLang="ja-JP"/>
                  <a:t>sap</a:t>
                </a:r>
                <a:endParaRPr kumimoji="1" lang="ja-JP" altLang="en-US"/>
              </a:p>
            </xdr:txBody>
          </xdr:sp>
          <xdr:sp macro="" textlink="">
            <xdr:nvSpPr>
              <xdr:cNvPr id="189" name="テキスト ボックス 52">
                <a:extLst>
                  <a:ext uri="{FF2B5EF4-FFF2-40B4-BE49-F238E27FC236}">
                    <a16:creationId xmlns:a16="http://schemas.microsoft.com/office/drawing/2014/main" id="{8ECC05D7-D696-4BC2-9645-ED4E055179FA}"/>
                  </a:ext>
                </a:extLst>
              </xdr:cNvPr>
              <xdr:cNvSpPr txBox="1"/>
            </xdr:nvSpPr>
            <xdr:spPr>
              <a:xfrm>
                <a:off x="5498362" y="1945075"/>
                <a:ext cx="49751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-Si</a:t>
                </a:r>
                <a:endParaRPr kumimoji="1" lang="ja-JP" altLang="en-US"/>
              </a:p>
            </xdr:txBody>
          </xdr:sp>
          <xdr:sp macro="" textlink="">
            <xdr:nvSpPr>
              <xdr:cNvPr id="190" name="テキスト ボックス 53">
                <a:extLst>
                  <a:ext uri="{FF2B5EF4-FFF2-40B4-BE49-F238E27FC236}">
                    <a16:creationId xmlns:a16="http://schemas.microsoft.com/office/drawing/2014/main" id="{7A9EE3AB-1FE6-4186-8298-52107E7E54A5}"/>
                  </a:ext>
                </a:extLst>
              </xdr:cNvPr>
              <xdr:cNvSpPr txBox="1"/>
            </xdr:nvSpPr>
            <xdr:spPr>
              <a:xfrm>
                <a:off x="5162549" y="1943100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+Si</a:t>
                </a:r>
                <a:endParaRPr kumimoji="1" lang="ja-JP" altLang="en-US"/>
              </a:p>
            </xdr:txBody>
          </xdr:sp>
          <xdr:sp macro="" textlink="">
            <xdr:nvSpPr>
              <xdr:cNvPr id="191" name="テキスト ボックス 54">
                <a:extLst>
                  <a:ext uri="{FF2B5EF4-FFF2-40B4-BE49-F238E27FC236}">
                    <a16:creationId xmlns:a16="http://schemas.microsoft.com/office/drawing/2014/main" id="{65499E84-3FFE-49D6-B2B3-58DB37336C36}"/>
                  </a:ext>
                </a:extLst>
              </xdr:cNvPr>
              <xdr:cNvSpPr txBox="1"/>
            </xdr:nvSpPr>
            <xdr:spPr>
              <a:xfrm>
                <a:off x="5812687" y="1945075"/>
                <a:ext cx="49751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-Si</a:t>
                </a:r>
                <a:endParaRPr kumimoji="1" lang="ja-JP" altLang="en-US"/>
              </a:p>
            </xdr:txBody>
          </xdr:sp>
          <xdr:sp macro="" textlink="">
            <xdr:nvSpPr>
              <xdr:cNvPr id="192" name="テキスト ボックス 55">
                <a:extLst>
                  <a:ext uri="{FF2B5EF4-FFF2-40B4-BE49-F238E27FC236}">
                    <a16:creationId xmlns:a16="http://schemas.microsoft.com/office/drawing/2014/main" id="{34BC3D8E-C269-4379-ACD3-7F39FD33A3D6}"/>
                  </a:ext>
                </a:extLst>
              </xdr:cNvPr>
              <xdr:cNvSpPr txBox="1"/>
            </xdr:nvSpPr>
            <xdr:spPr>
              <a:xfrm>
                <a:off x="5211885" y="2194858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w</a:t>
                </a:r>
                <a:endParaRPr kumimoji="1" lang="ja-JP" altLang="en-US"/>
              </a:p>
            </xdr:txBody>
          </xdr:sp>
          <xdr:sp macro="" textlink="">
            <xdr:nvSpPr>
              <xdr:cNvPr id="193" name="テキスト ボックス 56">
                <a:extLst>
                  <a:ext uri="{FF2B5EF4-FFF2-40B4-BE49-F238E27FC236}">
                    <a16:creationId xmlns:a16="http://schemas.microsoft.com/office/drawing/2014/main" id="{58161D6A-6197-45A4-A016-D4190B811EC5}"/>
                  </a:ext>
                </a:extLst>
              </xdr:cNvPr>
              <xdr:cNvSpPr txBox="1"/>
            </xdr:nvSpPr>
            <xdr:spPr>
              <a:xfrm>
                <a:off x="5573835" y="2194858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w</a:t>
                </a:r>
                <a:endParaRPr kumimoji="1" lang="ja-JP" altLang="en-US"/>
              </a:p>
            </xdr:txBody>
          </xdr:sp>
          <xdr:sp macro="" textlink="">
            <xdr:nvSpPr>
              <xdr:cNvPr id="194" name="テキスト ボックス 57">
                <a:extLst>
                  <a:ext uri="{FF2B5EF4-FFF2-40B4-BE49-F238E27FC236}">
                    <a16:creationId xmlns:a16="http://schemas.microsoft.com/office/drawing/2014/main" id="{8D45D56C-1317-44CE-BAD0-F1DA16D32B0E}"/>
                  </a:ext>
                </a:extLst>
              </xdr:cNvPr>
              <xdr:cNvSpPr txBox="1"/>
            </xdr:nvSpPr>
            <xdr:spPr>
              <a:xfrm>
                <a:off x="5897685" y="2194858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m</a:t>
                </a:r>
                <a:endParaRPr kumimoji="1" lang="ja-JP" altLang="en-US"/>
              </a:p>
            </xdr:txBody>
          </xdr:sp>
          <xdr:sp macro="" textlink="">
            <xdr:nvSpPr>
              <xdr:cNvPr id="195" name="テキスト ボックス 58">
                <a:extLst>
                  <a:ext uri="{FF2B5EF4-FFF2-40B4-BE49-F238E27FC236}">
                    <a16:creationId xmlns:a16="http://schemas.microsoft.com/office/drawing/2014/main" id="{E53F5782-A8F1-4D52-838B-DF1281D75972}"/>
                  </a:ext>
                </a:extLst>
              </xdr:cNvPr>
              <xdr:cNvSpPr txBox="1"/>
            </xdr:nvSpPr>
            <xdr:spPr>
              <a:xfrm>
                <a:off x="6440610" y="2194858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w</a:t>
                </a:r>
                <a:endParaRPr kumimoji="1" lang="ja-JP" altLang="en-US"/>
              </a:p>
            </xdr:txBody>
          </xdr:sp>
          <xdr:sp macro="" textlink="">
            <xdr:nvSpPr>
              <xdr:cNvPr id="196" name="テキスト ボックス 59">
                <a:extLst>
                  <a:ext uri="{FF2B5EF4-FFF2-40B4-BE49-F238E27FC236}">
                    <a16:creationId xmlns:a16="http://schemas.microsoft.com/office/drawing/2014/main" id="{B9DA40AA-07BB-4D97-BCD3-2328D9B90475}"/>
                  </a:ext>
                </a:extLst>
              </xdr:cNvPr>
              <xdr:cNvSpPr txBox="1"/>
            </xdr:nvSpPr>
            <xdr:spPr>
              <a:xfrm>
                <a:off x="6802560" y="2194858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w</a:t>
                </a:r>
                <a:endParaRPr kumimoji="1" lang="ja-JP" altLang="en-US"/>
              </a:p>
            </xdr:txBody>
          </xdr:sp>
          <xdr:sp macro="" textlink="">
            <xdr:nvSpPr>
              <xdr:cNvPr id="197" name="テキスト ボックス 60">
                <a:extLst>
                  <a:ext uri="{FF2B5EF4-FFF2-40B4-BE49-F238E27FC236}">
                    <a16:creationId xmlns:a16="http://schemas.microsoft.com/office/drawing/2014/main" id="{A286CB43-DBD3-483B-849C-E2DE927A5E42}"/>
                  </a:ext>
                </a:extLst>
              </xdr:cNvPr>
              <xdr:cNvSpPr txBox="1"/>
            </xdr:nvSpPr>
            <xdr:spPr>
              <a:xfrm>
                <a:off x="7126410" y="2194858"/>
                <a:ext cx="55146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/>
                  <a:t>m</a:t>
                </a:r>
                <a:endParaRPr kumimoji="1" lang="ja-JP" altLang="en-US"/>
              </a:p>
            </xdr:txBody>
          </xdr:sp>
        </xdr:grpSp>
        <xdr:grpSp>
          <xdr:nvGrpSpPr>
            <xdr:cNvPr id="169" name="グループ化 168">
              <a:extLst>
                <a:ext uri="{FF2B5EF4-FFF2-40B4-BE49-F238E27FC236}">
                  <a16:creationId xmlns:a16="http://schemas.microsoft.com/office/drawing/2014/main" id="{36A767D5-90D2-4ACF-A4A3-52A5594A91BA}"/>
                </a:ext>
              </a:extLst>
            </xdr:cNvPr>
            <xdr:cNvGrpSpPr/>
          </xdr:nvGrpSpPr>
          <xdr:grpSpPr>
            <a:xfrm>
              <a:off x="839549" y="2576711"/>
              <a:ext cx="410597" cy="3098539"/>
              <a:chOff x="4439999" y="2576711"/>
              <a:chExt cx="410597" cy="3098539"/>
            </a:xfrm>
          </xdr:grpSpPr>
          <xdr:grpSp>
            <xdr:nvGrpSpPr>
              <xdr:cNvPr id="170" name="グループ化 169">
                <a:extLst>
                  <a:ext uri="{FF2B5EF4-FFF2-40B4-BE49-F238E27FC236}">
                    <a16:creationId xmlns:a16="http://schemas.microsoft.com/office/drawing/2014/main" id="{CEED3853-E518-4AE4-9F50-AC6DF766AE22}"/>
                  </a:ext>
                </a:extLst>
              </xdr:cNvPr>
              <xdr:cNvGrpSpPr/>
            </xdr:nvGrpSpPr>
            <xdr:grpSpPr>
              <a:xfrm>
                <a:off x="4449524" y="3338711"/>
                <a:ext cx="401072" cy="2336539"/>
                <a:chOff x="894766" y="3153724"/>
                <a:chExt cx="401072" cy="2336539"/>
              </a:xfrm>
            </xdr:grpSpPr>
            <xdr:sp macro="" textlink="">
              <xdr:nvSpPr>
                <xdr:cNvPr id="173" name="テキスト ボックス 70">
                  <a:extLst>
                    <a:ext uri="{FF2B5EF4-FFF2-40B4-BE49-F238E27FC236}">
                      <a16:creationId xmlns:a16="http://schemas.microsoft.com/office/drawing/2014/main" id="{A3E732C1-9DEE-42DE-9416-871E33A9730C}"/>
                    </a:ext>
                  </a:extLst>
                </xdr:cNvPr>
                <xdr:cNvSpPr txBox="1"/>
              </xdr:nvSpPr>
              <xdr:spPr>
                <a:xfrm>
                  <a:off x="946190" y="3439712"/>
                  <a:ext cx="32893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75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74" name="テキスト ボックス 71">
                  <a:extLst>
                    <a:ext uri="{FF2B5EF4-FFF2-40B4-BE49-F238E27FC236}">
                      <a16:creationId xmlns:a16="http://schemas.microsoft.com/office/drawing/2014/main" id="{B63BD4EA-2CB1-4DD8-9991-8F499DE58A48}"/>
                    </a:ext>
                  </a:extLst>
                </xdr:cNvPr>
                <xdr:cNvSpPr txBox="1"/>
              </xdr:nvSpPr>
              <xdr:spPr>
                <a:xfrm>
                  <a:off x="946190" y="3782374"/>
                  <a:ext cx="32893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50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75" name="テキスト ボックス 72">
                  <a:extLst>
                    <a:ext uri="{FF2B5EF4-FFF2-40B4-BE49-F238E27FC236}">
                      <a16:creationId xmlns:a16="http://schemas.microsoft.com/office/drawing/2014/main" id="{BB76601F-FAC4-4E54-80EC-CA34E18BDD9A}"/>
                    </a:ext>
                  </a:extLst>
                </xdr:cNvPr>
                <xdr:cNvSpPr txBox="1"/>
              </xdr:nvSpPr>
              <xdr:spPr>
                <a:xfrm>
                  <a:off x="946190" y="4134561"/>
                  <a:ext cx="32893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37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76" name="テキスト ボックス 73">
                  <a:extLst>
                    <a:ext uri="{FF2B5EF4-FFF2-40B4-BE49-F238E27FC236}">
                      <a16:creationId xmlns:a16="http://schemas.microsoft.com/office/drawing/2014/main" id="{A5D1EA49-4458-4B9E-BBFA-B225A663C85E}"/>
                    </a:ext>
                  </a:extLst>
                </xdr:cNvPr>
                <xdr:cNvSpPr txBox="1"/>
              </xdr:nvSpPr>
              <xdr:spPr>
                <a:xfrm>
                  <a:off x="936763" y="4597027"/>
                  <a:ext cx="32893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25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77" name="テキスト ボックス 74">
                  <a:extLst>
                    <a:ext uri="{FF2B5EF4-FFF2-40B4-BE49-F238E27FC236}">
                      <a16:creationId xmlns:a16="http://schemas.microsoft.com/office/drawing/2014/main" id="{69C67CBE-429E-4F6E-9FBF-FE490F25A4FC}"/>
                    </a:ext>
                  </a:extLst>
                </xdr:cNvPr>
                <xdr:cNvSpPr txBox="1"/>
              </xdr:nvSpPr>
              <xdr:spPr>
                <a:xfrm>
                  <a:off x="943849" y="4875871"/>
                  <a:ext cx="32893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20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78" name="テキスト ボックス 75">
                  <a:extLst>
                    <a:ext uri="{FF2B5EF4-FFF2-40B4-BE49-F238E27FC236}">
                      <a16:creationId xmlns:a16="http://schemas.microsoft.com/office/drawing/2014/main" id="{C10289A6-7D4C-4B11-906C-A7BC3105D31E}"/>
                    </a:ext>
                  </a:extLst>
                </xdr:cNvPr>
                <xdr:cNvSpPr txBox="1"/>
              </xdr:nvSpPr>
              <xdr:spPr>
                <a:xfrm>
                  <a:off x="950935" y="5228653"/>
                  <a:ext cx="328936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15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79" name="テキスト ボックス 76">
                  <a:extLst>
                    <a:ext uri="{FF2B5EF4-FFF2-40B4-BE49-F238E27FC236}">
                      <a16:creationId xmlns:a16="http://schemas.microsoft.com/office/drawing/2014/main" id="{F7E34307-D4B1-49AF-A110-2C5A6125FE08}"/>
                    </a:ext>
                  </a:extLst>
                </xdr:cNvPr>
                <xdr:cNvSpPr txBox="1"/>
              </xdr:nvSpPr>
              <xdr:spPr>
                <a:xfrm>
                  <a:off x="894766" y="3153724"/>
                  <a:ext cx="401072" cy="261610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kumimoji="1" lang="en-US" altLang="ja-JP" sz="1100"/>
                    <a:t>100</a:t>
                  </a:r>
                  <a:endParaRPr kumimoji="1" lang="ja-JP" altLang="en-US" sz="1100"/>
                </a:p>
              </xdr:txBody>
            </xdr:sp>
          </xdr:grpSp>
          <xdr:sp macro="" textlink="">
            <xdr:nvSpPr>
              <xdr:cNvPr id="171" name="テキスト ボックス 77">
                <a:extLst>
                  <a:ext uri="{FF2B5EF4-FFF2-40B4-BE49-F238E27FC236}">
                    <a16:creationId xmlns:a16="http://schemas.microsoft.com/office/drawing/2014/main" id="{50FC274F-4FBB-49BC-B63E-647A24D17CD0}"/>
                  </a:ext>
                </a:extLst>
              </xdr:cNvPr>
              <xdr:cNvSpPr txBox="1"/>
            </xdr:nvSpPr>
            <xdr:spPr>
              <a:xfrm>
                <a:off x="4449524" y="2995811"/>
                <a:ext cx="401072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/>
                  <a:t>150</a:t>
                </a:r>
                <a:endParaRPr kumimoji="1" lang="ja-JP" altLang="en-US" sz="1100"/>
              </a:p>
            </xdr:txBody>
          </xdr:sp>
          <xdr:sp macro="" textlink="">
            <xdr:nvSpPr>
              <xdr:cNvPr id="172" name="テキスト ボックス 78">
                <a:extLst>
                  <a:ext uri="{FF2B5EF4-FFF2-40B4-BE49-F238E27FC236}">
                    <a16:creationId xmlns:a16="http://schemas.microsoft.com/office/drawing/2014/main" id="{B8D0BF7D-536E-46F4-B7C0-605A974C0AB7}"/>
                  </a:ext>
                </a:extLst>
              </xdr:cNvPr>
              <xdr:cNvSpPr txBox="1"/>
            </xdr:nvSpPr>
            <xdr:spPr>
              <a:xfrm>
                <a:off x="4439999" y="2576711"/>
                <a:ext cx="401072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100"/>
                  <a:t>200</a:t>
                </a:r>
                <a:endParaRPr kumimoji="1" lang="ja-JP" altLang="en-US" sz="1100"/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36</xdr:row>
      <xdr:rowOff>165100</xdr:rowOff>
    </xdr:from>
    <xdr:to>
      <xdr:col>8</xdr:col>
      <xdr:colOff>32309</xdr:colOff>
      <xdr:row>74</xdr:row>
      <xdr:rowOff>12700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CEDC09B-79B1-5B43-486D-04E8A94DB58E}"/>
            </a:ext>
          </a:extLst>
        </xdr:cNvPr>
        <xdr:cNvGrpSpPr/>
      </xdr:nvGrpSpPr>
      <xdr:grpSpPr>
        <a:xfrm>
          <a:off x="1054100" y="6565900"/>
          <a:ext cx="6598209" cy="6604000"/>
          <a:chOff x="0" y="1321779"/>
          <a:chExt cx="4657787" cy="4661875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A129DDF-E04D-0DBE-DC91-2419579D2F28}"/>
              </a:ext>
            </a:extLst>
          </xdr:cNvPr>
          <xdr:cNvSpPr/>
        </xdr:nvSpPr>
        <xdr:spPr>
          <a:xfrm>
            <a:off x="0" y="1321779"/>
            <a:ext cx="4657787" cy="466187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pic>
        <xdr:nvPicPr>
          <xdr:cNvPr id="4" name="図 3">
            <a:extLst>
              <a:ext uri="{FF2B5EF4-FFF2-40B4-BE49-F238E27FC236}">
                <a16:creationId xmlns:a16="http://schemas.microsoft.com/office/drawing/2014/main" id="{9252F728-8CCB-FC86-9117-F78277B2B1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1321779"/>
            <a:ext cx="4657787" cy="4604625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165100</xdr:colOff>
      <xdr:row>36</xdr:row>
      <xdr:rowOff>165100</xdr:rowOff>
    </xdr:from>
    <xdr:to>
      <xdr:col>15</xdr:col>
      <xdr:colOff>661422</xdr:colOff>
      <xdr:row>75</xdr:row>
      <xdr:rowOff>80746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6A9B4525-6262-BAED-A1AE-B6D507C6BA5F}"/>
            </a:ext>
          </a:extLst>
        </xdr:cNvPr>
        <xdr:cNvGrpSpPr/>
      </xdr:nvGrpSpPr>
      <xdr:grpSpPr>
        <a:xfrm>
          <a:off x="8737600" y="6565900"/>
          <a:ext cx="6211322" cy="6849846"/>
          <a:chOff x="168902" y="8154"/>
          <a:chExt cx="6211322" cy="6849846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EEBD9807-A8AC-FBC4-39E1-51C3FE4E51FB}"/>
              </a:ext>
            </a:extLst>
          </xdr:cNvPr>
          <xdr:cNvSpPr/>
        </xdr:nvSpPr>
        <xdr:spPr>
          <a:xfrm>
            <a:off x="168902" y="8154"/>
            <a:ext cx="6190610" cy="684984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C650BF8B-AE29-465C-AE0B-7586E174A2DD}"/>
              </a:ext>
            </a:extLst>
          </xdr:cNvPr>
          <xdr:cNvGrpSpPr/>
        </xdr:nvGrpSpPr>
        <xdr:grpSpPr>
          <a:xfrm>
            <a:off x="168902" y="354038"/>
            <a:ext cx="6211322" cy="6455837"/>
            <a:chOff x="168902" y="354038"/>
            <a:chExt cx="6211322" cy="6455837"/>
          </a:xfrm>
        </xdr:grpSpPr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52D5EBE1-B704-DA58-191D-9ABAAF0CD31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381" t="22215" r="7500" b="18092"/>
            <a:stretch/>
          </xdr:blipFill>
          <xdr:spPr>
            <a:xfrm>
              <a:off x="654133" y="714714"/>
              <a:ext cx="5381929" cy="2990849"/>
            </a:xfrm>
            <a:prstGeom prst="rect">
              <a:avLst/>
            </a:prstGeom>
            <a:ln>
              <a:solidFill>
                <a:schemeClr val="bg1">
                  <a:lumMod val="65000"/>
                </a:schemeClr>
              </a:solidFill>
            </a:ln>
          </xdr:spPr>
        </xdr:pic>
        <xdr:sp macro="" textlink="">
          <xdr:nvSpPr>
            <xdr:cNvPr id="9" name="テキスト ボックス 19">
              <a:extLst>
                <a:ext uri="{FF2B5EF4-FFF2-40B4-BE49-F238E27FC236}">
                  <a16:creationId xmlns:a16="http://schemas.microsoft.com/office/drawing/2014/main" id="{712B7367-2112-FA8B-912C-183EF62FE39C}"/>
                </a:ext>
              </a:extLst>
            </xdr:cNvPr>
            <xdr:cNvSpPr txBox="1"/>
          </xdr:nvSpPr>
          <xdr:spPr>
            <a:xfrm>
              <a:off x="1400625" y="362698"/>
              <a:ext cx="309700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R</a:t>
              </a:r>
              <a:endParaRPr kumimoji="1" lang="ja-JP" altLang="en-US"/>
            </a:p>
          </xdr:txBody>
        </xdr:sp>
        <xdr:sp macro="" textlink="">
          <xdr:nvSpPr>
            <xdr:cNvPr id="10" name="テキスト ボックス 20">
              <a:extLst>
                <a:ext uri="{FF2B5EF4-FFF2-40B4-BE49-F238E27FC236}">
                  <a16:creationId xmlns:a16="http://schemas.microsoft.com/office/drawing/2014/main" id="{7D5AB4A4-CD48-39AD-4821-F168271D2D5C}"/>
                </a:ext>
              </a:extLst>
            </xdr:cNvPr>
            <xdr:cNvSpPr txBox="1"/>
          </xdr:nvSpPr>
          <xdr:spPr>
            <a:xfrm>
              <a:off x="1776514" y="354038"/>
              <a:ext cx="4866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OL</a:t>
              </a:r>
              <a:endParaRPr kumimoji="1" lang="ja-JP" altLang="en-US"/>
            </a:p>
          </xdr:txBody>
        </xdr:sp>
        <xdr:sp macro="" textlink="">
          <xdr:nvSpPr>
            <xdr:cNvPr id="11" name="テキスト ボックス 22">
              <a:extLst>
                <a:ext uri="{FF2B5EF4-FFF2-40B4-BE49-F238E27FC236}">
                  <a16:creationId xmlns:a16="http://schemas.microsoft.com/office/drawing/2014/main" id="{B8569D69-A39E-4119-914E-EEDB9336582E}"/>
                </a:ext>
              </a:extLst>
            </xdr:cNvPr>
            <xdr:cNvSpPr txBox="1"/>
          </xdr:nvSpPr>
          <xdr:spPr>
            <a:xfrm>
              <a:off x="2285753" y="360690"/>
              <a:ext cx="4866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NL</a:t>
              </a:r>
              <a:endParaRPr kumimoji="1" lang="ja-JP" altLang="en-US"/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782ADDA8-2379-EEDA-38C0-F4864C521CEF}"/>
                </a:ext>
              </a:extLst>
            </xdr:cNvPr>
            <xdr:cNvCxnSpPr/>
          </xdr:nvCxnSpPr>
          <xdr:spPr>
            <a:xfrm>
              <a:off x="1343187" y="385523"/>
              <a:ext cx="1368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" name="テキスト ボックス 33">
              <a:extLst>
                <a:ext uri="{FF2B5EF4-FFF2-40B4-BE49-F238E27FC236}">
                  <a16:creationId xmlns:a16="http://schemas.microsoft.com/office/drawing/2014/main" id="{D15A2095-7E98-A257-7BC5-D2F5A04CA481}"/>
                </a:ext>
              </a:extLst>
            </xdr:cNvPr>
            <xdr:cNvSpPr txBox="1"/>
          </xdr:nvSpPr>
          <xdr:spPr>
            <a:xfrm>
              <a:off x="220326" y="1041598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75</a:t>
              </a:r>
              <a:endParaRPr kumimoji="1" lang="ja-JP" altLang="en-US" sz="1100"/>
            </a:p>
          </xdr:txBody>
        </xdr:sp>
        <xdr:sp macro="" textlink="">
          <xdr:nvSpPr>
            <xdr:cNvPr id="14" name="テキスト ボックス 34">
              <a:extLst>
                <a:ext uri="{FF2B5EF4-FFF2-40B4-BE49-F238E27FC236}">
                  <a16:creationId xmlns:a16="http://schemas.microsoft.com/office/drawing/2014/main" id="{9E08FDEC-8F05-8EEE-9FF5-1AFC691EBA5F}"/>
                </a:ext>
              </a:extLst>
            </xdr:cNvPr>
            <xdr:cNvSpPr txBox="1"/>
          </xdr:nvSpPr>
          <xdr:spPr>
            <a:xfrm>
              <a:off x="220326" y="1403310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50</a:t>
              </a:r>
              <a:endParaRPr kumimoji="1" lang="ja-JP" altLang="en-US" sz="1100"/>
            </a:p>
          </xdr:txBody>
        </xdr:sp>
        <xdr:sp macro="" textlink="">
          <xdr:nvSpPr>
            <xdr:cNvPr id="15" name="テキスト ボックス 35">
              <a:extLst>
                <a:ext uri="{FF2B5EF4-FFF2-40B4-BE49-F238E27FC236}">
                  <a16:creationId xmlns:a16="http://schemas.microsoft.com/office/drawing/2014/main" id="{24094C06-3FFE-A762-A683-6A8AB594184A}"/>
                </a:ext>
              </a:extLst>
            </xdr:cNvPr>
            <xdr:cNvSpPr txBox="1"/>
          </xdr:nvSpPr>
          <xdr:spPr>
            <a:xfrm>
              <a:off x="220326" y="1784072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37</a:t>
              </a:r>
              <a:endParaRPr kumimoji="1" lang="ja-JP" altLang="en-US" sz="1100"/>
            </a:p>
          </xdr:txBody>
        </xdr:sp>
        <xdr:sp macro="" textlink="">
          <xdr:nvSpPr>
            <xdr:cNvPr id="16" name="テキスト ボックス 36">
              <a:extLst>
                <a:ext uri="{FF2B5EF4-FFF2-40B4-BE49-F238E27FC236}">
                  <a16:creationId xmlns:a16="http://schemas.microsoft.com/office/drawing/2014/main" id="{713BAE7D-9BAD-3E4D-BC0B-067F0639E614}"/>
                </a:ext>
              </a:extLst>
            </xdr:cNvPr>
            <xdr:cNvSpPr txBox="1"/>
          </xdr:nvSpPr>
          <xdr:spPr>
            <a:xfrm>
              <a:off x="220326" y="2455108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25</a:t>
              </a:r>
              <a:endParaRPr kumimoji="1" lang="ja-JP" altLang="en-US" sz="1100"/>
            </a:p>
          </xdr:txBody>
        </xdr:sp>
        <xdr:sp macro="" textlink="">
          <xdr:nvSpPr>
            <xdr:cNvPr id="17" name="テキスト ボックス 37">
              <a:extLst>
                <a:ext uri="{FF2B5EF4-FFF2-40B4-BE49-F238E27FC236}">
                  <a16:creationId xmlns:a16="http://schemas.microsoft.com/office/drawing/2014/main" id="{0C09194F-D125-5AC4-4D87-256537C36792}"/>
                </a:ext>
              </a:extLst>
            </xdr:cNvPr>
            <xdr:cNvSpPr txBox="1"/>
          </xdr:nvSpPr>
          <xdr:spPr>
            <a:xfrm>
              <a:off x="227412" y="2695852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20</a:t>
              </a:r>
              <a:endParaRPr kumimoji="1" lang="ja-JP" altLang="en-US" sz="1100"/>
            </a:p>
          </xdr:txBody>
        </xdr:sp>
        <xdr:sp macro="" textlink="">
          <xdr:nvSpPr>
            <xdr:cNvPr id="18" name="テキスト ボックス 38">
              <a:extLst>
                <a:ext uri="{FF2B5EF4-FFF2-40B4-BE49-F238E27FC236}">
                  <a16:creationId xmlns:a16="http://schemas.microsoft.com/office/drawing/2014/main" id="{B3831182-5437-062C-8473-174D76D85BA9}"/>
                </a:ext>
              </a:extLst>
            </xdr:cNvPr>
            <xdr:cNvSpPr txBox="1"/>
          </xdr:nvSpPr>
          <xdr:spPr>
            <a:xfrm>
              <a:off x="234498" y="3010534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15</a:t>
              </a:r>
              <a:endParaRPr kumimoji="1" lang="ja-JP" altLang="en-US" sz="1100"/>
            </a:p>
          </xdr:txBody>
        </xdr:sp>
        <xdr:sp macro="" textlink="">
          <xdr:nvSpPr>
            <xdr:cNvPr id="19" name="テキスト ボックス 39">
              <a:extLst>
                <a:ext uri="{FF2B5EF4-FFF2-40B4-BE49-F238E27FC236}">
                  <a16:creationId xmlns:a16="http://schemas.microsoft.com/office/drawing/2014/main" id="{44EDC714-8229-A93E-9015-2779440C47E4}"/>
                </a:ext>
              </a:extLst>
            </xdr:cNvPr>
            <xdr:cNvSpPr txBox="1"/>
          </xdr:nvSpPr>
          <xdr:spPr>
            <a:xfrm>
              <a:off x="168902" y="736560"/>
              <a:ext cx="401072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100</a:t>
              </a:r>
              <a:endParaRPr kumimoji="1" lang="ja-JP" altLang="en-US" sz="1100"/>
            </a:p>
          </xdr:txBody>
        </xdr:sp>
        <xdr:sp macro="" textlink="">
          <xdr:nvSpPr>
            <xdr:cNvPr id="20" name="テキスト ボックス 48">
              <a:extLst>
                <a:ext uri="{FF2B5EF4-FFF2-40B4-BE49-F238E27FC236}">
                  <a16:creationId xmlns:a16="http://schemas.microsoft.com/office/drawing/2014/main" id="{C9E6165F-4642-E74D-37E2-5B1917A5E49D}"/>
                </a:ext>
              </a:extLst>
            </xdr:cNvPr>
            <xdr:cNvSpPr txBox="1"/>
          </xdr:nvSpPr>
          <xdr:spPr>
            <a:xfrm>
              <a:off x="2812044" y="362698"/>
              <a:ext cx="309700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R</a:t>
              </a:r>
              <a:endParaRPr kumimoji="1" lang="ja-JP" altLang="en-US"/>
            </a:p>
          </xdr:txBody>
        </xdr:sp>
        <xdr:sp macro="" textlink="">
          <xdr:nvSpPr>
            <xdr:cNvPr id="21" name="テキスト ボックス 49">
              <a:extLst>
                <a:ext uri="{FF2B5EF4-FFF2-40B4-BE49-F238E27FC236}">
                  <a16:creationId xmlns:a16="http://schemas.microsoft.com/office/drawing/2014/main" id="{CC2B29C8-3451-FD82-2BB2-7B0EC1C01A12}"/>
                </a:ext>
              </a:extLst>
            </xdr:cNvPr>
            <xdr:cNvSpPr txBox="1"/>
          </xdr:nvSpPr>
          <xdr:spPr>
            <a:xfrm>
              <a:off x="3187933" y="354038"/>
              <a:ext cx="4866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OL</a:t>
              </a:r>
              <a:endParaRPr kumimoji="1" lang="ja-JP" altLang="en-US"/>
            </a:p>
          </xdr:txBody>
        </xdr:sp>
        <xdr:sp macro="" textlink="">
          <xdr:nvSpPr>
            <xdr:cNvPr id="22" name="テキスト ボックス 50">
              <a:extLst>
                <a:ext uri="{FF2B5EF4-FFF2-40B4-BE49-F238E27FC236}">
                  <a16:creationId xmlns:a16="http://schemas.microsoft.com/office/drawing/2014/main" id="{336E4820-6799-1534-F64F-23EA262072CA}"/>
                </a:ext>
              </a:extLst>
            </xdr:cNvPr>
            <xdr:cNvSpPr txBox="1"/>
          </xdr:nvSpPr>
          <xdr:spPr>
            <a:xfrm>
              <a:off x="3697172" y="360690"/>
              <a:ext cx="4866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NL</a:t>
              </a:r>
              <a:endParaRPr kumimoji="1" lang="ja-JP" altLang="en-US"/>
            </a:p>
          </xdr:txBody>
        </xdr:sp>
        <xdr:cxnSp macro="">
          <xdr:nvCxnSpPr>
            <xdr:cNvPr id="23" name="直線コネクタ 22">
              <a:extLst>
                <a:ext uri="{FF2B5EF4-FFF2-40B4-BE49-F238E27FC236}">
                  <a16:creationId xmlns:a16="http://schemas.microsoft.com/office/drawing/2014/main" id="{7D40D7F4-9998-31B5-D445-8D56C3C6B908}"/>
                </a:ext>
              </a:extLst>
            </xdr:cNvPr>
            <xdr:cNvCxnSpPr/>
          </xdr:nvCxnSpPr>
          <xdr:spPr>
            <a:xfrm>
              <a:off x="2754606" y="385523"/>
              <a:ext cx="1368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4" name="テキスト ボックス 53">
              <a:extLst>
                <a:ext uri="{FF2B5EF4-FFF2-40B4-BE49-F238E27FC236}">
                  <a16:creationId xmlns:a16="http://schemas.microsoft.com/office/drawing/2014/main" id="{1827E618-EDCE-3CFE-8449-DF63B90B129E}"/>
                </a:ext>
              </a:extLst>
            </xdr:cNvPr>
            <xdr:cNvSpPr txBox="1"/>
          </xdr:nvSpPr>
          <xdr:spPr>
            <a:xfrm>
              <a:off x="4221744" y="362698"/>
              <a:ext cx="309700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R</a:t>
              </a:r>
              <a:endParaRPr kumimoji="1" lang="ja-JP" altLang="en-US"/>
            </a:p>
          </xdr:txBody>
        </xdr:sp>
        <xdr:sp macro="" textlink="">
          <xdr:nvSpPr>
            <xdr:cNvPr id="25" name="テキスト ボックス 54">
              <a:extLst>
                <a:ext uri="{FF2B5EF4-FFF2-40B4-BE49-F238E27FC236}">
                  <a16:creationId xmlns:a16="http://schemas.microsoft.com/office/drawing/2014/main" id="{49AD56E5-9253-759D-BFF6-2FEABD042D1A}"/>
                </a:ext>
              </a:extLst>
            </xdr:cNvPr>
            <xdr:cNvSpPr txBox="1"/>
          </xdr:nvSpPr>
          <xdr:spPr>
            <a:xfrm>
              <a:off x="4597633" y="354038"/>
              <a:ext cx="4866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OL</a:t>
              </a:r>
              <a:endParaRPr kumimoji="1" lang="ja-JP" altLang="en-US"/>
            </a:p>
          </xdr:txBody>
        </xdr:sp>
        <xdr:sp macro="" textlink="">
          <xdr:nvSpPr>
            <xdr:cNvPr id="26" name="テキスト ボックス 55">
              <a:extLst>
                <a:ext uri="{FF2B5EF4-FFF2-40B4-BE49-F238E27FC236}">
                  <a16:creationId xmlns:a16="http://schemas.microsoft.com/office/drawing/2014/main" id="{A60CF74E-1320-6ABD-D2DD-291A3807DD99}"/>
                </a:ext>
              </a:extLst>
            </xdr:cNvPr>
            <xdr:cNvSpPr txBox="1"/>
          </xdr:nvSpPr>
          <xdr:spPr>
            <a:xfrm>
              <a:off x="5106872" y="360690"/>
              <a:ext cx="486658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/>
                <a:t>NL</a:t>
              </a:r>
              <a:endParaRPr kumimoji="1" lang="ja-JP" altLang="en-US"/>
            </a:p>
          </xdr:txBody>
        </xdr:sp>
        <xdr:cxnSp macro="">
          <xdr:nvCxnSpPr>
            <xdr:cNvPr id="27" name="直線コネクタ 26">
              <a:extLst>
                <a:ext uri="{FF2B5EF4-FFF2-40B4-BE49-F238E27FC236}">
                  <a16:creationId xmlns:a16="http://schemas.microsoft.com/office/drawing/2014/main" id="{D45B85BB-A212-0C24-B9CB-04DD52300717}"/>
                </a:ext>
              </a:extLst>
            </xdr:cNvPr>
            <xdr:cNvCxnSpPr/>
          </xdr:nvCxnSpPr>
          <xdr:spPr>
            <a:xfrm>
              <a:off x="4164306" y="385523"/>
              <a:ext cx="1368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8" name="テキスト ボックス 57">
              <a:extLst>
                <a:ext uri="{FF2B5EF4-FFF2-40B4-BE49-F238E27FC236}">
                  <a16:creationId xmlns:a16="http://schemas.microsoft.com/office/drawing/2014/main" id="{C32B0F59-BD1B-E49F-9C23-3DC523C963D2}"/>
                </a:ext>
              </a:extLst>
            </xdr:cNvPr>
            <xdr:cNvSpPr txBox="1"/>
          </xdr:nvSpPr>
          <xdr:spPr>
            <a:xfrm>
              <a:off x="6030576" y="1079698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75</a:t>
              </a:r>
              <a:endParaRPr kumimoji="1" lang="ja-JP" altLang="en-US" sz="1100"/>
            </a:p>
          </xdr:txBody>
        </xdr:sp>
        <xdr:sp macro="" textlink="">
          <xdr:nvSpPr>
            <xdr:cNvPr id="29" name="テキスト ボックス 58">
              <a:extLst>
                <a:ext uri="{FF2B5EF4-FFF2-40B4-BE49-F238E27FC236}">
                  <a16:creationId xmlns:a16="http://schemas.microsoft.com/office/drawing/2014/main" id="{759C3E1E-2F65-40C9-EC79-23C4A0782BF5}"/>
                </a:ext>
              </a:extLst>
            </xdr:cNvPr>
            <xdr:cNvSpPr txBox="1"/>
          </xdr:nvSpPr>
          <xdr:spPr>
            <a:xfrm>
              <a:off x="6030576" y="1441410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50</a:t>
              </a:r>
              <a:endParaRPr kumimoji="1" lang="ja-JP" altLang="en-US" sz="1100"/>
            </a:p>
          </xdr:txBody>
        </xdr:sp>
        <xdr:sp macro="" textlink="">
          <xdr:nvSpPr>
            <xdr:cNvPr id="30" name="テキスト ボックス 59">
              <a:extLst>
                <a:ext uri="{FF2B5EF4-FFF2-40B4-BE49-F238E27FC236}">
                  <a16:creationId xmlns:a16="http://schemas.microsoft.com/office/drawing/2014/main" id="{1397BE75-8717-46D0-5A60-329D797E8A64}"/>
                </a:ext>
              </a:extLst>
            </xdr:cNvPr>
            <xdr:cNvSpPr txBox="1"/>
          </xdr:nvSpPr>
          <xdr:spPr>
            <a:xfrm>
              <a:off x="6030576" y="1822172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37</a:t>
              </a:r>
              <a:endParaRPr kumimoji="1" lang="ja-JP" altLang="en-US" sz="1100"/>
            </a:p>
          </xdr:txBody>
        </xdr:sp>
        <xdr:sp macro="" textlink="">
          <xdr:nvSpPr>
            <xdr:cNvPr id="31" name="テキスト ボックス 60">
              <a:extLst>
                <a:ext uri="{FF2B5EF4-FFF2-40B4-BE49-F238E27FC236}">
                  <a16:creationId xmlns:a16="http://schemas.microsoft.com/office/drawing/2014/main" id="{147BF86F-556A-E2D2-2644-191A00D744E8}"/>
                </a:ext>
              </a:extLst>
            </xdr:cNvPr>
            <xdr:cNvSpPr txBox="1"/>
          </xdr:nvSpPr>
          <xdr:spPr>
            <a:xfrm>
              <a:off x="6030576" y="2426533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25</a:t>
              </a:r>
              <a:endParaRPr kumimoji="1" lang="ja-JP" altLang="en-US" sz="1100"/>
            </a:p>
          </xdr:txBody>
        </xdr:sp>
        <xdr:sp macro="" textlink="">
          <xdr:nvSpPr>
            <xdr:cNvPr id="32" name="テキスト ボックス 61">
              <a:extLst>
                <a:ext uri="{FF2B5EF4-FFF2-40B4-BE49-F238E27FC236}">
                  <a16:creationId xmlns:a16="http://schemas.microsoft.com/office/drawing/2014/main" id="{DBEFD5D0-F09E-A19E-54AE-B01AC2479D5A}"/>
                </a:ext>
              </a:extLst>
            </xdr:cNvPr>
            <xdr:cNvSpPr txBox="1"/>
          </xdr:nvSpPr>
          <xdr:spPr>
            <a:xfrm>
              <a:off x="6037662" y="2667277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20</a:t>
              </a:r>
              <a:endParaRPr kumimoji="1" lang="ja-JP" altLang="en-US" sz="1100"/>
            </a:p>
          </xdr:txBody>
        </xdr:sp>
        <xdr:sp macro="" textlink="">
          <xdr:nvSpPr>
            <xdr:cNvPr id="33" name="テキスト ボックス 62">
              <a:extLst>
                <a:ext uri="{FF2B5EF4-FFF2-40B4-BE49-F238E27FC236}">
                  <a16:creationId xmlns:a16="http://schemas.microsoft.com/office/drawing/2014/main" id="{0C7F0D87-A7C4-D5AA-3D33-C0DCFDE1BDC7}"/>
                </a:ext>
              </a:extLst>
            </xdr:cNvPr>
            <xdr:cNvSpPr txBox="1"/>
          </xdr:nvSpPr>
          <xdr:spPr>
            <a:xfrm>
              <a:off x="6044748" y="3105784"/>
              <a:ext cx="328936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15</a:t>
              </a:r>
              <a:endParaRPr kumimoji="1" lang="ja-JP" altLang="en-US" sz="1100"/>
            </a:p>
          </xdr:txBody>
        </xdr:sp>
        <xdr:sp macro="" textlink="">
          <xdr:nvSpPr>
            <xdr:cNvPr id="34" name="テキスト ボックス 63">
              <a:extLst>
                <a:ext uri="{FF2B5EF4-FFF2-40B4-BE49-F238E27FC236}">
                  <a16:creationId xmlns:a16="http://schemas.microsoft.com/office/drawing/2014/main" id="{5129CAAF-817E-BDEC-7F21-350AEDC45C39}"/>
                </a:ext>
              </a:extLst>
            </xdr:cNvPr>
            <xdr:cNvSpPr txBox="1"/>
          </xdr:nvSpPr>
          <xdr:spPr>
            <a:xfrm>
              <a:off x="5979152" y="774660"/>
              <a:ext cx="401072" cy="2616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100"/>
                <a:t>100</a:t>
              </a:r>
              <a:endParaRPr kumimoji="1" lang="ja-JP" altLang="en-US" sz="1100"/>
            </a:p>
          </xdr:txBody>
        </xdr:sp>
        <xdr:pic>
          <xdr:nvPicPr>
            <xdr:cNvPr id="35" name="図 34">
              <a:extLst>
                <a:ext uri="{FF2B5EF4-FFF2-40B4-BE49-F238E27FC236}">
                  <a16:creationId xmlns:a16="http://schemas.microsoft.com/office/drawing/2014/main" id="{0305C052-3144-9FD0-CF84-8491B6F652D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523" t="24844" r="3931" b="14305"/>
            <a:stretch/>
          </xdr:blipFill>
          <xdr:spPr>
            <a:xfrm>
              <a:off x="654133" y="3782018"/>
              <a:ext cx="5363071" cy="3027857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D60B-E6D5-2D4B-9889-D0695F76A76F}">
  <dimension ref="B3:AB100"/>
  <sheetViews>
    <sheetView tabSelected="1" topLeftCell="E28" workbookViewId="0">
      <selection activeCell="S45" sqref="S45"/>
    </sheetView>
  </sheetViews>
  <sheetFormatPr baseColWidth="10" defaultRowHeight="14"/>
  <cols>
    <col min="1" max="16384" width="10.7109375" style="1"/>
  </cols>
  <sheetData>
    <row r="3" spans="2:28">
      <c r="B3" s="1" t="s">
        <v>26</v>
      </c>
      <c r="H3" s="1" t="s">
        <v>28</v>
      </c>
      <c r="N3" s="1" t="s">
        <v>38</v>
      </c>
      <c r="T3" s="1" t="s">
        <v>41</v>
      </c>
      <c r="Y3" s="1" t="s">
        <v>49</v>
      </c>
    </row>
    <row r="4" spans="2:28">
      <c r="B4" s="3"/>
      <c r="C4" s="3"/>
      <c r="D4" s="4" t="s">
        <v>27</v>
      </c>
      <c r="E4" s="4" t="s">
        <v>150</v>
      </c>
      <c r="F4" s="4" t="s">
        <v>152</v>
      </c>
      <c r="H4" s="3"/>
      <c r="I4" s="3"/>
      <c r="J4" s="4" t="s">
        <v>27</v>
      </c>
      <c r="K4" s="4" t="s">
        <v>150</v>
      </c>
      <c r="L4" s="4" t="s">
        <v>152</v>
      </c>
      <c r="N4" s="3"/>
      <c r="O4" s="3"/>
      <c r="P4" s="4" t="s">
        <v>27</v>
      </c>
      <c r="Q4" s="4" t="s">
        <v>150</v>
      </c>
      <c r="R4" s="4" t="s">
        <v>152</v>
      </c>
      <c r="T4" s="3"/>
      <c r="U4" s="3" t="s">
        <v>27</v>
      </c>
      <c r="V4" s="4" t="s">
        <v>149</v>
      </c>
      <c r="W4" s="16" t="s">
        <v>151</v>
      </c>
      <c r="Y4" s="3" t="s">
        <v>50</v>
      </c>
      <c r="Z4" s="3" t="s">
        <v>27</v>
      </c>
      <c r="AA4" s="4" t="s">
        <v>149</v>
      </c>
      <c r="AB4" s="16" t="s">
        <v>151</v>
      </c>
    </row>
    <row r="5" spans="2:28">
      <c r="B5" s="5" t="s">
        <v>0</v>
      </c>
      <c r="C5" s="5" t="s">
        <v>1</v>
      </c>
      <c r="D5" s="4">
        <v>0</v>
      </c>
      <c r="E5" s="4">
        <f>AVERAGE(D5:D7)</f>
        <v>0</v>
      </c>
      <c r="F5" s="4">
        <f>STDEV(D5:D7)</f>
        <v>0</v>
      </c>
      <c r="H5" s="3" t="s">
        <v>29</v>
      </c>
      <c r="I5" s="6" t="s">
        <v>31</v>
      </c>
      <c r="J5" s="7">
        <v>0</v>
      </c>
      <c r="K5" s="4">
        <f>AVERAGE(J5:J8)</f>
        <v>0</v>
      </c>
      <c r="L5" s="4">
        <f>STDEV(J5:J8)</f>
        <v>0</v>
      </c>
      <c r="N5" s="3" t="s">
        <v>39</v>
      </c>
      <c r="O5" s="6" t="s">
        <v>31</v>
      </c>
      <c r="P5" s="7">
        <v>12.4</v>
      </c>
      <c r="Q5" s="4">
        <f>AVERAGE(P5:P8)</f>
        <v>9.8974999999999991</v>
      </c>
      <c r="R5" s="4">
        <f>STDEV(P5:P8)</f>
        <v>2.3510334607004988</v>
      </c>
      <c r="T5" s="3" t="s">
        <v>30</v>
      </c>
      <c r="U5" s="9">
        <v>0.91300000000000003</v>
      </c>
      <c r="V5" s="17">
        <f>AVERAGE(U5:U8)</f>
        <v>1.0015000000000001</v>
      </c>
      <c r="W5" s="17">
        <f>STDEV(U5:U8)</f>
        <v>0.25475805515560512</v>
      </c>
      <c r="Y5" s="3">
        <v>0</v>
      </c>
      <c r="Z5" s="9">
        <v>1.2729999999999999</v>
      </c>
      <c r="AA5" s="17">
        <f>AVERAGE(Z5:Z8)</f>
        <v>1.0002500000000001</v>
      </c>
      <c r="AB5" s="17">
        <f>STDEV(Z5:Z8)</f>
        <v>0.30458427952429351</v>
      </c>
    </row>
    <row r="6" spans="2:28">
      <c r="B6" s="3"/>
      <c r="C6" s="3"/>
      <c r="D6" s="4">
        <v>0</v>
      </c>
      <c r="E6" s="4"/>
      <c r="F6" s="4"/>
      <c r="H6" s="3"/>
      <c r="I6" s="3"/>
      <c r="J6" s="7">
        <v>0</v>
      </c>
      <c r="K6" s="7"/>
      <c r="L6" s="7"/>
      <c r="N6" s="3"/>
      <c r="O6" s="3"/>
      <c r="P6" s="7">
        <v>8.67</v>
      </c>
      <c r="Q6" s="7"/>
      <c r="R6" s="7"/>
      <c r="T6" s="3"/>
      <c r="U6" s="9">
        <v>0.872</v>
      </c>
      <c r="V6" s="18"/>
      <c r="W6" s="18"/>
      <c r="Y6" s="3"/>
      <c r="Z6" s="9">
        <v>1.2010000000000001</v>
      </c>
      <c r="AA6" s="18"/>
      <c r="AB6" s="18"/>
    </row>
    <row r="7" spans="2:28">
      <c r="B7" s="3"/>
      <c r="C7" s="3"/>
      <c r="D7" s="4">
        <v>0</v>
      </c>
      <c r="E7" s="4"/>
      <c r="F7" s="4"/>
      <c r="H7" s="3"/>
      <c r="I7" s="3"/>
      <c r="J7" s="7">
        <v>0</v>
      </c>
      <c r="K7" s="7"/>
      <c r="L7" s="7"/>
      <c r="N7" s="3"/>
      <c r="O7" s="3"/>
      <c r="P7" s="7">
        <v>7.26</v>
      </c>
      <c r="Q7" s="7"/>
      <c r="R7" s="7"/>
      <c r="T7" s="3"/>
      <c r="U7" s="9">
        <v>0.84</v>
      </c>
      <c r="V7" s="18"/>
      <c r="W7" s="18"/>
      <c r="Y7" s="3"/>
      <c r="Z7" s="9">
        <v>0.60299999999999998</v>
      </c>
      <c r="AA7" s="18"/>
      <c r="AB7" s="18"/>
    </row>
    <row r="8" spans="2:28">
      <c r="B8" s="3"/>
      <c r="C8" s="5" t="s">
        <v>2</v>
      </c>
      <c r="D8" s="4">
        <v>0</v>
      </c>
      <c r="E8" s="4">
        <f>AVERAGE(D8:D10)</f>
        <v>0</v>
      </c>
      <c r="F8" s="4">
        <f>STDEV(D8:D10)</f>
        <v>0</v>
      </c>
      <c r="H8" s="3"/>
      <c r="I8" s="3"/>
      <c r="J8" s="7">
        <v>0</v>
      </c>
      <c r="K8" s="7"/>
      <c r="L8" s="7"/>
      <c r="N8" s="3"/>
      <c r="O8" s="3"/>
      <c r="P8" s="7">
        <v>11.26</v>
      </c>
      <c r="Q8" s="7"/>
      <c r="R8" s="7"/>
      <c r="T8" s="3"/>
      <c r="U8" s="9">
        <v>1.381</v>
      </c>
      <c r="V8" s="18"/>
      <c r="W8" s="18"/>
      <c r="Y8" s="3"/>
      <c r="Z8" s="9">
        <v>0.92400000000000004</v>
      </c>
      <c r="AA8" s="18"/>
      <c r="AB8" s="18"/>
    </row>
    <row r="9" spans="2:28">
      <c r="B9" s="3"/>
      <c r="C9" s="3"/>
      <c r="D9" s="4">
        <v>0</v>
      </c>
      <c r="E9" s="4"/>
      <c r="F9" s="4"/>
      <c r="H9" s="3"/>
      <c r="I9" s="6" t="s">
        <v>33</v>
      </c>
      <c r="J9" s="7">
        <v>0</v>
      </c>
      <c r="K9" s="4">
        <f>AVERAGE(J9:J12)</f>
        <v>0</v>
      </c>
      <c r="L9" s="4">
        <f>STDEV(J9:J12)</f>
        <v>0</v>
      </c>
      <c r="N9" s="3"/>
      <c r="O9" s="6" t="s">
        <v>33</v>
      </c>
      <c r="P9" s="7">
        <v>1.93</v>
      </c>
      <c r="Q9" s="4">
        <f>AVERAGE(P9:P12)</f>
        <v>1.4175</v>
      </c>
      <c r="R9" s="4">
        <f>STDEV(P9:P12)</f>
        <v>0.55781568042977581</v>
      </c>
      <c r="T9" s="3" t="s">
        <v>42</v>
      </c>
      <c r="U9" s="9">
        <v>0.33900000000000002</v>
      </c>
      <c r="V9" s="17">
        <f>AVERAGE(U9:U12)</f>
        <v>0.48475000000000001</v>
      </c>
      <c r="W9" s="17">
        <f>STDEV(U9:U12)</f>
        <v>0.26994860621977668</v>
      </c>
      <c r="Y9" s="3">
        <v>0.1</v>
      </c>
      <c r="Z9" s="9">
        <v>0.78600000000000003</v>
      </c>
      <c r="AA9" s="17">
        <f>AVERAGE(Z9:Z12)</f>
        <v>1.1664999999999999</v>
      </c>
      <c r="AB9" s="17">
        <f>STDEV(Z9:Z12)</f>
        <v>0.49642555668834554</v>
      </c>
    </row>
    <row r="10" spans="2:28">
      <c r="B10" s="3"/>
      <c r="C10" s="3"/>
      <c r="D10" s="4">
        <v>0</v>
      </c>
      <c r="E10" s="4"/>
      <c r="F10" s="4"/>
      <c r="H10" s="3"/>
      <c r="I10" s="3"/>
      <c r="J10" s="7">
        <v>0</v>
      </c>
      <c r="K10" s="7"/>
      <c r="L10" s="7"/>
      <c r="N10" s="3"/>
      <c r="O10" s="3"/>
      <c r="P10" s="7">
        <v>1.24</v>
      </c>
      <c r="Q10" s="7"/>
      <c r="R10" s="7"/>
      <c r="T10" s="3"/>
      <c r="U10" s="9">
        <v>0.372</v>
      </c>
      <c r="V10" s="18"/>
      <c r="W10" s="18"/>
      <c r="Y10" s="3"/>
      <c r="Z10" s="9">
        <v>1.6379999999999999</v>
      </c>
      <c r="AA10" s="18"/>
      <c r="AB10" s="18"/>
    </row>
    <row r="11" spans="2:28">
      <c r="B11" s="3"/>
      <c r="C11" s="5" t="s">
        <v>3</v>
      </c>
      <c r="D11" s="4">
        <v>0</v>
      </c>
      <c r="E11" s="4">
        <f>AVERAGE(D11:D13)</f>
        <v>0</v>
      </c>
      <c r="F11" s="4">
        <f>STDEV(D11:D13)</f>
        <v>0</v>
      </c>
      <c r="H11" s="3"/>
      <c r="I11" s="3"/>
      <c r="J11" s="7">
        <v>0</v>
      </c>
      <c r="K11" s="7"/>
      <c r="L11" s="7"/>
      <c r="N11" s="3"/>
      <c r="O11" s="3"/>
      <c r="P11" s="7">
        <v>0.71</v>
      </c>
      <c r="Q11" s="7"/>
      <c r="R11" s="7"/>
      <c r="T11" s="3"/>
      <c r="U11" s="9">
        <v>0.88900000000000001</v>
      </c>
      <c r="V11" s="18"/>
      <c r="W11" s="18"/>
      <c r="Y11" s="3"/>
      <c r="Z11" s="9">
        <v>0.69199999999999995</v>
      </c>
      <c r="AA11" s="18"/>
      <c r="AB11" s="18"/>
    </row>
    <row r="12" spans="2:28">
      <c r="B12" s="3"/>
      <c r="C12" s="5" t="s">
        <v>4</v>
      </c>
      <c r="D12" s="4">
        <v>0</v>
      </c>
      <c r="E12" s="4"/>
      <c r="F12" s="4"/>
      <c r="H12" s="3"/>
      <c r="I12" s="3"/>
      <c r="J12" s="7">
        <v>0</v>
      </c>
      <c r="K12" s="7"/>
      <c r="L12" s="7"/>
      <c r="N12" s="3"/>
      <c r="O12" s="3"/>
      <c r="P12" s="7">
        <v>1.79</v>
      </c>
      <c r="Q12" s="7"/>
      <c r="R12" s="7"/>
      <c r="T12" s="3"/>
      <c r="U12" s="9">
        <v>0.33900000000000002</v>
      </c>
      <c r="V12" s="18"/>
      <c r="W12" s="18"/>
      <c r="Y12" s="3"/>
      <c r="Z12" s="9">
        <v>1.55</v>
      </c>
      <c r="AA12" s="18"/>
      <c r="AB12" s="18"/>
    </row>
    <row r="13" spans="2:28">
      <c r="B13" s="3"/>
      <c r="C13" s="3"/>
      <c r="D13" s="4">
        <v>0</v>
      </c>
      <c r="E13" s="4"/>
      <c r="F13" s="4"/>
      <c r="H13" s="3" t="s">
        <v>35</v>
      </c>
      <c r="I13" s="6" t="s">
        <v>31</v>
      </c>
      <c r="J13" s="7">
        <v>2.2040000000000002</v>
      </c>
      <c r="K13" s="4">
        <f>AVERAGE(J13:J16)</f>
        <v>3.9959999999999996</v>
      </c>
      <c r="L13" s="4">
        <f>STDEV(J13:J16)</f>
        <v>2.2674342327838319</v>
      </c>
      <c r="N13" s="3" t="s">
        <v>40</v>
      </c>
      <c r="O13" s="6" t="s">
        <v>31</v>
      </c>
      <c r="P13" s="7">
        <v>0.51</v>
      </c>
      <c r="Q13" s="4">
        <f>AVERAGE(P13:P16)</f>
        <v>1</v>
      </c>
      <c r="R13" s="4">
        <f>STDEV(P13:P16)</f>
        <v>0.38995726261561875</v>
      </c>
      <c r="T13" s="3" t="s">
        <v>43</v>
      </c>
      <c r="U13" s="9">
        <v>0.84</v>
      </c>
      <c r="V13" s="17">
        <f>AVERAGE(U13:U16)</f>
        <v>0.57150000000000001</v>
      </c>
      <c r="W13" s="17">
        <f>STDEV(U13:U16)</f>
        <v>0.26878057965559937</v>
      </c>
      <c r="Y13" s="3">
        <v>0.2</v>
      </c>
      <c r="Z13" s="9">
        <v>0.95699999999999996</v>
      </c>
      <c r="AA13" s="17">
        <f>AVERAGE(Z13:Z16)</f>
        <v>0.94324999999999992</v>
      </c>
      <c r="AB13" s="17">
        <f>STDEV(Z13:Z16)</f>
        <v>0.20649192881724637</v>
      </c>
    </row>
    <row r="14" spans="2:28">
      <c r="B14" s="3"/>
      <c r="C14" s="5" t="s">
        <v>5</v>
      </c>
      <c r="D14" s="4">
        <v>0.08</v>
      </c>
      <c r="E14" s="4">
        <f>AVERAGE(D14:D16)</f>
        <v>6.6666666666666666E-2</v>
      </c>
      <c r="F14" s="4">
        <f>STDEV(D14:D16)</f>
        <v>2.3094010767584997E-2</v>
      </c>
      <c r="H14" s="3"/>
      <c r="I14" s="3"/>
      <c r="J14" s="7">
        <v>7.1749999999999998</v>
      </c>
      <c r="K14" s="7"/>
      <c r="L14" s="7"/>
      <c r="N14" s="3"/>
      <c r="O14" s="3"/>
      <c r="P14" s="7">
        <v>1.46</v>
      </c>
      <c r="Q14" s="7"/>
      <c r="R14" s="7"/>
      <c r="T14" s="3"/>
      <c r="U14" s="9">
        <v>0.75900000000000001</v>
      </c>
      <c r="V14" s="18"/>
      <c r="W14" s="18"/>
      <c r="Y14" s="3"/>
      <c r="Z14" s="9">
        <v>0.64700000000000002</v>
      </c>
      <c r="AA14" s="18"/>
      <c r="AB14" s="18"/>
    </row>
    <row r="15" spans="2:28">
      <c r="B15" s="3"/>
      <c r="C15" s="5" t="s">
        <v>4</v>
      </c>
      <c r="D15" s="4">
        <v>0.04</v>
      </c>
      <c r="E15" s="4"/>
      <c r="F15" s="4"/>
      <c r="H15" s="3"/>
      <c r="I15" s="3"/>
      <c r="J15" s="7">
        <v>4.0590000000000002</v>
      </c>
      <c r="K15" s="7"/>
      <c r="L15" s="7"/>
      <c r="N15" s="3"/>
      <c r="O15" s="3"/>
      <c r="P15" s="7">
        <v>1.06</v>
      </c>
      <c r="Q15" s="7"/>
      <c r="R15" s="7"/>
      <c r="T15" s="3"/>
      <c r="U15" s="9">
        <v>0.39600000000000002</v>
      </c>
      <c r="V15" s="18"/>
      <c r="W15" s="18"/>
      <c r="Y15" s="3"/>
      <c r="Z15" s="9">
        <v>1.0900000000000001</v>
      </c>
      <c r="AA15" s="18"/>
      <c r="AB15" s="18"/>
    </row>
    <row r="16" spans="2:28">
      <c r="B16" s="3"/>
      <c r="C16" s="3"/>
      <c r="D16" s="4">
        <v>0.08</v>
      </c>
      <c r="E16" s="4"/>
      <c r="F16" s="4"/>
      <c r="H16" s="3"/>
      <c r="I16" s="3"/>
      <c r="J16" s="7">
        <v>2.5459999999999998</v>
      </c>
      <c r="K16" s="7"/>
      <c r="L16" s="7"/>
      <c r="N16" s="3"/>
      <c r="O16" s="3"/>
      <c r="P16" s="7">
        <v>0.97</v>
      </c>
      <c r="Q16" s="7"/>
      <c r="R16" s="7"/>
      <c r="T16" s="3"/>
      <c r="U16" s="9">
        <v>0.29099999999999998</v>
      </c>
      <c r="V16" s="18"/>
      <c r="W16" s="18"/>
      <c r="Y16" s="3"/>
      <c r="Z16" s="9">
        <v>1.079</v>
      </c>
      <c r="AA16" s="18"/>
      <c r="AB16" s="18"/>
    </row>
    <row r="17" spans="2:28">
      <c r="B17" s="5" t="s">
        <v>6</v>
      </c>
      <c r="C17" s="5" t="s">
        <v>1</v>
      </c>
      <c r="D17" s="4">
        <v>0</v>
      </c>
      <c r="E17" s="4">
        <f>AVERAGE(D17:D19)</f>
        <v>0</v>
      </c>
      <c r="F17" s="4">
        <f>STDEV(D17:D19)</f>
        <v>0</v>
      </c>
      <c r="H17" s="3"/>
      <c r="I17" s="6" t="s">
        <v>33</v>
      </c>
      <c r="J17" s="7">
        <v>2.8000000000000001E-2</v>
      </c>
      <c r="K17" s="4">
        <f>AVERAGE(J17:J20)</f>
        <v>3.4999999999999996E-2</v>
      </c>
      <c r="L17" s="4">
        <f>STDEV(J17:J20)</f>
        <v>1.1832159566199247E-2</v>
      </c>
      <c r="N17" s="3"/>
      <c r="O17" s="6" t="s">
        <v>33</v>
      </c>
      <c r="P17" s="7">
        <v>0.01</v>
      </c>
      <c r="Q17" s="4">
        <f>AVERAGE(P17:P20)</f>
        <v>0.01</v>
      </c>
      <c r="R17" s="4">
        <f>STDEV(P17:P20)</f>
        <v>8.1649658092772612E-3</v>
      </c>
      <c r="T17" s="3" t="s">
        <v>44</v>
      </c>
      <c r="U17" s="9">
        <v>0.436</v>
      </c>
      <c r="V17" s="17">
        <f>AVERAGE(U17:U20)</f>
        <v>0.42175000000000001</v>
      </c>
      <c r="W17" s="17">
        <f>STDEV(U17:U20)</f>
        <v>5.082240319649059E-2</v>
      </c>
      <c r="Y17" s="3">
        <v>0.5</v>
      </c>
      <c r="Z17" s="9">
        <v>0.50900000000000001</v>
      </c>
      <c r="AA17" s="17">
        <f>AVERAGE(Z17:Z20)</f>
        <v>0.61850000000000005</v>
      </c>
      <c r="AB17" s="17">
        <f>STDEV(Z17:Z20)</f>
        <v>0.18764594320155148</v>
      </c>
    </row>
    <row r="18" spans="2:28">
      <c r="B18" s="5" t="s">
        <v>7</v>
      </c>
      <c r="C18" s="3"/>
      <c r="D18" s="4">
        <v>0</v>
      </c>
      <c r="E18" s="4"/>
      <c r="F18" s="4"/>
      <c r="H18" s="3"/>
      <c r="I18" s="3"/>
      <c r="J18" s="7">
        <v>3.4000000000000002E-2</v>
      </c>
      <c r="K18" s="7"/>
      <c r="L18" s="7"/>
      <c r="N18" s="3"/>
      <c r="O18" s="3"/>
      <c r="P18" s="7">
        <v>0</v>
      </c>
      <c r="Q18" s="7"/>
      <c r="R18" s="7"/>
      <c r="T18" s="3"/>
      <c r="U18" s="9">
        <v>0.44400000000000001</v>
      </c>
      <c r="V18" s="18"/>
      <c r="W18" s="18"/>
      <c r="Y18" s="3"/>
      <c r="Z18" s="9">
        <v>0.56399999999999995</v>
      </c>
      <c r="AA18" s="18"/>
      <c r="AB18" s="18"/>
    </row>
    <row r="19" spans="2:28">
      <c r="B19" s="3"/>
      <c r="C19" s="3"/>
      <c r="D19" s="4">
        <v>0</v>
      </c>
      <c r="E19" s="4"/>
      <c r="F19" s="4"/>
      <c r="H19" s="3"/>
      <c r="I19" s="3"/>
      <c r="J19" s="7">
        <v>2.5999999999999999E-2</v>
      </c>
      <c r="K19" s="7"/>
      <c r="L19" s="7"/>
      <c r="N19" s="3"/>
      <c r="O19" s="3"/>
      <c r="P19" s="7">
        <v>0.01</v>
      </c>
      <c r="Q19" s="7"/>
      <c r="R19" s="7"/>
      <c r="T19" s="3"/>
      <c r="U19" s="9">
        <v>0.46</v>
      </c>
      <c r="V19" s="18"/>
      <c r="W19" s="18"/>
      <c r="Y19" s="3"/>
      <c r="Z19" s="9">
        <v>0.504</v>
      </c>
      <c r="AA19" s="18"/>
      <c r="AB19" s="18"/>
    </row>
    <row r="20" spans="2:28">
      <c r="B20" s="3"/>
      <c r="C20" s="5" t="s">
        <v>2</v>
      </c>
      <c r="D20" s="4">
        <v>3.1</v>
      </c>
      <c r="E20" s="4">
        <f>AVERAGE(D20:D22)</f>
        <v>4.5166666666666666</v>
      </c>
      <c r="F20" s="4">
        <f>STDEV(D20:D22)</f>
        <v>1.7196608192702811</v>
      </c>
      <c r="H20" s="3"/>
      <c r="I20" s="3"/>
      <c r="J20" s="7">
        <v>5.1999999999999998E-2</v>
      </c>
      <c r="K20" s="7"/>
      <c r="L20" s="7"/>
      <c r="N20" s="3"/>
      <c r="O20" s="3"/>
      <c r="P20" s="7">
        <v>0.02</v>
      </c>
      <c r="Q20" s="7"/>
      <c r="R20" s="7"/>
      <c r="T20" s="3"/>
      <c r="U20" s="9">
        <v>0.34699999999999998</v>
      </c>
      <c r="V20" s="18"/>
      <c r="W20" s="18"/>
      <c r="Y20" s="3"/>
      <c r="Z20" s="9">
        <v>0.89700000000000002</v>
      </c>
      <c r="AA20" s="18"/>
      <c r="AB20" s="18"/>
    </row>
    <row r="21" spans="2:28">
      <c r="B21" s="3"/>
      <c r="C21" s="3"/>
      <c r="D21" s="4">
        <v>6.43</v>
      </c>
      <c r="E21" s="4"/>
      <c r="F21" s="4"/>
      <c r="H21" s="3" t="s">
        <v>37</v>
      </c>
      <c r="I21" s="6" t="s">
        <v>31</v>
      </c>
      <c r="J21" s="7">
        <v>0.69799999999999995</v>
      </c>
      <c r="K21" s="4">
        <f>AVERAGE(J21:J24)</f>
        <v>1</v>
      </c>
      <c r="L21" s="4">
        <f>STDEV(J21:J24)</f>
        <v>0.3112715855968865</v>
      </c>
      <c r="T21" s="3" t="s">
        <v>45</v>
      </c>
      <c r="U21" s="9">
        <v>0.129</v>
      </c>
      <c r="V21" s="17">
        <f>AVERAGE(U21:U23)</f>
        <v>0.13466666666666668</v>
      </c>
      <c r="W21" s="17">
        <f>STDEV(U21:U23)</f>
        <v>3.2868424564212573E-2</v>
      </c>
      <c r="Y21" s="3">
        <v>1</v>
      </c>
      <c r="Z21" s="9">
        <v>0.33200000000000002</v>
      </c>
      <c r="AA21" s="17">
        <f>AVERAGE(Z21:Z24)</f>
        <v>0.27250000000000002</v>
      </c>
      <c r="AB21" s="17">
        <f>STDEV(Z21:Z24)</f>
        <v>4.6076024134033146E-2</v>
      </c>
    </row>
    <row r="22" spans="2:28">
      <c r="B22" s="3"/>
      <c r="C22" s="3"/>
      <c r="D22" s="4">
        <v>4.0199999999999996</v>
      </c>
      <c r="E22" s="4"/>
      <c r="F22" s="4"/>
      <c r="H22" s="3"/>
      <c r="I22" s="3"/>
      <c r="J22" s="7">
        <v>1.4359999999999999</v>
      </c>
      <c r="K22" s="7"/>
      <c r="L22" s="7"/>
      <c r="T22" s="3"/>
      <c r="U22" s="9">
        <v>0.105</v>
      </c>
      <c r="V22" s="17"/>
      <c r="W22" s="17"/>
      <c r="Y22" s="3"/>
      <c r="Z22" s="9">
        <v>0.27700000000000002</v>
      </c>
      <c r="AA22" s="18"/>
      <c r="AB22" s="18"/>
    </row>
    <row r="23" spans="2:28">
      <c r="B23" s="3"/>
      <c r="C23" s="5" t="s">
        <v>8</v>
      </c>
      <c r="D23" s="4">
        <v>0.01</v>
      </c>
      <c r="E23" s="4">
        <f>AVERAGE(D23:D25)</f>
        <v>0.02</v>
      </c>
      <c r="F23" s="4">
        <f>STDEV(D23:D25)</f>
        <v>1.7320508075688777E-2</v>
      </c>
      <c r="H23" s="3"/>
      <c r="I23" s="3"/>
      <c r="J23" s="7">
        <v>0.91900000000000004</v>
      </c>
      <c r="K23" s="7"/>
      <c r="L23" s="7"/>
      <c r="T23" s="3"/>
      <c r="U23" s="9">
        <v>0.17</v>
      </c>
      <c r="V23" s="17"/>
      <c r="W23" s="17"/>
      <c r="Y23" s="3"/>
      <c r="Z23" s="9">
        <v>0.26</v>
      </c>
      <c r="AA23" s="18"/>
      <c r="AB23" s="18"/>
    </row>
    <row r="24" spans="2:28">
      <c r="B24" s="3"/>
      <c r="C24" s="3"/>
      <c r="D24" s="4">
        <v>0.01</v>
      </c>
      <c r="E24" s="4"/>
      <c r="F24" s="4"/>
      <c r="H24" s="3"/>
      <c r="I24" s="3"/>
      <c r="J24" s="7">
        <v>0.94699999999999995</v>
      </c>
      <c r="K24" s="7"/>
      <c r="L24" s="7"/>
      <c r="T24" s="3" t="s">
        <v>46</v>
      </c>
      <c r="U24" s="9">
        <v>3.2000000000000001E-2</v>
      </c>
      <c r="V24" s="17">
        <f>AVERAGE(U24:U27)</f>
        <v>3.2000000000000001E-2</v>
      </c>
      <c r="W24" s="17">
        <f>STDEV(U24:U27)</f>
        <v>6.5319726474217989E-3</v>
      </c>
      <c r="Y24" s="3"/>
      <c r="Z24" s="9">
        <v>0.221</v>
      </c>
      <c r="AA24" s="18"/>
      <c r="AB24" s="18"/>
    </row>
    <row r="25" spans="2:28">
      <c r="B25" s="3"/>
      <c r="C25" s="3"/>
      <c r="D25" s="4">
        <v>0.04</v>
      </c>
      <c r="E25" s="4"/>
      <c r="F25" s="4"/>
      <c r="H25" s="3"/>
      <c r="I25" s="6" t="s">
        <v>33</v>
      </c>
      <c r="J25" s="7">
        <v>3.5000000000000003E-2</v>
      </c>
      <c r="K25" s="4">
        <f>AVERAGE(J25:J28)</f>
        <v>2.7750000000000004E-2</v>
      </c>
      <c r="L25" s="4">
        <f>STDEV(J25:J28)</f>
        <v>1.0563301251660542E-2</v>
      </c>
      <c r="T25" s="3"/>
      <c r="U25" s="9">
        <v>2.4E-2</v>
      </c>
      <c r="V25" s="18"/>
      <c r="W25" s="18"/>
      <c r="Y25" s="3">
        <v>1.5</v>
      </c>
      <c r="Z25" s="9">
        <v>0.249</v>
      </c>
      <c r="AA25" s="17">
        <f>AVERAGE(Z25:Z28)</f>
        <v>0.30300000000000005</v>
      </c>
      <c r="AB25" s="17">
        <f>STDEV(Z25:Z28)</f>
        <v>5.6609775363152905E-2</v>
      </c>
    </row>
    <row r="26" spans="2:28">
      <c r="B26" s="3"/>
      <c r="C26" s="5" t="s">
        <v>9</v>
      </c>
      <c r="D26" s="4">
        <v>0.01</v>
      </c>
      <c r="E26" s="4">
        <f>AVERAGE(D26:D28)</f>
        <v>0.02</v>
      </c>
      <c r="F26" s="4">
        <f>STDEV(D26:D28)</f>
        <v>1.7320508075688777E-2</v>
      </c>
      <c r="H26" s="3"/>
      <c r="I26" s="3"/>
      <c r="J26" s="7">
        <v>2.5000000000000001E-2</v>
      </c>
      <c r="K26" s="7"/>
      <c r="L26" s="7"/>
      <c r="T26" s="3"/>
      <c r="U26" s="9">
        <v>0.04</v>
      </c>
      <c r="V26" s="18"/>
      <c r="W26" s="18"/>
      <c r="Y26" s="3"/>
      <c r="Z26" s="9">
        <v>0.34300000000000003</v>
      </c>
      <c r="AA26" s="18"/>
      <c r="AB26" s="18"/>
    </row>
    <row r="27" spans="2:28">
      <c r="B27" s="3"/>
      <c r="C27" s="3"/>
      <c r="D27" s="4">
        <v>0.01</v>
      </c>
      <c r="E27" s="4"/>
      <c r="F27" s="4"/>
      <c r="H27" s="3"/>
      <c r="I27" s="3"/>
      <c r="J27" s="7">
        <v>1.4E-2</v>
      </c>
      <c r="K27" s="7"/>
      <c r="L27" s="7"/>
      <c r="T27" s="3"/>
      <c r="U27" s="9">
        <v>3.2000000000000001E-2</v>
      </c>
      <c r="V27" s="18"/>
      <c r="W27" s="18"/>
      <c r="Y27" s="3"/>
      <c r="Z27" s="9">
        <v>0.36</v>
      </c>
      <c r="AA27" s="18"/>
      <c r="AB27" s="18"/>
    </row>
    <row r="28" spans="2:28">
      <c r="B28" s="3"/>
      <c r="C28" s="3"/>
      <c r="D28" s="4">
        <v>0.04</v>
      </c>
      <c r="E28" s="4"/>
      <c r="F28" s="4"/>
      <c r="H28" s="3"/>
      <c r="I28" s="3"/>
      <c r="J28" s="7">
        <v>3.6999999999999998E-2</v>
      </c>
      <c r="K28" s="7"/>
      <c r="L28" s="7"/>
      <c r="T28" s="3" t="s">
        <v>47</v>
      </c>
      <c r="U28" s="9">
        <v>2.4E-2</v>
      </c>
      <c r="V28" s="17">
        <f>AVERAGE(U28:U31)</f>
        <v>2.4E-2</v>
      </c>
      <c r="W28" s="17">
        <f>STDEV(U28:U31)</f>
        <v>6.5319726474218102E-3</v>
      </c>
      <c r="Y28" s="3"/>
      <c r="Z28" s="9">
        <v>0.26</v>
      </c>
      <c r="AA28" s="18"/>
      <c r="AB28" s="18"/>
    </row>
    <row r="29" spans="2:28">
      <c r="B29" s="3"/>
      <c r="C29" s="5" t="s">
        <v>10</v>
      </c>
      <c r="D29" s="4">
        <v>0</v>
      </c>
      <c r="E29" s="4">
        <f>AVERAGE(D29:D31)</f>
        <v>7.3333333333333334E-2</v>
      </c>
      <c r="F29" s="4">
        <f>STDEV(D29:D31)</f>
        <v>0.12701705922171766</v>
      </c>
      <c r="T29" s="3"/>
      <c r="U29" s="9">
        <v>3.2000000000000001E-2</v>
      </c>
      <c r="V29" s="18"/>
      <c r="W29" s="18"/>
      <c r="Y29" s="3">
        <v>2</v>
      </c>
      <c r="Z29" s="9">
        <v>0.16600000000000001</v>
      </c>
      <c r="AA29" s="17">
        <f>AVERAGE(Z29:Z32)</f>
        <v>0.20349999999999999</v>
      </c>
      <c r="AB29" s="17">
        <f>STDEV(Z29:Z32)</f>
        <v>3.4491544857641158E-2</v>
      </c>
    </row>
    <row r="30" spans="2:28">
      <c r="B30" s="3"/>
      <c r="C30" s="3"/>
      <c r="D30" s="4">
        <v>0</v>
      </c>
      <c r="E30" s="4"/>
      <c r="F30" s="4"/>
      <c r="T30" s="3"/>
      <c r="U30" s="9">
        <v>2.4E-2</v>
      </c>
      <c r="V30" s="18"/>
      <c r="W30" s="18"/>
      <c r="Y30" s="3"/>
      <c r="Z30" s="9">
        <v>0.183</v>
      </c>
      <c r="AA30" s="18"/>
      <c r="AB30" s="18"/>
    </row>
    <row r="31" spans="2:28">
      <c r="B31" s="3"/>
      <c r="C31" s="3"/>
      <c r="D31" s="4">
        <v>0.22</v>
      </c>
      <c r="E31" s="4"/>
      <c r="F31" s="4"/>
      <c r="T31" s="3"/>
      <c r="U31" s="9">
        <v>1.6E-2</v>
      </c>
      <c r="V31" s="18"/>
      <c r="W31" s="18"/>
      <c r="Y31" s="3"/>
      <c r="Z31" s="9">
        <v>0.22700000000000001</v>
      </c>
      <c r="AA31" s="18"/>
      <c r="AB31" s="18"/>
    </row>
    <row r="32" spans="2:28">
      <c r="B32" s="3"/>
      <c r="C32" s="5" t="s">
        <v>11</v>
      </c>
      <c r="D32" s="4">
        <v>0</v>
      </c>
      <c r="E32" s="4">
        <f>AVERAGE(D32:D34)</f>
        <v>0</v>
      </c>
      <c r="F32" s="4">
        <f>STDEV(D32:D34)</f>
        <v>0</v>
      </c>
      <c r="T32" s="3" t="s">
        <v>48</v>
      </c>
      <c r="U32" s="9">
        <v>2.4E-2</v>
      </c>
      <c r="V32" s="17">
        <f>AVERAGE(U32:U35)</f>
        <v>1.6E-2</v>
      </c>
      <c r="W32" s="17">
        <f>STDEV(U32:U35)</f>
        <v>9.2376043070340145E-3</v>
      </c>
      <c r="Y32" s="3"/>
      <c r="Z32" s="9">
        <v>0.23799999999999999</v>
      </c>
      <c r="AA32" s="18"/>
      <c r="AB32" s="18"/>
    </row>
    <row r="33" spans="2:23">
      <c r="B33" s="3"/>
      <c r="C33" s="3"/>
      <c r="D33" s="4">
        <v>0</v>
      </c>
      <c r="E33" s="4"/>
      <c r="F33" s="4"/>
      <c r="T33" s="3"/>
      <c r="U33" s="9">
        <v>8.0000000000000002E-3</v>
      </c>
      <c r="V33" s="18"/>
      <c r="W33" s="18"/>
    </row>
    <row r="34" spans="2:23">
      <c r="B34" s="3"/>
      <c r="C34" s="3"/>
      <c r="D34" s="4">
        <v>0</v>
      </c>
      <c r="E34" s="4"/>
      <c r="F34" s="4"/>
      <c r="T34" s="3"/>
      <c r="U34" s="9">
        <v>8.0000000000000002E-3</v>
      </c>
      <c r="V34" s="18"/>
      <c r="W34" s="18"/>
    </row>
    <row r="35" spans="2:23">
      <c r="B35" s="5" t="s">
        <v>12</v>
      </c>
      <c r="C35" s="5" t="s">
        <v>1</v>
      </c>
      <c r="D35" s="4">
        <v>0</v>
      </c>
      <c r="E35" s="4">
        <f>AVERAGE(D35:D37)</f>
        <v>0</v>
      </c>
      <c r="F35" s="4">
        <f>STDEV(D35:D37)</f>
        <v>0</v>
      </c>
      <c r="T35" s="3"/>
      <c r="U35" s="9">
        <v>2.4E-2</v>
      </c>
      <c r="V35" s="18"/>
      <c r="W35" s="18"/>
    </row>
    <row r="36" spans="2:23">
      <c r="B36" s="5" t="s">
        <v>13</v>
      </c>
      <c r="C36" s="3"/>
      <c r="D36" s="4">
        <v>0</v>
      </c>
      <c r="E36" s="4"/>
      <c r="F36" s="4"/>
    </row>
    <row r="37" spans="2:23">
      <c r="B37" s="3"/>
      <c r="C37" s="3"/>
      <c r="D37" s="4">
        <v>0</v>
      </c>
      <c r="E37" s="4"/>
      <c r="F37" s="4"/>
    </row>
    <row r="38" spans="2:23">
      <c r="B38" s="3"/>
      <c r="C38" s="5" t="s">
        <v>2</v>
      </c>
      <c r="D38" s="4">
        <v>1.1599999999999999</v>
      </c>
      <c r="E38" s="4">
        <f>AVERAGE(D38:D40)</f>
        <v>0.91</v>
      </c>
      <c r="F38" s="4">
        <f>STDEV(D38:D40)</f>
        <v>0.25000000000000044</v>
      </c>
    </row>
    <row r="39" spans="2:23">
      <c r="B39" s="3"/>
      <c r="C39" s="3"/>
      <c r="D39" s="4">
        <v>0.91</v>
      </c>
      <c r="E39" s="4"/>
      <c r="F39" s="4"/>
    </row>
    <row r="40" spans="2:23">
      <c r="B40" s="3"/>
      <c r="C40" s="3"/>
      <c r="D40" s="4">
        <v>0.66</v>
      </c>
      <c r="E40" s="4"/>
      <c r="F40" s="4"/>
    </row>
    <row r="41" spans="2:23">
      <c r="B41" s="3"/>
      <c r="C41" s="5" t="s">
        <v>14</v>
      </c>
      <c r="D41" s="4">
        <v>0.01</v>
      </c>
      <c r="E41" s="4">
        <f>AVERAGE(D41:D43)</f>
        <v>3.3333333333333335E-3</v>
      </c>
      <c r="F41" s="4">
        <f>STDEV(D41:D43)</f>
        <v>5.773502691896258E-3</v>
      </c>
    </row>
    <row r="42" spans="2:23">
      <c r="B42" s="3"/>
      <c r="C42" s="3"/>
      <c r="D42" s="4">
        <v>0</v>
      </c>
      <c r="E42" s="4"/>
      <c r="F42" s="4"/>
    </row>
    <row r="43" spans="2:23">
      <c r="B43" s="3"/>
      <c r="C43" s="3"/>
      <c r="D43" s="4">
        <v>0</v>
      </c>
      <c r="E43" s="4"/>
      <c r="F43" s="4"/>
    </row>
    <row r="44" spans="2:23">
      <c r="B44" s="3"/>
      <c r="C44" s="5" t="s">
        <v>15</v>
      </c>
      <c r="D44" s="4">
        <v>0.01</v>
      </c>
      <c r="E44" s="4">
        <f>AVERAGE(D44:D46)</f>
        <v>6.6666666666666671E-3</v>
      </c>
      <c r="F44" s="4">
        <f>STDEV(D44:D46)</f>
        <v>5.773502691896258E-3</v>
      </c>
    </row>
    <row r="45" spans="2:23">
      <c r="B45" s="3"/>
      <c r="C45" s="3"/>
      <c r="D45" s="4">
        <v>0.01</v>
      </c>
      <c r="E45" s="4"/>
      <c r="F45" s="4"/>
      <c r="J45" s="1" t="s">
        <v>145</v>
      </c>
      <c r="R45" s="1" t="s">
        <v>146</v>
      </c>
    </row>
    <row r="46" spans="2:23">
      <c r="B46" s="3"/>
      <c r="C46" s="3"/>
      <c r="D46" s="4">
        <v>0</v>
      </c>
      <c r="E46" s="4"/>
      <c r="F46" s="4"/>
    </row>
    <row r="47" spans="2:23">
      <c r="B47" s="3"/>
      <c r="C47" s="5" t="s">
        <v>16</v>
      </c>
      <c r="D47" s="4">
        <v>3.36</v>
      </c>
      <c r="E47" s="4">
        <f>AVERAGE(D47:D49)</f>
        <v>2.9766666666666666</v>
      </c>
      <c r="F47" s="4">
        <f>STDEV(D47:D49)</f>
        <v>0.54720501947015687</v>
      </c>
    </row>
    <row r="48" spans="2:23">
      <c r="B48" s="3"/>
      <c r="C48" s="3"/>
      <c r="D48" s="4">
        <v>2.35</v>
      </c>
      <c r="E48" s="4"/>
      <c r="F48" s="4"/>
    </row>
    <row r="49" spans="2:6">
      <c r="B49" s="3"/>
      <c r="C49" s="3"/>
      <c r="D49" s="4">
        <v>3.22</v>
      </c>
      <c r="E49" s="4"/>
      <c r="F49" s="4"/>
    </row>
    <row r="50" spans="2:6">
      <c r="B50" s="3"/>
      <c r="C50" s="5" t="s">
        <v>17</v>
      </c>
      <c r="D50" s="4">
        <v>3.07</v>
      </c>
      <c r="E50" s="4">
        <f>AVERAGE(D50:D52)</f>
        <v>2.7099999999999995</v>
      </c>
      <c r="F50" s="4">
        <f>STDEV(D50:D52)</f>
        <v>0.43965895873961497</v>
      </c>
    </row>
    <row r="51" spans="2:6">
      <c r="B51" s="3"/>
      <c r="C51" s="3"/>
      <c r="D51" s="4">
        <v>2.2200000000000002</v>
      </c>
      <c r="E51" s="4"/>
      <c r="F51" s="4"/>
    </row>
    <row r="52" spans="2:6">
      <c r="B52" s="3"/>
      <c r="C52" s="3"/>
      <c r="D52" s="4">
        <v>2.84</v>
      </c>
      <c r="E52" s="4"/>
      <c r="F52" s="4"/>
    </row>
    <row r="53" spans="2:6">
      <c r="B53" s="3"/>
      <c r="C53" s="5" t="s">
        <v>18</v>
      </c>
      <c r="D53" s="4">
        <v>0.66</v>
      </c>
      <c r="E53" s="4">
        <f>AVERAGE(D53:D55)</f>
        <v>0.82333333333333336</v>
      </c>
      <c r="F53" s="4">
        <f>STDEV(D53:D55)</f>
        <v>0.18230011885167061</v>
      </c>
    </row>
    <row r="54" spans="2:6">
      <c r="B54" s="3"/>
      <c r="C54" s="3"/>
      <c r="D54" s="4">
        <v>0.79</v>
      </c>
      <c r="E54" s="4"/>
      <c r="F54" s="4"/>
    </row>
    <row r="55" spans="2:6">
      <c r="B55" s="3"/>
      <c r="C55" s="3"/>
      <c r="D55" s="4">
        <v>1.02</v>
      </c>
      <c r="E55" s="4"/>
      <c r="F55" s="4"/>
    </row>
    <row r="56" spans="2:6">
      <c r="B56" s="3"/>
      <c r="C56" s="5" t="s">
        <v>8</v>
      </c>
      <c r="D56" s="4">
        <v>0.66</v>
      </c>
      <c r="E56" s="4">
        <f>AVERAGE(D56:D58)</f>
        <v>0.3133333333333333</v>
      </c>
      <c r="F56" s="4">
        <f>STDEV(D56:D58)</f>
        <v>0.30435724623102595</v>
      </c>
    </row>
    <row r="57" spans="2:6">
      <c r="B57" s="3"/>
      <c r="C57" s="3"/>
      <c r="D57" s="4">
        <v>0.09</v>
      </c>
      <c r="E57" s="4"/>
      <c r="F57" s="4"/>
    </row>
    <row r="58" spans="2:6">
      <c r="B58" s="3"/>
      <c r="C58" s="3"/>
      <c r="D58" s="4">
        <v>0.19</v>
      </c>
      <c r="E58" s="4"/>
      <c r="F58" s="4"/>
    </row>
    <row r="59" spans="2:6">
      <c r="B59" s="3"/>
      <c r="C59" s="5" t="s">
        <v>9</v>
      </c>
      <c r="D59" s="4">
        <v>0.06</v>
      </c>
      <c r="E59" s="4">
        <f>AVERAGE(D59:D61)</f>
        <v>0.04</v>
      </c>
      <c r="F59" s="4">
        <f>STDEV(D59:D61)</f>
        <v>1.732050807568877E-2</v>
      </c>
    </row>
    <row r="60" spans="2:6">
      <c r="B60" s="3"/>
      <c r="C60" s="3"/>
      <c r="D60" s="4">
        <v>0.03</v>
      </c>
      <c r="E60" s="4"/>
      <c r="F60" s="4"/>
    </row>
    <row r="61" spans="2:6">
      <c r="B61" s="3"/>
      <c r="C61" s="3"/>
      <c r="D61" s="4">
        <v>0.03</v>
      </c>
      <c r="E61" s="4"/>
      <c r="F61" s="4"/>
    </row>
    <row r="62" spans="2:6">
      <c r="B62" s="3"/>
      <c r="C62" s="5" t="s">
        <v>10</v>
      </c>
      <c r="D62" s="4">
        <v>0.99</v>
      </c>
      <c r="E62" s="4">
        <f>AVERAGE(D62:D64)</f>
        <v>1</v>
      </c>
      <c r="F62" s="4">
        <f>STDEV(D62:D64)</f>
        <v>3.6055512754639925E-2</v>
      </c>
    </row>
    <row r="63" spans="2:6">
      <c r="B63" s="3"/>
      <c r="C63" s="3"/>
      <c r="D63" s="4">
        <v>1.04</v>
      </c>
      <c r="E63" s="4"/>
      <c r="F63" s="4"/>
    </row>
    <row r="64" spans="2:6">
      <c r="B64" s="3"/>
      <c r="C64" s="3"/>
      <c r="D64" s="4">
        <v>0.97</v>
      </c>
      <c r="E64" s="4"/>
      <c r="F64" s="4"/>
    </row>
    <row r="65" spans="2:6">
      <c r="B65" s="3"/>
      <c r="C65" s="5" t="s">
        <v>19</v>
      </c>
      <c r="D65" s="4">
        <v>0.18</v>
      </c>
      <c r="E65" s="4">
        <f>AVERAGE(D65:D67)</f>
        <v>0.25</v>
      </c>
      <c r="F65" s="4">
        <f>STDEV(D65:D67)</f>
        <v>6.0827625302982267E-2</v>
      </c>
    </row>
    <row r="66" spans="2:6">
      <c r="B66" s="3"/>
      <c r="C66" s="3"/>
      <c r="D66" s="4">
        <v>0.28000000000000003</v>
      </c>
      <c r="E66" s="4"/>
      <c r="F66" s="4"/>
    </row>
    <row r="67" spans="2:6">
      <c r="B67" s="3"/>
      <c r="C67" s="3"/>
      <c r="D67" s="4">
        <v>0.28999999999999998</v>
      </c>
      <c r="E67" s="4"/>
      <c r="F67" s="4"/>
    </row>
    <row r="68" spans="2:6">
      <c r="B68" s="3"/>
      <c r="C68" s="5" t="s">
        <v>20</v>
      </c>
      <c r="D68" s="4">
        <v>0.1</v>
      </c>
      <c r="E68" s="4">
        <f>AVERAGE(D68:D70)</f>
        <v>9.0000000000000011E-2</v>
      </c>
      <c r="F68" s="4">
        <f>STDEV(D68:D70)</f>
        <v>1.7320508075688822E-2</v>
      </c>
    </row>
    <row r="69" spans="2:6">
      <c r="B69" s="3"/>
      <c r="C69" s="3"/>
      <c r="D69" s="4">
        <v>0.1</v>
      </c>
      <c r="E69" s="4"/>
      <c r="F69" s="4"/>
    </row>
    <row r="70" spans="2:6">
      <c r="B70" s="3"/>
      <c r="C70" s="3"/>
      <c r="D70" s="4">
        <v>7.0000000000000007E-2</v>
      </c>
      <c r="E70" s="4"/>
      <c r="F70" s="4"/>
    </row>
    <row r="71" spans="2:6">
      <c r="B71" s="3"/>
      <c r="C71" s="5" t="s">
        <v>21</v>
      </c>
      <c r="D71" s="4">
        <v>0</v>
      </c>
      <c r="E71" s="4">
        <f>AVERAGE(D71:D73)</f>
        <v>0</v>
      </c>
      <c r="F71" s="4">
        <f>STDEV(D71:D73)</f>
        <v>0</v>
      </c>
    </row>
    <row r="72" spans="2:6">
      <c r="B72" s="3"/>
      <c r="C72" s="3"/>
      <c r="D72" s="4">
        <v>0</v>
      </c>
      <c r="E72" s="4"/>
      <c r="F72" s="4"/>
    </row>
    <row r="73" spans="2:6">
      <c r="B73" s="3"/>
      <c r="C73" s="3"/>
      <c r="D73" s="4">
        <v>0</v>
      </c>
      <c r="E73" s="4"/>
      <c r="F73" s="4"/>
    </row>
    <row r="74" spans="2:6">
      <c r="B74" s="5" t="s">
        <v>22</v>
      </c>
      <c r="C74" s="5" t="s">
        <v>1</v>
      </c>
      <c r="D74" s="4">
        <v>0</v>
      </c>
      <c r="E74" s="4">
        <f>AVERAGE(D74:D76)</f>
        <v>0</v>
      </c>
      <c r="F74" s="4">
        <f>STDEV(D74:D76)</f>
        <v>0</v>
      </c>
    </row>
    <row r="75" spans="2:6">
      <c r="B75" s="5" t="s">
        <v>23</v>
      </c>
      <c r="C75" s="3"/>
      <c r="D75" s="4">
        <v>0</v>
      </c>
      <c r="E75" s="4"/>
      <c r="F75" s="4"/>
    </row>
    <row r="76" spans="2:6">
      <c r="B76" s="3"/>
      <c r="C76" s="3"/>
      <c r="D76" s="4">
        <v>0</v>
      </c>
      <c r="E76" s="4"/>
      <c r="F76" s="4"/>
    </row>
    <row r="77" spans="2:6">
      <c r="B77" s="3"/>
      <c r="C77" s="5" t="s">
        <v>2</v>
      </c>
      <c r="D77" s="4">
        <v>0.48</v>
      </c>
      <c r="E77" s="4">
        <f>AVERAGE(D77:D79)</f>
        <v>0.54666666666666663</v>
      </c>
      <c r="F77" s="4">
        <f>STDEV(D77:D79)</f>
        <v>0.16072751268321586</v>
      </c>
    </row>
    <row r="78" spans="2:6">
      <c r="B78" s="3"/>
      <c r="C78" s="3"/>
      <c r="D78" s="4">
        <v>0.73</v>
      </c>
      <c r="E78" s="4"/>
      <c r="F78" s="4"/>
    </row>
    <row r="79" spans="2:6">
      <c r="B79" s="3"/>
      <c r="C79" s="3"/>
      <c r="D79" s="4">
        <v>0.43</v>
      </c>
      <c r="E79" s="4"/>
      <c r="F79" s="4"/>
    </row>
    <row r="80" spans="2:6">
      <c r="B80" s="3"/>
      <c r="C80" s="5" t="s">
        <v>14</v>
      </c>
      <c r="D80" s="4">
        <v>0</v>
      </c>
      <c r="E80" s="4">
        <f>AVERAGE(D80:D82)</f>
        <v>0</v>
      </c>
      <c r="F80" s="4">
        <f>STDEV(D80:D82)</f>
        <v>0</v>
      </c>
    </row>
    <row r="81" spans="2:6">
      <c r="B81" s="3"/>
      <c r="C81" s="3"/>
      <c r="D81" s="4">
        <v>0</v>
      </c>
      <c r="E81" s="4"/>
      <c r="F81" s="4"/>
    </row>
    <row r="82" spans="2:6">
      <c r="B82" s="3"/>
      <c r="C82" s="3"/>
      <c r="D82" s="4">
        <v>0</v>
      </c>
      <c r="E82" s="4"/>
      <c r="F82" s="4"/>
    </row>
    <row r="83" spans="2:6">
      <c r="B83" s="3"/>
      <c r="C83" s="5" t="s">
        <v>15</v>
      </c>
      <c r="D83" s="4">
        <v>0.01</v>
      </c>
      <c r="E83" s="4">
        <f>AVERAGE(D83:D85)</f>
        <v>3.3333333333333335E-3</v>
      </c>
      <c r="F83" s="4">
        <f>STDEV(D83:D85)</f>
        <v>5.773502691896258E-3</v>
      </c>
    </row>
    <row r="84" spans="2:6">
      <c r="B84" s="3"/>
      <c r="C84" s="3"/>
      <c r="D84" s="4">
        <v>0</v>
      </c>
      <c r="E84" s="4"/>
      <c r="F84" s="4"/>
    </row>
    <row r="85" spans="2:6">
      <c r="B85" s="3"/>
      <c r="C85" s="3"/>
      <c r="D85" s="4">
        <v>0</v>
      </c>
      <c r="E85" s="4"/>
      <c r="F85" s="4"/>
    </row>
    <row r="86" spans="2:6">
      <c r="B86" s="3"/>
      <c r="C86" s="5" t="s">
        <v>8</v>
      </c>
      <c r="D86" s="4">
        <v>0.06</v>
      </c>
      <c r="E86" s="4">
        <f>AVERAGE(D86:D88)</f>
        <v>8.666666666666667E-2</v>
      </c>
      <c r="F86" s="4">
        <f>STDEV(D86:D88)</f>
        <v>6.4291005073286361E-2</v>
      </c>
    </row>
    <row r="87" spans="2:6">
      <c r="B87" s="3"/>
      <c r="C87" s="3"/>
      <c r="D87" s="4">
        <v>0.04</v>
      </c>
      <c r="E87" s="4"/>
      <c r="F87" s="4"/>
    </row>
    <row r="88" spans="2:6">
      <c r="B88" s="3"/>
      <c r="C88" s="3"/>
      <c r="D88" s="4">
        <v>0.16</v>
      </c>
      <c r="E88" s="4"/>
      <c r="F88" s="4"/>
    </row>
    <row r="89" spans="2:6">
      <c r="B89" s="3"/>
      <c r="C89" s="5" t="s">
        <v>9</v>
      </c>
      <c r="D89" s="4">
        <v>0</v>
      </c>
      <c r="E89" s="4">
        <f>AVERAGE(D89:D91)</f>
        <v>1.3333333333333334E-2</v>
      </c>
      <c r="F89" s="4">
        <f>STDEV(D89:D91)</f>
        <v>1.5275252316519466E-2</v>
      </c>
    </row>
    <row r="90" spans="2:6">
      <c r="B90" s="3"/>
      <c r="C90" s="3"/>
      <c r="D90" s="4">
        <v>0.01</v>
      </c>
      <c r="E90" s="4"/>
      <c r="F90" s="4"/>
    </row>
    <row r="91" spans="2:6">
      <c r="B91" s="3"/>
      <c r="C91" s="3"/>
      <c r="D91" s="4">
        <v>0.03</v>
      </c>
      <c r="E91" s="4"/>
      <c r="F91" s="4"/>
    </row>
    <row r="92" spans="2:6">
      <c r="B92" s="3"/>
      <c r="C92" s="5" t="s">
        <v>10</v>
      </c>
      <c r="D92" s="4">
        <v>0.63</v>
      </c>
      <c r="E92" s="4">
        <f>AVERAGE(D92:D94)</f>
        <v>0.79999999999999993</v>
      </c>
      <c r="F92" s="4">
        <f>STDEV(D92:D94)</f>
        <v>0.34770677301427422</v>
      </c>
    </row>
    <row r="93" spans="2:6">
      <c r="B93" s="3"/>
      <c r="C93" s="3"/>
      <c r="D93" s="4">
        <v>0.56999999999999995</v>
      </c>
      <c r="E93" s="4"/>
      <c r="F93" s="4"/>
    </row>
    <row r="94" spans="2:6">
      <c r="B94" s="3"/>
      <c r="C94" s="3"/>
      <c r="D94" s="4">
        <v>1.2</v>
      </c>
      <c r="E94" s="4"/>
      <c r="F94" s="4"/>
    </row>
    <row r="95" spans="2:6">
      <c r="B95" s="3"/>
      <c r="C95" s="5" t="s">
        <v>24</v>
      </c>
      <c r="D95" s="4">
        <v>0</v>
      </c>
      <c r="E95" s="4">
        <f>AVERAGE(D95:D97)</f>
        <v>6.6666666666666671E-3</v>
      </c>
      <c r="F95" s="4">
        <f>STDEV(D95:D97)</f>
        <v>1.1547005383792516E-2</v>
      </c>
    </row>
    <row r="96" spans="2:6">
      <c r="B96" s="3"/>
      <c r="C96" s="3"/>
      <c r="D96" s="4">
        <v>0.02</v>
      </c>
      <c r="E96" s="4"/>
      <c r="F96" s="4"/>
    </row>
    <row r="97" spans="2:6">
      <c r="B97" s="3"/>
      <c r="C97" s="3"/>
      <c r="D97" s="4">
        <v>0</v>
      </c>
      <c r="E97" s="4"/>
      <c r="F97" s="4"/>
    </row>
    <row r="98" spans="2:6">
      <c r="B98" s="3"/>
      <c r="C98" s="5" t="s">
        <v>25</v>
      </c>
      <c r="D98" s="4">
        <v>0</v>
      </c>
      <c r="E98" s="4">
        <f>AVERAGE(D98:D100)</f>
        <v>0</v>
      </c>
      <c r="F98" s="4">
        <f>STDEV(D98:D100)</f>
        <v>0</v>
      </c>
    </row>
    <row r="99" spans="2:6">
      <c r="B99" s="3"/>
      <c r="C99" s="3"/>
      <c r="D99" s="4">
        <v>0</v>
      </c>
      <c r="E99" s="4"/>
      <c r="F99" s="4"/>
    </row>
    <row r="100" spans="2:6">
      <c r="B100" s="3"/>
      <c r="C100" s="3"/>
      <c r="D100" s="4">
        <v>0</v>
      </c>
      <c r="E100" s="4"/>
      <c r="F100" s="4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64B1-8495-0E40-A98D-71282089BAF9}">
  <dimension ref="B3:R16"/>
  <sheetViews>
    <sheetView workbookViewId="0">
      <selection activeCell="R15" sqref="R15"/>
    </sheetView>
  </sheetViews>
  <sheetFormatPr baseColWidth="10" defaultRowHeight="14"/>
  <cols>
    <col min="1" max="16384" width="10.7109375" style="1"/>
  </cols>
  <sheetData>
    <row r="3" spans="2:18">
      <c r="B3" s="1" t="s">
        <v>139</v>
      </c>
      <c r="H3" s="1" t="s">
        <v>143</v>
      </c>
      <c r="N3" s="1" t="s">
        <v>139</v>
      </c>
    </row>
    <row r="4" spans="2:18">
      <c r="B4" s="3"/>
      <c r="C4" s="3" t="s">
        <v>142</v>
      </c>
      <c r="D4" s="4" t="s">
        <v>150</v>
      </c>
      <c r="E4" s="4" t="s">
        <v>152</v>
      </c>
      <c r="F4" s="3" t="s">
        <v>158</v>
      </c>
      <c r="H4" s="3"/>
      <c r="I4" s="3" t="s">
        <v>144</v>
      </c>
      <c r="J4" s="4" t="s">
        <v>150</v>
      </c>
      <c r="K4" s="4" t="s">
        <v>152</v>
      </c>
      <c r="L4" s="3" t="s">
        <v>158</v>
      </c>
      <c r="N4" s="3"/>
      <c r="O4" s="3" t="s">
        <v>144</v>
      </c>
      <c r="P4" s="4" t="s">
        <v>150</v>
      </c>
      <c r="Q4" s="4" t="s">
        <v>152</v>
      </c>
      <c r="R4" s="3" t="s">
        <v>158</v>
      </c>
    </row>
    <row r="5" spans="2:18">
      <c r="B5" s="3" t="s">
        <v>53</v>
      </c>
      <c r="C5" s="7">
        <v>16.5733</v>
      </c>
      <c r="D5" s="17">
        <f>AVERAGE(C5:C7)</f>
        <v>18</v>
      </c>
      <c r="E5" s="17">
        <f>STDEV(C5:C7)</f>
        <v>1.3007570449549759</v>
      </c>
      <c r="F5" s="22" t="s">
        <v>153</v>
      </c>
      <c r="G5" s="15"/>
      <c r="H5" s="3" t="s">
        <v>53</v>
      </c>
      <c r="I5" s="7">
        <v>7.7283999999999997</v>
      </c>
      <c r="J5" s="17">
        <f>AVERAGE(I5:I7)</f>
        <v>7.1676000000000002</v>
      </c>
      <c r="K5" s="17">
        <f>STDEV(I5:I7)</f>
        <v>0.76959825883378941</v>
      </c>
      <c r="L5" s="22" t="s">
        <v>153</v>
      </c>
      <c r="M5" s="15"/>
      <c r="N5" s="3" t="s">
        <v>53</v>
      </c>
      <c r="O5" s="7">
        <v>9.6008999999999993</v>
      </c>
      <c r="P5" s="17">
        <f>AVERAGE(O5:O7)</f>
        <v>9.7569666666666652</v>
      </c>
      <c r="Q5" s="17">
        <f>STDEV(O5:O7)</f>
        <v>0.13891728954069568</v>
      </c>
      <c r="R5" s="22" t="s">
        <v>153</v>
      </c>
    </row>
    <row r="6" spans="2:18">
      <c r="B6" s="3"/>
      <c r="C6" s="7">
        <v>18.306699999999999</v>
      </c>
      <c r="D6" s="9"/>
      <c r="E6" s="9"/>
      <c r="F6" s="22"/>
      <c r="G6" s="15"/>
      <c r="H6" s="3"/>
      <c r="I6" s="7">
        <v>7.4842000000000004</v>
      </c>
      <c r="J6" s="9"/>
      <c r="K6" s="9"/>
      <c r="L6" s="22"/>
      <c r="M6" s="15"/>
      <c r="N6" s="3"/>
      <c r="O6" s="7">
        <v>9.8671000000000006</v>
      </c>
      <c r="P6" s="9"/>
      <c r="Q6" s="9"/>
      <c r="R6" s="22"/>
    </row>
    <row r="7" spans="2:18">
      <c r="B7" s="3"/>
      <c r="C7" s="7">
        <v>19.12</v>
      </c>
      <c r="D7" s="9"/>
      <c r="E7" s="9"/>
      <c r="F7" s="22"/>
      <c r="G7" s="15"/>
      <c r="H7" s="3"/>
      <c r="I7" s="7">
        <v>6.2901999999999996</v>
      </c>
      <c r="J7" s="9"/>
      <c r="K7" s="9"/>
      <c r="L7" s="22"/>
      <c r="M7" s="15"/>
      <c r="N7" s="3"/>
      <c r="O7" s="7">
        <v>9.8028999999999993</v>
      </c>
      <c r="P7" s="9"/>
      <c r="Q7" s="9"/>
      <c r="R7" s="22"/>
    </row>
    <row r="8" spans="2:18">
      <c r="B8" s="3" t="s">
        <v>54</v>
      </c>
      <c r="C8" s="7">
        <v>19.1267</v>
      </c>
      <c r="D8" s="17">
        <f>AVERAGE(C8:C10)</f>
        <v>19.251099999999997</v>
      </c>
      <c r="E8" s="17">
        <f>STDEV(C8:C10)</f>
        <v>0.58009182031812723</v>
      </c>
      <c r="F8" s="22">
        <v>0.26200000000000001</v>
      </c>
      <c r="G8" s="15"/>
      <c r="H8" s="3" t="s">
        <v>54</v>
      </c>
      <c r="I8" s="7">
        <v>3.0948000000000002</v>
      </c>
      <c r="J8" s="17">
        <f>AVERAGE(I8:I10)</f>
        <v>3.1381666666666668</v>
      </c>
      <c r="K8" s="17">
        <f>STDEV(I8:I10)</f>
        <v>0.94859376096057813</v>
      </c>
      <c r="L8" s="22">
        <v>3.3000000000000002E-2</v>
      </c>
      <c r="M8" s="15"/>
      <c r="N8" s="3" t="s">
        <v>54</v>
      </c>
      <c r="O8" s="7">
        <v>7.0415000000000001</v>
      </c>
      <c r="P8" s="17">
        <f>AVERAGE(O8:O10)</f>
        <v>6.8652333333333333</v>
      </c>
      <c r="Q8" s="17">
        <f>STDEV(O8:O10)</f>
        <v>0.45808303104713793</v>
      </c>
      <c r="R8" s="22" t="s">
        <v>155</v>
      </c>
    </row>
    <row r="9" spans="2:18">
      <c r="B9" s="3"/>
      <c r="C9" s="7">
        <v>19.883299999999998</v>
      </c>
      <c r="D9" s="9"/>
      <c r="E9" s="9"/>
      <c r="F9" s="22"/>
      <c r="G9" s="15"/>
      <c r="H9" s="3"/>
      <c r="I9" s="7">
        <v>4.1077000000000004</v>
      </c>
      <c r="J9" s="9"/>
      <c r="K9" s="9"/>
      <c r="L9" s="22"/>
      <c r="M9" s="15"/>
      <c r="N9" s="3"/>
      <c r="O9" s="7">
        <v>7.2089999999999996</v>
      </c>
      <c r="P9" s="9"/>
      <c r="Q9" s="9"/>
      <c r="R9" s="22"/>
    </row>
    <row r="10" spans="2:18">
      <c r="B10" s="3"/>
      <c r="C10" s="7">
        <v>18.743300000000001</v>
      </c>
      <c r="D10" s="9"/>
      <c r="E10" s="9"/>
      <c r="F10" s="22"/>
      <c r="G10" s="15"/>
      <c r="H10" s="3"/>
      <c r="I10" s="7">
        <v>2.2120000000000002</v>
      </c>
      <c r="J10" s="9"/>
      <c r="K10" s="9"/>
      <c r="L10" s="22"/>
      <c r="M10" s="15"/>
      <c r="N10" s="3"/>
      <c r="O10" s="7">
        <v>6.3452000000000002</v>
      </c>
      <c r="P10" s="9"/>
      <c r="Q10" s="9"/>
      <c r="R10" s="22"/>
    </row>
    <row r="11" spans="2:18">
      <c r="B11" s="3" t="s">
        <v>140</v>
      </c>
      <c r="C11" s="7">
        <v>16.9833</v>
      </c>
      <c r="D11" s="17">
        <f>AVERAGE(C11:C13)</f>
        <v>17.049966666666666</v>
      </c>
      <c r="E11" s="17">
        <f>STDEV(C11:C13)</f>
        <v>8.3266639978645515E-2</v>
      </c>
      <c r="F11" s="22">
        <v>0.46400000000000002</v>
      </c>
      <c r="G11" s="15"/>
      <c r="H11" s="3" t="s">
        <v>140</v>
      </c>
      <c r="I11" s="7">
        <v>7.3385999999999996</v>
      </c>
      <c r="J11" s="17">
        <f>AVERAGE(I11:I13)</f>
        <v>8.1550333333333338</v>
      </c>
      <c r="K11" s="17">
        <f>STDEV(I11:I13)</f>
        <v>2.3349743389025317</v>
      </c>
      <c r="L11" s="22">
        <v>0.82399999999999995</v>
      </c>
      <c r="M11" s="15"/>
      <c r="N11" s="3" t="s">
        <v>140</v>
      </c>
      <c r="O11" s="7">
        <v>9.0386000000000006</v>
      </c>
      <c r="P11" s="17">
        <f>AVERAGE(O11:O13)</f>
        <v>9.5442333333333327</v>
      </c>
      <c r="Q11" s="17">
        <f>STDEV(O11:O13)</f>
        <v>0.56862673462767588</v>
      </c>
      <c r="R11" s="22">
        <v>0.91100000000000003</v>
      </c>
    </row>
    <row r="12" spans="2:18">
      <c r="B12" s="3"/>
      <c r="C12" s="7">
        <v>17.1433</v>
      </c>
      <c r="D12" s="9"/>
      <c r="E12" s="9"/>
      <c r="F12" s="22"/>
      <c r="G12" s="15"/>
      <c r="H12" s="3"/>
      <c r="I12" s="7">
        <v>10.788600000000001</v>
      </c>
      <c r="J12" s="9"/>
      <c r="K12" s="9"/>
      <c r="L12" s="22"/>
      <c r="M12" s="15"/>
      <c r="N12" s="3"/>
      <c r="O12" s="7">
        <v>10.159800000000001</v>
      </c>
      <c r="P12" s="9"/>
      <c r="Q12" s="9"/>
      <c r="R12" s="22"/>
    </row>
    <row r="13" spans="2:18">
      <c r="B13" s="3"/>
      <c r="C13" s="7">
        <v>17.023299999999999</v>
      </c>
      <c r="D13" s="9"/>
      <c r="E13" s="9"/>
      <c r="F13" s="22"/>
      <c r="G13" s="15"/>
      <c r="H13" s="3"/>
      <c r="I13" s="7">
        <v>6.3379000000000003</v>
      </c>
      <c r="J13" s="9"/>
      <c r="K13" s="9"/>
      <c r="L13" s="22"/>
      <c r="M13" s="15"/>
      <c r="N13" s="3"/>
      <c r="O13" s="7">
        <v>9.4343000000000004</v>
      </c>
      <c r="P13" s="9"/>
      <c r="Q13" s="9"/>
      <c r="R13" s="22"/>
    </row>
    <row r="14" spans="2:18">
      <c r="B14" s="3" t="s">
        <v>141</v>
      </c>
      <c r="C14" s="7">
        <v>17.420000000000002</v>
      </c>
      <c r="D14" s="17">
        <f>AVERAGE(C14:C16)</f>
        <v>16.833333333333336</v>
      </c>
      <c r="E14" s="17">
        <f>STDEV(C14:C16)</f>
        <v>0.53681116170710674</v>
      </c>
      <c r="F14" s="22">
        <v>0.31</v>
      </c>
      <c r="G14" s="15"/>
      <c r="H14" s="3" t="s">
        <v>141</v>
      </c>
      <c r="I14" s="7">
        <v>7.6224999999999996</v>
      </c>
      <c r="J14" s="17">
        <f>AVERAGE(I14:I16)</f>
        <v>7.607733333333333</v>
      </c>
      <c r="K14" s="17">
        <f>STDEV(I14:I16)</f>
        <v>0.99413225645954562</v>
      </c>
      <c r="L14" s="22">
        <v>0.98</v>
      </c>
      <c r="M14" s="15"/>
      <c r="N14" s="3" t="s">
        <v>141</v>
      </c>
      <c r="O14" s="7">
        <v>8.7378</v>
      </c>
      <c r="P14" s="17">
        <f>AVERAGE(O14:O16)</f>
        <v>9.0739333333333345</v>
      </c>
      <c r="Q14" s="17">
        <f>STDEV(O14:O16)</f>
        <v>0.29273541523589752</v>
      </c>
      <c r="R14" s="22">
        <v>0.23100000000000001</v>
      </c>
    </row>
    <row r="15" spans="2:18">
      <c r="B15" s="3"/>
      <c r="C15" s="7">
        <v>16.7133</v>
      </c>
      <c r="D15" s="9"/>
      <c r="E15" s="9"/>
      <c r="F15" s="22"/>
      <c r="G15" s="15"/>
      <c r="H15" s="3"/>
      <c r="I15" s="7">
        <v>8.5944000000000003</v>
      </c>
      <c r="J15" s="9"/>
      <c r="K15" s="9"/>
      <c r="L15" s="22"/>
      <c r="M15" s="15"/>
      <c r="N15" s="3"/>
      <c r="O15" s="7">
        <v>9.2728999999999999</v>
      </c>
      <c r="P15" s="9"/>
      <c r="Q15" s="9"/>
      <c r="R15" s="22"/>
    </row>
    <row r="16" spans="2:18">
      <c r="B16" s="3"/>
      <c r="C16" s="7">
        <v>16.366700000000002</v>
      </c>
      <c r="D16" s="9"/>
      <c r="E16" s="9"/>
      <c r="F16" s="22"/>
      <c r="G16" s="15"/>
      <c r="H16" s="3"/>
      <c r="I16" s="7">
        <v>6.6063000000000001</v>
      </c>
      <c r="J16" s="9"/>
      <c r="K16" s="9"/>
      <c r="L16" s="22"/>
      <c r="M16" s="15"/>
      <c r="N16" s="3"/>
      <c r="O16" s="7">
        <v>9.2111000000000001</v>
      </c>
      <c r="P16" s="9"/>
      <c r="Q16" s="9"/>
      <c r="R16" s="2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846D-2A07-054A-AD6F-325665BF8256}">
  <dimension ref="B3:X36"/>
  <sheetViews>
    <sheetView topLeftCell="A2" workbookViewId="0">
      <selection activeCell="G4" sqref="G4"/>
    </sheetView>
  </sheetViews>
  <sheetFormatPr baseColWidth="10" defaultRowHeight="14"/>
  <cols>
    <col min="1" max="16384" width="10.7109375" style="1"/>
  </cols>
  <sheetData>
    <row r="3" spans="2:24">
      <c r="B3" s="1" t="s">
        <v>51</v>
      </c>
      <c r="J3" s="1" t="s">
        <v>59</v>
      </c>
      <c r="R3" s="1" t="s">
        <v>61</v>
      </c>
    </row>
    <row r="4" spans="2:24">
      <c r="B4" s="3"/>
      <c r="C4" s="3"/>
      <c r="D4" s="3" t="s">
        <v>58</v>
      </c>
      <c r="E4" s="4" t="s">
        <v>150</v>
      </c>
      <c r="F4" s="4" t="s">
        <v>152</v>
      </c>
      <c r="G4" s="3" t="s">
        <v>156</v>
      </c>
      <c r="H4" s="3" t="s">
        <v>157</v>
      </c>
      <c r="J4" s="3"/>
      <c r="K4" s="3"/>
      <c r="L4" s="3" t="s">
        <v>60</v>
      </c>
      <c r="M4" s="4" t="s">
        <v>150</v>
      </c>
      <c r="N4" s="4" t="s">
        <v>152</v>
      </c>
      <c r="O4" s="3" t="s">
        <v>156</v>
      </c>
      <c r="P4" s="3" t="s">
        <v>157</v>
      </c>
      <c r="R4" s="3"/>
      <c r="S4" s="3"/>
      <c r="T4" s="3" t="s">
        <v>60</v>
      </c>
      <c r="U4" s="4" t="s">
        <v>150</v>
      </c>
      <c r="V4" s="4" t="s">
        <v>152</v>
      </c>
      <c r="W4" s="3" t="s">
        <v>156</v>
      </c>
      <c r="X4" s="3" t="s">
        <v>157</v>
      </c>
    </row>
    <row r="5" spans="2:24" ht="15">
      <c r="B5" s="10" t="s">
        <v>30</v>
      </c>
      <c r="C5" s="10" t="s">
        <v>53</v>
      </c>
      <c r="D5" s="11">
        <v>1.276</v>
      </c>
      <c r="E5" s="17">
        <f>AVERAGE(D5:D8)</f>
        <v>1.1020000000000001</v>
      </c>
      <c r="F5" s="17">
        <f>STDEV(D5:D8)</f>
        <v>0.20341255287387353</v>
      </c>
      <c r="G5" s="19" t="s">
        <v>153</v>
      </c>
      <c r="H5" s="19" t="s">
        <v>154</v>
      </c>
      <c r="J5" s="10" t="s">
        <v>30</v>
      </c>
      <c r="K5" s="10" t="s">
        <v>53</v>
      </c>
      <c r="L5" s="3"/>
      <c r="M5" s="17">
        <f>AVERAGE(L5:L8)</f>
        <v>1.002</v>
      </c>
      <c r="N5" s="17">
        <f>STDEV(L5:L8)</f>
        <v>7.0632853545641167E-2</v>
      </c>
      <c r="O5" s="19" t="s">
        <v>153</v>
      </c>
      <c r="P5" s="19" t="s">
        <v>154</v>
      </c>
      <c r="R5" s="10" t="s">
        <v>30</v>
      </c>
      <c r="S5" s="10" t="s">
        <v>53</v>
      </c>
      <c r="T5" s="3"/>
      <c r="U5" s="17">
        <f>AVERAGE(T5:T8)</f>
        <v>1.0003333333333333</v>
      </c>
      <c r="V5" s="17">
        <f>STDEV(T5:T8)</f>
        <v>0.10902446208687912</v>
      </c>
      <c r="W5" s="19" t="s">
        <v>153</v>
      </c>
      <c r="X5" s="19" t="s">
        <v>154</v>
      </c>
    </row>
    <row r="6" spans="2:24" ht="16">
      <c r="B6" s="12"/>
      <c r="C6" s="12"/>
      <c r="D6" s="11">
        <v>0.82799999999999996</v>
      </c>
      <c r="E6" s="18"/>
      <c r="F6" s="18"/>
      <c r="G6" s="19"/>
      <c r="H6" s="19"/>
      <c r="J6" s="12"/>
      <c r="K6" s="12"/>
      <c r="L6" s="9">
        <v>1.075</v>
      </c>
      <c r="M6" s="18"/>
      <c r="N6" s="18"/>
      <c r="O6" s="19"/>
      <c r="P6" s="19"/>
      <c r="R6" s="12"/>
      <c r="S6" s="12"/>
      <c r="T6" s="9">
        <v>1.1080000000000001</v>
      </c>
      <c r="U6" s="18"/>
      <c r="V6" s="18"/>
      <c r="W6" s="19"/>
      <c r="X6" s="19"/>
    </row>
    <row r="7" spans="2:24" ht="16">
      <c r="B7" s="12"/>
      <c r="C7" s="12"/>
      <c r="D7" s="11">
        <v>1.2350000000000001</v>
      </c>
      <c r="E7" s="18"/>
      <c r="F7" s="18"/>
      <c r="G7" s="19"/>
      <c r="H7" s="19"/>
      <c r="J7" s="12"/>
      <c r="K7" s="12"/>
      <c r="L7" s="9">
        <v>0.93400000000000005</v>
      </c>
      <c r="M7" s="18"/>
      <c r="N7" s="18"/>
      <c r="O7" s="19"/>
      <c r="P7" s="19"/>
      <c r="R7" s="12"/>
      <c r="S7" s="12"/>
      <c r="T7" s="9">
        <v>1.0029999999999999</v>
      </c>
      <c r="U7" s="18"/>
      <c r="V7" s="18"/>
      <c r="W7" s="19"/>
      <c r="X7" s="19"/>
    </row>
    <row r="8" spans="2:24" ht="16">
      <c r="B8" s="12"/>
      <c r="C8" s="12"/>
      <c r="D8" s="11">
        <v>1.069</v>
      </c>
      <c r="E8" s="18"/>
      <c r="F8" s="18"/>
      <c r="G8" s="19"/>
      <c r="H8" s="19"/>
      <c r="J8" s="12"/>
      <c r="K8" s="12"/>
      <c r="L8" s="9">
        <v>0.997</v>
      </c>
      <c r="M8" s="18"/>
      <c r="N8" s="18"/>
      <c r="O8" s="19"/>
      <c r="P8" s="19"/>
      <c r="R8" s="12"/>
      <c r="S8" s="12"/>
      <c r="T8" s="9">
        <v>0.89</v>
      </c>
      <c r="U8" s="18"/>
      <c r="V8" s="18"/>
      <c r="W8" s="19"/>
      <c r="X8" s="19"/>
    </row>
    <row r="9" spans="2:24" ht="16">
      <c r="B9" s="12"/>
      <c r="C9" s="10" t="s">
        <v>54</v>
      </c>
      <c r="D9" s="11">
        <v>0.63200000000000001</v>
      </c>
      <c r="E9" s="17">
        <f>AVERAGE(D9:D12)</f>
        <v>0.56324999999999992</v>
      </c>
      <c r="F9" s="17">
        <f>STDEV(D9:D12)</f>
        <v>9.6039488406246057E-2</v>
      </c>
      <c r="G9" s="19" t="s">
        <v>155</v>
      </c>
      <c r="H9" s="19">
        <v>1</v>
      </c>
      <c r="J9" s="12"/>
      <c r="K9" s="10" t="s">
        <v>54</v>
      </c>
      <c r="L9" s="9">
        <v>0.22800000000000001</v>
      </c>
      <c r="M9" s="17">
        <f>AVERAGE(L9:L12)</f>
        <v>0.32774999999999999</v>
      </c>
      <c r="N9" s="17">
        <f>STDEV(L9:L12)</f>
        <v>7.6778360666705278E-2</v>
      </c>
      <c r="O9" s="19" t="s">
        <v>155</v>
      </c>
      <c r="P9" s="19">
        <v>0.91</v>
      </c>
      <c r="R9" s="12"/>
      <c r="S9" s="10" t="s">
        <v>54</v>
      </c>
      <c r="T9" s="9">
        <v>0.39600000000000002</v>
      </c>
      <c r="U9" s="17">
        <f>AVERAGE(T9:T12)</f>
        <v>0.3135</v>
      </c>
      <c r="V9" s="17">
        <f>STDEV(T9:T12)</f>
        <v>0.10580012602386936</v>
      </c>
      <c r="W9" s="19" t="s">
        <v>155</v>
      </c>
      <c r="X9" s="19">
        <v>0.999</v>
      </c>
    </row>
    <row r="10" spans="2:24" ht="16">
      <c r="B10" s="12"/>
      <c r="C10" s="12"/>
      <c r="D10" s="11">
        <v>0.59799999999999998</v>
      </c>
      <c r="E10" s="18"/>
      <c r="F10" s="18"/>
      <c r="G10" s="19"/>
      <c r="H10" s="19"/>
      <c r="J10" s="12"/>
      <c r="K10" s="12"/>
      <c r="L10" s="9">
        <v>0.40799999999999997</v>
      </c>
      <c r="M10" s="18"/>
      <c r="N10" s="18"/>
      <c r="O10" s="19"/>
      <c r="P10" s="19"/>
      <c r="R10" s="12"/>
      <c r="S10" s="12"/>
      <c r="T10" s="9">
        <v>0.41299999999999998</v>
      </c>
      <c r="U10" s="18"/>
      <c r="V10" s="18"/>
      <c r="W10" s="19"/>
      <c r="X10" s="19"/>
    </row>
    <row r="11" spans="2:24" ht="16">
      <c r="B11" s="12"/>
      <c r="C11" s="12"/>
      <c r="D11" s="11">
        <v>0.60199999999999998</v>
      </c>
      <c r="E11" s="18"/>
      <c r="F11" s="18"/>
      <c r="G11" s="19"/>
      <c r="H11" s="19"/>
      <c r="J11" s="12"/>
      <c r="K11" s="12"/>
      <c r="L11" s="9">
        <v>0.314</v>
      </c>
      <c r="M11" s="18"/>
      <c r="N11" s="18"/>
      <c r="O11" s="19"/>
      <c r="P11" s="19"/>
      <c r="R11" s="12"/>
      <c r="S11" s="12"/>
      <c r="T11" s="9">
        <v>0.21</v>
      </c>
      <c r="U11" s="18"/>
      <c r="V11" s="18"/>
      <c r="W11" s="19"/>
      <c r="X11" s="19"/>
    </row>
    <row r="12" spans="2:24" ht="16">
      <c r="B12" s="12"/>
      <c r="C12" s="12"/>
      <c r="D12" s="11">
        <v>0.42099999999999999</v>
      </c>
      <c r="E12" s="18"/>
      <c r="F12" s="18"/>
      <c r="G12" s="19"/>
      <c r="H12" s="19"/>
      <c r="J12" s="12"/>
      <c r="K12" s="12"/>
      <c r="L12" s="9">
        <v>0.36099999999999999</v>
      </c>
      <c r="M12" s="18"/>
      <c r="N12" s="18"/>
      <c r="O12" s="19"/>
      <c r="P12" s="19"/>
      <c r="R12" s="12"/>
      <c r="S12" s="12"/>
      <c r="T12" s="9">
        <v>0.23499999999999999</v>
      </c>
      <c r="U12" s="18"/>
      <c r="V12" s="18"/>
      <c r="W12" s="19"/>
      <c r="X12" s="19"/>
    </row>
    <row r="13" spans="2:24" ht="16">
      <c r="B13" s="12"/>
      <c r="C13" s="10" t="s">
        <v>55</v>
      </c>
      <c r="D13" s="11">
        <v>0.47599999999999998</v>
      </c>
      <c r="E13" s="17">
        <f>AVERAGE(D13:D16)</f>
        <v>0.55249999999999999</v>
      </c>
      <c r="F13" s="17">
        <f>STDEV(D13:D16)</f>
        <v>8.2625661873294037E-2</v>
      </c>
      <c r="G13" s="19" t="s">
        <v>155</v>
      </c>
      <c r="H13" s="19">
        <v>1</v>
      </c>
      <c r="J13" s="12"/>
      <c r="K13" s="10" t="s">
        <v>55</v>
      </c>
      <c r="L13" s="9">
        <v>0.38500000000000001</v>
      </c>
      <c r="M13" s="17">
        <f>AVERAGE(L13:L16)</f>
        <v>0.34175000000000005</v>
      </c>
      <c r="N13" s="17">
        <f>STDEV(L13:L16)</f>
        <v>2.9803523281652457E-2</v>
      </c>
      <c r="O13" s="19" t="s">
        <v>155</v>
      </c>
      <c r="P13" s="19">
        <v>0.97099999999999997</v>
      </c>
      <c r="R13" s="12"/>
      <c r="S13" s="10" t="s">
        <v>55</v>
      </c>
      <c r="T13" s="9">
        <v>0.59099999999999997</v>
      </c>
      <c r="U13" s="17">
        <f>AVERAGE(T13:T16)</f>
        <v>0.44525000000000003</v>
      </c>
      <c r="V13" s="17">
        <f>STDEV(T13:T16)</f>
        <v>0.10180496058640739</v>
      </c>
      <c r="W13" s="19" t="s">
        <v>155</v>
      </c>
      <c r="X13" s="19">
        <v>0.88700000000000001</v>
      </c>
    </row>
    <row r="14" spans="2:24" ht="16">
      <c r="B14" s="12"/>
      <c r="C14" s="12"/>
      <c r="D14" s="11">
        <v>0.57299999999999995</v>
      </c>
      <c r="E14" s="18"/>
      <c r="F14" s="18"/>
      <c r="G14" s="19"/>
      <c r="H14" s="19"/>
      <c r="J14" s="12"/>
      <c r="K14" s="12"/>
      <c r="L14" s="9">
        <v>0.32200000000000001</v>
      </c>
      <c r="M14" s="18"/>
      <c r="N14" s="18"/>
      <c r="O14" s="19"/>
      <c r="P14" s="19"/>
      <c r="R14" s="12"/>
      <c r="S14" s="12"/>
      <c r="T14" s="9">
        <v>0.40500000000000003</v>
      </c>
      <c r="U14" s="18"/>
      <c r="V14" s="18"/>
      <c r="W14" s="19"/>
      <c r="X14" s="19"/>
    </row>
    <row r="15" spans="2:24" ht="16">
      <c r="B15" s="12"/>
      <c r="C15" s="12"/>
      <c r="D15" s="11">
        <v>0.501</v>
      </c>
      <c r="E15" s="18"/>
      <c r="F15" s="18"/>
      <c r="G15" s="19"/>
      <c r="H15" s="19"/>
      <c r="J15" s="12"/>
      <c r="K15" s="12"/>
      <c r="L15" s="9">
        <v>0.32200000000000001</v>
      </c>
      <c r="M15" s="18"/>
      <c r="N15" s="18"/>
      <c r="O15" s="19"/>
      <c r="P15" s="19"/>
      <c r="R15" s="12"/>
      <c r="S15" s="12"/>
      <c r="T15" s="9">
        <v>0.42899999999999999</v>
      </c>
      <c r="U15" s="18"/>
      <c r="V15" s="18"/>
      <c r="W15" s="19"/>
      <c r="X15" s="19"/>
    </row>
    <row r="16" spans="2:24" ht="16">
      <c r="B16" s="12"/>
      <c r="C16" s="12"/>
      <c r="D16" s="11">
        <v>0.66</v>
      </c>
      <c r="E16" s="18"/>
      <c r="F16" s="18"/>
      <c r="G16" s="19"/>
      <c r="H16" s="19"/>
      <c r="J16" s="12"/>
      <c r="K16" s="12"/>
      <c r="L16" s="9">
        <v>0.33800000000000002</v>
      </c>
      <c r="M16" s="18"/>
      <c r="N16" s="18"/>
      <c r="O16" s="19"/>
      <c r="P16" s="19"/>
      <c r="R16" s="12"/>
      <c r="S16" s="12"/>
      <c r="T16" s="9">
        <v>0.35599999999999998</v>
      </c>
      <c r="U16" s="18"/>
      <c r="V16" s="18"/>
      <c r="W16" s="19"/>
      <c r="X16" s="19"/>
    </row>
    <row r="17" spans="2:24" ht="16">
      <c r="B17" s="12"/>
      <c r="C17" s="10" t="s">
        <v>57</v>
      </c>
      <c r="D17" s="11">
        <v>0.498</v>
      </c>
      <c r="E17" s="17">
        <f>AVERAGE(D17:D20)</f>
        <v>0.52100000000000002</v>
      </c>
      <c r="F17" s="17">
        <f>STDEV(D17:D20)</f>
        <v>9.7526064892075284E-2</v>
      </c>
      <c r="G17" s="19" t="s">
        <v>155</v>
      </c>
      <c r="H17" s="19">
        <v>0.99199999999999999</v>
      </c>
      <c r="J17" s="12"/>
      <c r="K17" s="10" t="s">
        <v>57</v>
      </c>
      <c r="L17" s="9">
        <v>0.28999999999999998</v>
      </c>
      <c r="M17" s="17">
        <f>AVERAGE(L17:L20)</f>
        <v>0.33724999999999999</v>
      </c>
      <c r="N17" s="17">
        <f>STDEV(L17:L20)</f>
        <v>7.3843866818217738E-2</v>
      </c>
      <c r="O17" s="19" t="s">
        <v>155</v>
      </c>
      <c r="P17" s="19">
        <v>0.95599999999999996</v>
      </c>
      <c r="R17" s="12"/>
      <c r="S17" s="10" t="s">
        <v>57</v>
      </c>
      <c r="T17" s="9">
        <v>0.22700000000000001</v>
      </c>
      <c r="U17" s="17">
        <f>AVERAGE(T17:T20)</f>
        <v>0.27699999999999997</v>
      </c>
      <c r="V17" s="17">
        <f>STDEV(T17:T20)</f>
        <v>0.1340124372337633</v>
      </c>
      <c r="W17" s="19" t="s">
        <v>155</v>
      </c>
      <c r="X17" s="19">
        <v>0.96099999999999997</v>
      </c>
    </row>
    <row r="18" spans="2:24" ht="16">
      <c r="B18" s="12"/>
      <c r="C18" s="12"/>
      <c r="D18" s="11">
        <v>0.501</v>
      </c>
      <c r="E18" s="18"/>
      <c r="F18" s="18"/>
      <c r="G18" s="19"/>
      <c r="H18" s="19"/>
      <c r="J18" s="12"/>
      <c r="K18" s="12"/>
      <c r="L18" s="9">
        <v>0.44700000000000001</v>
      </c>
      <c r="M18" s="18"/>
      <c r="N18" s="18"/>
      <c r="O18" s="19"/>
      <c r="P18" s="19"/>
      <c r="R18" s="12"/>
      <c r="S18" s="12"/>
      <c r="T18" s="9">
        <v>0.47699999999999998</v>
      </c>
      <c r="U18" s="18"/>
      <c r="V18" s="18"/>
      <c r="W18" s="19"/>
      <c r="X18" s="19"/>
    </row>
    <row r="19" spans="2:24" ht="16">
      <c r="B19" s="12"/>
      <c r="C19" s="12"/>
      <c r="D19" s="11">
        <v>0.42699999999999999</v>
      </c>
      <c r="E19" s="18"/>
      <c r="F19" s="18"/>
      <c r="G19" s="19"/>
      <c r="H19" s="19"/>
      <c r="J19" s="12"/>
      <c r="K19" s="12"/>
      <c r="L19" s="9">
        <v>0.29799999999999999</v>
      </c>
      <c r="M19" s="18"/>
      <c r="N19" s="18"/>
      <c r="O19" s="19"/>
      <c r="P19" s="19"/>
      <c r="R19" s="12"/>
      <c r="S19" s="12"/>
      <c r="T19" s="9">
        <v>0.19400000000000001</v>
      </c>
      <c r="U19" s="18"/>
      <c r="V19" s="18"/>
      <c r="W19" s="19"/>
      <c r="X19" s="19"/>
    </row>
    <row r="20" spans="2:24" ht="16">
      <c r="B20" s="12"/>
      <c r="C20" s="12"/>
      <c r="D20" s="11">
        <v>0.65800000000000003</v>
      </c>
      <c r="E20" s="18"/>
      <c r="F20" s="18"/>
      <c r="G20" s="19"/>
      <c r="H20" s="19"/>
      <c r="J20" s="12"/>
      <c r="K20" s="12"/>
      <c r="L20" s="9">
        <v>0.314</v>
      </c>
      <c r="M20" s="18"/>
      <c r="N20" s="18"/>
      <c r="O20" s="19"/>
      <c r="P20" s="19"/>
      <c r="R20" s="12"/>
      <c r="S20" s="12"/>
      <c r="T20" s="9">
        <v>0.21</v>
      </c>
      <c r="U20" s="18"/>
      <c r="V20" s="18"/>
      <c r="W20" s="19"/>
      <c r="X20" s="19"/>
    </row>
    <row r="21" spans="2:24" ht="15">
      <c r="B21" s="10" t="s">
        <v>32</v>
      </c>
      <c r="C21" s="10" t="s">
        <v>53</v>
      </c>
      <c r="D21" s="11">
        <v>0.53500000000000003</v>
      </c>
      <c r="E21" s="17">
        <f>AVERAGE(D21:D24)</f>
        <v>0.58525000000000005</v>
      </c>
      <c r="F21" s="17">
        <f>STDEV(D21:D24)</f>
        <v>5.6888047953854055E-2</v>
      </c>
      <c r="G21" s="19" t="s">
        <v>155</v>
      </c>
      <c r="H21" s="19" t="s">
        <v>153</v>
      </c>
      <c r="J21" s="10" t="s">
        <v>32</v>
      </c>
      <c r="K21" s="10" t="s">
        <v>53</v>
      </c>
      <c r="L21" s="9">
        <v>0.33800000000000002</v>
      </c>
      <c r="M21" s="17">
        <f>AVERAGE(L21:L24)</f>
        <v>0.39650000000000002</v>
      </c>
      <c r="N21" s="17">
        <f>STDEV(L21:L24)</f>
        <v>7.0778998768466744E-2</v>
      </c>
      <c r="O21" s="19" t="s">
        <v>155</v>
      </c>
      <c r="P21" s="19" t="s">
        <v>153</v>
      </c>
      <c r="R21" s="10" t="s">
        <v>32</v>
      </c>
      <c r="S21" s="10" t="s">
        <v>53</v>
      </c>
      <c r="T21" s="9">
        <v>0.28299999999999997</v>
      </c>
      <c r="U21" s="17">
        <f>AVERAGE(T21:T24)</f>
        <v>0.35199999999999998</v>
      </c>
      <c r="V21" s="17">
        <f>STDEV(T21:T24)</f>
        <v>6.7887161280073188E-2</v>
      </c>
      <c r="W21" s="19" t="s">
        <v>155</v>
      </c>
      <c r="X21" s="19" t="s">
        <v>153</v>
      </c>
    </row>
    <row r="22" spans="2:24" ht="16">
      <c r="B22" s="12"/>
      <c r="C22" s="12"/>
      <c r="D22" s="11">
        <v>0.54100000000000004</v>
      </c>
      <c r="E22" s="18"/>
      <c r="F22" s="18"/>
      <c r="G22" s="19"/>
      <c r="H22" s="19"/>
      <c r="J22" s="12"/>
      <c r="K22" s="12"/>
      <c r="L22" s="9">
        <v>0.495</v>
      </c>
      <c r="M22" s="18"/>
      <c r="N22" s="18"/>
      <c r="O22" s="19"/>
      <c r="P22" s="19"/>
      <c r="R22" s="12"/>
      <c r="S22" s="12"/>
      <c r="T22" s="9">
        <v>0.44500000000000001</v>
      </c>
      <c r="U22" s="18"/>
      <c r="V22" s="18"/>
      <c r="W22" s="19"/>
      <c r="X22" s="19"/>
    </row>
    <row r="23" spans="2:24" ht="16">
      <c r="B23" s="12"/>
      <c r="C23" s="12"/>
      <c r="D23" s="11">
        <v>0.61299999999999999</v>
      </c>
      <c r="E23" s="18"/>
      <c r="F23" s="18"/>
      <c r="G23" s="19"/>
      <c r="H23" s="19"/>
      <c r="J23" s="12"/>
      <c r="K23" s="12"/>
      <c r="L23" s="9">
        <v>0.4</v>
      </c>
      <c r="M23" s="18"/>
      <c r="N23" s="18"/>
      <c r="O23" s="19"/>
      <c r="P23" s="19"/>
      <c r="R23" s="12"/>
      <c r="S23" s="12"/>
      <c r="T23" s="9">
        <v>0.33200000000000002</v>
      </c>
      <c r="U23" s="18"/>
      <c r="V23" s="18"/>
      <c r="W23" s="19"/>
      <c r="X23" s="19"/>
    </row>
    <row r="24" spans="2:24" ht="16">
      <c r="B24" s="12"/>
      <c r="C24" s="12"/>
      <c r="D24" s="11">
        <v>0.65200000000000002</v>
      </c>
      <c r="E24" s="18"/>
      <c r="F24" s="18"/>
      <c r="G24" s="19"/>
      <c r="H24" s="19"/>
      <c r="J24" s="12"/>
      <c r="K24" s="12"/>
      <c r="L24" s="9">
        <v>0.35299999999999998</v>
      </c>
      <c r="M24" s="18"/>
      <c r="N24" s="18"/>
      <c r="O24" s="19"/>
      <c r="P24" s="19"/>
      <c r="R24" s="12"/>
      <c r="S24" s="12"/>
      <c r="T24" s="9">
        <v>0.34799999999999998</v>
      </c>
      <c r="U24" s="18"/>
      <c r="V24" s="18"/>
      <c r="W24" s="19"/>
      <c r="X24" s="19"/>
    </row>
    <row r="25" spans="2:24" ht="16">
      <c r="B25" s="12"/>
      <c r="C25" s="10" t="s">
        <v>54</v>
      </c>
      <c r="D25" s="11">
        <v>0.45200000000000001</v>
      </c>
      <c r="E25" s="17">
        <f>AVERAGE(D25:D28)</f>
        <v>0.53875000000000006</v>
      </c>
      <c r="F25" s="17">
        <f>STDEV(D25:D28)</f>
        <v>0.11043361505145624</v>
      </c>
      <c r="G25" s="19" t="s">
        <v>155</v>
      </c>
      <c r="H25" s="19">
        <v>0.999</v>
      </c>
      <c r="J25" s="12"/>
      <c r="K25" s="10" t="s">
        <v>54</v>
      </c>
      <c r="L25" s="9">
        <v>0.51800000000000002</v>
      </c>
      <c r="M25" s="17">
        <f>AVERAGE(L25:L28)</f>
        <v>0.52200000000000002</v>
      </c>
      <c r="N25" s="17">
        <f>STDEV(L25:L28)</f>
        <v>7.6572405821766221E-2</v>
      </c>
      <c r="O25" s="19" t="s">
        <v>155</v>
      </c>
      <c r="P25" s="19">
        <v>0.34899999999999998</v>
      </c>
      <c r="R25" s="12"/>
      <c r="S25" s="10" t="s">
        <v>54</v>
      </c>
      <c r="T25" s="9">
        <v>0.46899999999999997</v>
      </c>
      <c r="U25" s="17">
        <f>AVERAGE(T25:T28)</f>
        <v>0.39425000000000004</v>
      </c>
      <c r="V25" s="17">
        <f>STDEV(T25:T28)</f>
        <v>9.0108730616590596E-2</v>
      </c>
      <c r="W25" s="19" t="s">
        <v>155</v>
      </c>
      <c r="X25" s="19">
        <v>0.999</v>
      </c>
    </row>
    <row r="26" spans="2:24" ht="16">
      <c r="B26" s="12"/>
      <c r="C26" s="12"/>
      <c r="D26" s="11">
        <v>0.44400000000000001</v>
      </c>
      <c r="E26" s="18"/>
      <c r="F26" s="18"/>
      <c r="G26" s="19"/>
      <c r="H26" s="19"/>
      <c r="J26" s="12"/>
      <c r="K26" s="12"/>
      <c r="L26" s="9">
        <v>0.56499999999999995</v>
      </c>
      <c r="M26" s="18"/>
      <c r="N26" s="18"/>
      <c r="O26" s="19"/>
      <c r="P26" s="19"/>
      <c r="R26" s="12"/>
      <c r="S26" s="12"/>
      <c r="T26" s="9">
        <v>0.39600000000000002</v>
      </c>
      <c r="U26" s="18"/>
      <c r="V26" s="18"/>
      <c r="W26" s="19"/>
      <c r="X26" s="19"/>
    </row>
    <row r="27" spans="2:24" ht="16">
      <c r="B27" s="12"/>
      <c r="C27" s="12"/>
      <c r="D27" s="11">
        <v>0.67200000000000004</v>
      </c>
      <c r="E27" s="18"/>
      <c r="F27" s="18"/>
      <c r="G27" s="19"/>
      <c r="H27" s="19"/>
      <c r="J27" s="12"/>
      <c r="K27" s="12"/>
      <c r="L27" s="9">
        <v>0.41599999999999998</v>
      </c>
      <c r="M27" s="18"/>
      <c r="N27" s="18"/>
      <c r="O27" s="19"/>
      <c r="P27" s="19"/>
      <c r="R27" s="12"/>
      <c r="S27" s="12"/>
      <c r="T27" s="9">
        <v>0.26700000000000002</v>
      </c>
      <c r="U27" s="18"/>
      <c r="V27" s="18"/>
      <c r="W27" s="19"/>
      <c r="X27" s="19"/>
    </row>
    <row r="28" spans="2:24" ht="16">
      <c r="B28" s="12"/>
      <c r="C28" s="12"/>
      <c r="D28" s="11">
        <v>0.58699999999999997</v>
      </c>
      <c r="E28" s="18"/>
      <c r="F28" s="18"/>
      <c r="G28" s="19"/>
      <c r="H28" s="19"/>
      <c r="J28" s="12"/>
      <c r="K28" s="12"/>
      <c r="L28" s="9">
        <v>0.58899999999999997</v>
      </c>
      <c r="M28" s="18"/>
      <c r="N28" s="18"/>
      <c r="O28" s="19"/>
      <c r="P28" s="19"/>
      <c r="R28" s="12"/>
      <c r="S28" s="12"/>
      <c r="T28" s="9">
        <v>0.44500000000000001</v>
      </c>
      <c r="U28" s="18"/>
      <c r="V28" s="18"/>
      <c r="W28" s="19"/>
      <c r="X28" s="19"/>
    </row>
    <row r="29" spans="2:24" ht="16">
      <c r="B29" s="12"/>
      <c r="C29" s="10" t="s">
        <v>55</v>
      </c>
      <c r="D29" s="11">
        <v>0.53400000000000003</v>
      </c>
      <c r="E29" s="17">
        <f>AVERAGE(D29:D32)</f>
        <v>0.61024999999999996</v>
      </c>
      <c r="F29" s="17">
        <f>STDEV(D29:D32)</f>
        <v>6.6117950159796518E-2</v>
      </c>
      <c r="G29" s="19" t="s">
        <v>155</v>
      </c>
      <c r="H29" s="19">
        <v>1</v>
      </c>
      <c r="J29" s="12"/>
      <c r="K29" s="10" t="s">
        <v>55</v>
      </c>
      <c r="L29" s="9">
        <v>0.36899999999999999</v>
      </c>
      <c r="M29" s="17">
        <f>AVERAGE(L29:L32)</f>
        <v>0.25524999999999998</v>
      </c>
      <c r="N29" s="17">
        <f>STDEV(L29:L32)</f>
        <v>8.106119087866083E-2</v>
      </c>
      <c r="O29" s="19" t="s">
        <v>155</v>
      </c>
      <c r="P29" s="19">
        <v>0.222</v>
      </c>
      <c r="R29" s="12"/>
      <c r="S29" s="10" t="s">
        <v>55</v>
      </c>
      <c r="T29" s="9">
        <v>0.32400000000000001</v>
      </c>
      <c r="U29" s="17">
        <f>AVERAGE(T29:T32)</f>
        <v>0.25075000000000003</v>
      </c>
      <c r="V29" s="17">
        <f>STDEV(T29:T32)</f>
        <v>5.0235279767642582E-2</v>
      </c>
      <c r="W29" s="19" t="s">
        <v>155</v>
      </c>
      <c r="X29" s="19">
        <v>0.83899999999999997</v>
      </c>
    </row>
    <row r="30" spans="2:24" ht="16">
      <c r="B30" s="12"/>
      <c r="C30" s="12"/>
      <c r="D30" s="11">
        <v>0.65500000000000003</v>
      </c>
      <c r="E30" s="18"/>
      <c r="F30" s="18"/>
      <c r="G30" s="19"/>
      <c r="H30" s="19"/>
      <c r="J30" s="12"/>
      <c r="K30" s="12"/>
      <c r="L30" s="9">
        <v>0.251</v>
      </c>
      <c r="M30" s="18"/>
      <c r="N30" s="18"/>
      <c r="O30" s="19"/>
      <c r="P30" s="19"/>
      <c r="R30" s="12"/>
      <c r="S30" s="12"/>
      <c r="T30" s="9">
        <v>0.218</v>
      </c>
      <c r="U30" s="18"/>
      <c r="V30" s="18"/>
      <c r="W30" s="19"/>
      <c r="X30" s="19"/>
    </row>
    <row r="31" spans="2:24" ht="16">
      <c r="B31" s="12"/>
      <c r="C31" s="12"/>
      <c r="D31" s="11">
        <v>0.67500000000000004</v>
      </c>
      <c r="E31" s="18"/>
      <c r="F31" s="18"/>
      <c r="G31" s="19"/>
      <c r="H31" s="19"/>
      <c r="J31" s="12"/>
      <c r="K31" s="12"/>
      <c r="L31" s="9">
        <v>0.22</v>
      </c>
      <c r="M31" s="18"/>
      <c r="N31" s="18"/>
      <c r="O31" s="19"/>
      <c r="P31" s="19"/>
      <c r="R31" s="12"/>
      <c r="S31" s="12"/>
      <c r="T31" s="9">
        <v>0.24299999999999999</v>
      </c>
      <c r="U31" s="18"/>
      <c r="V31" s="18"/>
      <c r="W31" s="19"/>
      <c r="X31" s="19"/>
    </row>
    <row r="32" spans="2:24" ht="16">
      <c r="B32" s="12"/>
      <c r="C32" s="12"/>
      <c r="D32" s="11">
        <v>0.57699999999999996</v>
      </c>
      <c r="E32" s="18"/>
      <c r="F32" s="18"/>
      <c r="G32" s="19"/>
      <c r="H32" s="19"/>
      <c r="J32" s="12"/>
      <c r="K32" s="12"/>
      <c r="L32" s="9">
        <v>0.18099999999999999</v>
      </c>
      <c r="M32" s="18"/>
      <c r="N32" s="18"/>
      <c r="O32" s="19"/>
      <c r="P32" s="19"/>
      <c r="R32" s="12"/>
      <c r="S32" s="12"/>
      <c r="T32" s="9">
        <v>0.218</v>
      </c>
      <c r="U32" s="18"/>
      <c r="V32" s="18"/>
      <c r="W32" s="19"/>
      <c r="X32" s="19"/>
    </row>
    <row r="33" spans="2:24" ht="16">
      <c r="B33" s="12"/>
      <c r="C33" s="10" t="s">
        <v>57</v>
      </c>
      <c r="D33" s="11">
        <v>0.438</v>
      </c>
      <c r="E33" s="17">
        <f>AVERAGE(D33:D36)</f>
        <v>0.53699999999999992</v>
      </c>
      <c r="F33" s="17">
        <f>STDEV(D33:D36)</f>
        <v>0.13585531519475705</v>
      </c>
      <c r="G33" s="19" t="s">
        <v>155</v>
      </c>
      <c r="H33" s="19">
        <v>0.999</v>
      </c>
      <c r="J33" s="12"/>
      <c r="K33" s="10" t="s">
        <v>57</v>
      </c>
      <c r="L33" s="9">
        <v>0.40799999999999997</v>
      </c>
      <c r="M33" s="17">
        <f>AVERAGE(L33:L36)</f>
        <v>0.23349999999999999</v>
      </c>
      <c r="N33" s="17">
        <f>STDEV(L33:L36)</f>
        <v>0.11742941142093263</v>
      </c>
      <c r="O33" s="19" t="s">
        <v>155</v>
      </c>
      <c r="P33" s="19">
        <v>0.108</v>
      </c>
      <c r="R33" s="12"/>
      <c r="S33" s="10" t="s">
        <v>57</v>
      </c>
      <c r="T33" s="9">
        <v>0.307</v>
      </c>
      <c r="U33" s="17">
        <f>AVERAGE(T33:T36)</f>
        <v>0.21024999999999999</v>
      </c>
      <c r="V33" s="17">
        <f>STDEV(T33:T36)</f>
        <v>0.12329740467665976</v>
      </c>
      <c r="W33" s="19" t="s">
        <v>155</v>
      </c>
      <c r="X33" s="19">
        <v>0.51</v>
      </c>
    </row>
    <row r="34" spans="2:24" ht="16">
      <c r="B34" s="12"/>
      <c r="C34" s="12"/>
      <c r="D34" s="11">
        <v>0.435</v>
      </c>
      <c r="E34" s="18"/>
      <c r="F34" s="18"/>
      <c r="G34" s="19"/>
      <c r="H34" s="19"/>
      <c r="J34" s="12"/>
      <c r="K34" s="12"/>
      <c r="L34" s="9">
        <v>0.157</v>
      </c>
      <c r="M34" s="18"/>
      <c r="N34" s="18"/>
      <c r="O34" s="19"/>
      <c r="P34" s="19"/>
      <c r="R34" s="12"/>
      <c r="S34" s="12"/>
      <c r="T34" s="9">
        <v>0.32400000000000001</v>
      </c>
      <c r="U34" s="18"/>
      <c r="V34" s="18"/>
      <c r="W34" s="19"/>
      <c r="X34" s="19"/>
    </row>
    <row r="35" spans="2:24" ht="16">
      <c r="B35" s="12"/>
      <c r="C35" s="12"/>
      <c r="D35" s="11">
        <v>0.55100000000000005</v>
      </c>
      <c r="E35" s="18"/>
      <c r="F35" s="18"/>
      <c r="G35" s="19"/>
      <c r="H35" s="19"/>
      <c r="J35" s="12"/>
      <c r="K35" s="12"/>
      <c r="L35" s="9">
        <v>0.17299999999999999</v>
      </c>
      <c r="M35" s="18"/>
      <c r="N35" s="18"/>
      <c r="O35" s="19"/>
      <c r="P35" s="19"/>
      <c r="R35" s="12"/>
      <c r="S35" s="12"/>
      <c r="T35" s="9">
        <v>8.1000000000000003E-2</v>
      </c>
      <c r="U35" s="18"/>
      <c r="V35" s="18"/>
      <c r="W35" s="19"/>
      <c r="X35" s="19"/>
    </row>
    <row r="36" spans="2:24" ht="16">
      <c r="B36" s="12"/>
      <c r="C36" s="12"/>
      <c r="D36" s="11">
        <v>0.72399999999999998</v>
      </c>
      <c r="E36" s="18"/>
      <c r="F36" s="18"/>
      <c r="G36" s="19"/>
      <c r="H36" s="19"/>
      <c r="J36" s="12"/>
      <c r="K36" s="12"/>
      <c r="L36" s="9">
        <v>0.19600000000000001</v>
      </c>
      <c r="M36" s="18"/>
      <c r="N36" s="18"/>
      <c r="O36" s="19"/>
      <c r="P36" s="19"/>
      <c r="R36" s="12"/>
      <c r="S36" s="12"/>
      <c r="T36" s="9">
        <v>0.129</v>
      </c>
      <c r="U36" s="18"/>
      <c r="V36" s="18"/>
      <c r="W36" s="19"/>
      <c r="X36" s="19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7664-C110-E147-ADC0-6AEB61722394}">
  <dimension ref="B3:AE73"/>
  <sheetViews>
    <sheetView topLeftCell="Q1" workbookViewId="0">
      <selection activeCell="AF17" sqref="AF17"/>
    </sheetView>
  </sheetViews>
  <sheetFormatPr baseColWidth="10" defaultRowHeight="14"/>
  <cols>
    <col min="1" max="16384" width="10.7109375" style="1"/>
  </cols>
  <sheetData>
    <row r="3" spans="2:31">
      <c r="B3" s="1" t="s">
        <v>62</v>
      </c>
      <c r="H3" s="1" t="s">
        <v>64</v>
      </c>
      <c r="N3" s="1" t="s">
        <v>66</v>
      </c>
      <c r="U3" s="1" t="s">
        <v>74</v>
      </c>
      <c r="AA3" s="1" t="s">
        <v>76</v>
      </c>
    </row>
    <row r="4" spans="2:31">
      <c r="B4" s="3"/>
      <c r="C4" s="3" t="s">
        <v>63</v>
      </c>
      <c r="D4" s="4" t="s">
        <v>150</v>
      </c>
      <c r="E4" s="4" t="s">
        <v>152</v>
      </c>
      <c r="F4" s="3" t="s">
        <v>158</v>
      </c>
      <c r="H4" s="3"/>
      <c r="I4" s="3" t="s">
        <v>65</v>
      </c>
      <c r="J4" s="4" t="s">
        <v>150</v>
      </c>
      <c r="K4" s="4" t="s">
        <v>152</v>
      </c>
      <c r="L4" s="3" t="s">
        <v>158</v>
      </c>
      <c r="N4" s="3"/>
      <c r="O4" s="3"/>
      <c r="P4" s="3" t="s">
        <v>73</v>
      </c>
      <c r="Q4" s="4" t="s">
        <v>150</v>
      </c>
      <c r="R4" s="4" t="s">
        <v>152</v>
      </c>
      <c r="S4" s="3" t="s">
        <v>158</v>
      </c>
      <c r="U4" s="3"/>
      <c r="V4" s="3" t="s">
        <v>75</v>
      </c>
      <c r="W4" s="4" t="s">
        <v>150</v>
      </c>
      <c r="X4" s="4" t="s">
        <v>152</v>
      </c>
      <c r="Y4" s="3" t="s">
        <v>158</v>
      </c>
      <c r="AA4" s="3"/>
      <c r="AB4" s="3" t="s">
        <v>75</v>
      </c>
      <c r="AC4" s="4" t="s">
        <v>150</v>
      </c>
      <c r="AD4" s="4" t="s">
        <v>152</v>
      </c>
      <c r="AE4" s="3" t="s">
        <v>158</v>
      </c>
    </row>
    <row r="5" spans="2:31" ht="15">
      <c r="B5" s="3" t="s">
        <v>52</v>
      </c>
      <c r="C5" s="3">
        <v>110</v>
      </c>
      <c r="D5" s="17">
        <f>AVERAGE(C5:C9)</f>
        <v>109.8</v>
      </c>
      <c r="E5" s="17">
        <f>STDEV(C5:C9)</f>
        <v>2.4899799195977463</v>
      </c>
      <c r="F5" s="19" t="s">
        <v>153</v>
      </c>
      <c r="H5" s="3" t="s">
        <v>52</v>
      </c>
      <c r="I5" s="3">
        <v>109</v>
      </c>
      <c r="J5" s="17">
        <f>AVERAGE(I5:I27)</f>
        <v>114.8695652173913</v>
      </c>
      <c r="K5" s="17">
        <f>STDEV(I5:I27)</f>
        <v>3.7210011827963108</v>
      </c>
      <c r="L5" s="19" t="s">
        <v>153</v>
      </c>
      <c r="N5" s="3" t="s">
        <v>67</v>
      </c>
      <c r="O5" s="3" t="s">
        <v>68</v>
      </c>
      <c r="P5" s="8">
        <v>75.47</v>
      </c>
      <c r="Q5" s="17">
        <f>AVERAGE(P5:P7)</f>
        <v>59.74666666666667</v>
      </c>
      <c r="R5" s="17">
        <f>STDEV(P5:P7)</f>
        <v>14.410018505655474</v>
      </c>
      <c r="S5" s="19">
        <v>1.4999999999999999E-2</v>
      </c>
      <c r="U5" s="3" t="s">
        <v>52</v>
      </c>
      <c r="V5" s="13">
        <v>70.7</v>
      </c>
      <c r="W5" s="17">
        <f>AVERAGE(V5:V9)</f>
        <v>79.099999999999994</v>
      </c>
      <c r="X5" s="17">
        <f>STDEV(V5:V9)</f>
        <v>7.4491610265854753</v>
      </c>
      <c r="Y5" s="19" t="s">
        <v>153</v>
      </c>
      <c r="AA5" s="3" t="s">
        <v>52</v>
      </c>
      <c r="AB5" s="3">
        <v>38.4</v>
      </c>
      <c r="AC5" s="17">
        <f>AVERAGE(AB5:AB9)</f>
        <v>40.6</v>
      </c>
      <c r="AD5" s="17">
        <f>STDEV(AB5:AB9)</f>
        <v>4.5116515822922318</v>
      </c>
      <c r="AE5" s="19" t="s">
        <v>153</v>
      </c>
    </row>
    <row r="6" spans="2:31" ht="15">
      <c r="B6" s="3"/>
      <c r="C6" s="3">
        <v>109</v>
      </c>
      <c r="D6" s="18"/>
      <c r="E6" s="18"/>
      <c r="F6" s="19"/>
      <c r="H6" s="3"/>
      <c r="I6" s="3">
        <v>109</v>
      </c>
      <c r="J6" s="18"/>
      <c r="K6" s="18"/>
      <c r="L6" s="19"/>
      <c r="N6" s="3"/>
      <c r="O6" s="3"/>
      <c r="P6" s="8">
        <v>56.6</v>
      </c>
      <c r="Q6" s="8"/>
      <c r="R6" s="8"/>
      <c r="S6" s="9"/>
      <c r="U6" s="3"/>
      <c r="V6" s="13">
        <v>71.2</v>
      </c>
      <c r="W6" s="8"/>
      <c r="X6" s="8"/>
      <c r="Y6" s="9"/>
      <c r="AA6" s="3"/>
      <c r="AB6" s="3">
        <v>36.4</v>
      </c>
      <c r="AC6" s="8"/>
      <c r="AD6" s="8"/>
      <c r="AE6" s="9"/>
    </row>
    <row r="7" spans="2:31" ht="15">
      <c r="B7" s="3"/>
      <c r="C7" s="3">
        <v>108</v>
      </c>
      <c r="D7" s="18"/>
      <c r="E7" s="18"/>
      <c r="F7" s="19"/>
      <c r="H7" s="3"/>
      <c r="I7" s="3">
        <v>109</v>
      </c>
      <c r="J7" s="18"/>
      <c r="K7" s="18"/>
      <c r="L7" s="19"/>
      <c r="N7" s="3"/>
      <c r="O7" s="3"/>
      <c r="P7" s="8">
        <v>47.17</v>
      </c>
      <c r="Q7" s="8"/>
      <c r="R7" s="8"/>
      <c r="S7" s="9"/>
      <c r="U7" s="3"/>
      <c r="V7" s="13">
        <v>84</v>
      </c>
      <c r="W7" s="8"/>
      <c r="X7" s="8"/>
      <c r="Y7" s="9"/>
      <c r="AA7" s="3"/>
      <c r="AB7" s="3">
        <v>43.9</v>
      </c>
      <c r="AC7" s="8"/>
      <c r="AD7" s="8"/>
      <c r="AE7" s="9"/>
    </row>
    <row r="8" spans="2:31" ht="15">
      <c r="B8" s="3"/>
      <c r="C8" s="3">
        <v>108</v>
      </c>
      <c r="D8" s="18"/>
      <c r="E8" s="18"/>
      <c r="F8" s="19"/>
      <c r="H8" s="3"/>
      <c r="I8" s="3">
        <v>110</v>
      </c>
      <c r="J8" s="18"/>
      <c r="K8" s="18"/>
      <c r="L8" s="19"/>
      <c r="N8" s="3"/>
      <c r="O8" s="3" t="s">
        <v>56</v>
      </c>
      <c r="P8" s="8">
        <v>66.040000000000006</v>
      </c>
      <c r="Q8" s="17">
        <f>AVERAGE(P8:P12)</f>
        <v>69.814000000000007</v>
      </c>
      <c r="R8" s="17">
        <f>STDEV(P8:P12)</f>
        <v>15.787774700697994</v>
      </c>
      <c r="S8" s="9">
        <v>3.5000000000000003E-2</v>
      </c>
      <c r="U8" s="3"/>
      <c r="V8" s="13">
        <v>84.8</v>
      </c>
      <c r="W8" s="13"/>
      <c r="X8" s="13"/>
      <c r="Y8" s="13"/>
      <c r="AA8" s="3"/>
      <c r="AB8" s="3">
        <v>46.8</v>
      </c>
      <c r="AC8" s="13"/>
      <c r="AD8" s="13"/>
      <c r="AE8" s="13"/>
    </row>
    <row r="9" spans="2:31">
      <c r="B9" s="3"/>
      <c r="C9" s="3">
        <v>114</v>
      </c>
      <c r="D9" s="3"/>
      <c r="E9" s="3"/>
      <c r="F9" s="3"/>
      <c r="H9" s="3"/>
      <c r="I9" s="3">
        <v>111</v>
      </c>
      <c r="J9" s="3"/>
      <c r="K9" s="3"/>
      <c r="L9" s="3"/>
      <c r="N9" s="3"/>
      <c r="O9" s="3"/>
      <c r="P9" s="8">
        <v>84.91</v>
      </c>
      <c r="Q9" s="8"/>
      <c r="R9" s="8"/>
      <c r="S9" s="9"/>
      <c r="U9" s="3"/>
      <c r="V9" s="13">
        <v>84.8</v>
      </c>
      <c r="W9" s="13"/>
      <c r="X9" s="13"/>
      <c r="Y9" s="13"/>
      <c r="AA9" s="3"/>
      <c r="AB9" s="3">
        <v>37.5</v>
      </c>
      <c r="AC9" s="13"/>
      <c r="AD9" s="13"/>
      <c r="AE9" s="13"/>
    </row>
    <row r="10" spans="2:31" ht="15">
      <c r="B10" s="3" t="s">
        <v>54</v>
      </c>
      <c r="C10" s="3">
        <v>108</v>
      </c>
      <c r="D10" s="17">
        <f>AVERAGE(C10:C12)</f>
        <v>108</v>
      </c>
      <c r="E10" s="17">
        <f>STDEV(C10:C12)</f>
        <v>0</v>
      </c>
      <c r="F10" s="21" t="s">
        <v>153</v>
      </c>
      <c r="H10" s="3"/>
      <c r="I10" s="3">
        <v>111</v>
      </c>
      <c r="J10" s="3"/>
      <c r="K10" s="3"/>
      <c r="L10" s="3"/>
      <c r="N10" s="3"/>
      <c r="O10" s="3"/>
      <c r="P10" s="8">
        <v>47.17</v>
      </c>
      <c r="Q10" s="8"/>
      <c r="R10" s="8"/>
      <c r="S10" s="9"/>
      <c r="U10" s="3" t="s">
        <v>54</v>
      </c>
      <c r="V10" s="13">
        <v>64.7</v>
      </c>
      <c r="W10" s="17">
        <f>AVERAGE(V10:V12)</f>
        <v>62.566666666666663</v>
      </c>
      <c r="X10" s="17">
        <f>STDEV(V10:V12)</f>
        <v>1.9756855350316618</v>
      </c>
      <c r="Y10" s="19">
        <v>8.9999999999999993E-3</v>
      </c>
      <c r="AA10" s="3" t="s">
        <v>54</v>
      </c>
      <c r="AB10" s="3">
        <v>21.9</v>
      </c>
      <c r="AC10" s="17">
        <f>AVERAGE(AB10:AB12)</f>
        <v>16.133333333333333</v>
      </c>
      <c r="AD10" s="17">
        <f>STDEV(AB10:AB12)</f>
        <v>4.9963319879020558</v>
      </c>
      <c r="AE10" s="19" t="s">
        <v>154</v>
      </c>
    </row>
    <row r="11" spans="2:31">
      <c r="B11" s="3"/>
      <c r="C11" s="3">
        <v>108</v>
      </c>
      <c r="D11" s="3"/>
      <c r="E11" s="3"/>
      <c r="F11" s="21"/>
      <c r="H11" s="3"/>
      <c r="I11" s="3">
        <v>111</v>
      </c>
      <c r="J11" s="3"/>
      <c r="K11" s="3"/>
      <c r="L11" s="3"/>
      <c r="N11" s="3"/>
      <c r="O11" s="3"/>
      <c r="P11" s="8">
        <v>66.040000000000006</v>
      </c>
      <c r="Q11" s="8"/>
      <c r="R11" s="8"/>
      <c r="S11" s="9"/>
      <c r="U11" s="3"/>
      <c r="V11" s="13">
        <v>60.8</v>
      </c>
      <c r="W11" s="8"/>
      <c r="X11" s="8"/>
      <c r="Y11" s="13"/>
      <c r="AA11" s="3"/>
      <c r="AB11" s="3">
        <v>13.4</v>
      </c>
      <c r="AC11" s="8"/>
      <c r="AD11" s="8"/>
      <c r="AE11" s="13"/>
    </row>
    <row r="12" spans="2:31">
      <c r="B12" s="3"/>
      <c r="C12" s="3">
        <v>108</v>
      </c>
      <c r="D12" s="3"/>
      <c r="E12" s="3"/>
      <c r="F12" s="21"/>
      <c r="H12" s="3"/>
      <c r="I12" s="3">
        <v>113</v>
      </c>
      <c r="J12" s="3"/>
      <c r="K12" s="3"/>
      <c r="L12" s="3"/>
      <c r="N12" s="3"/>
      <c r="O12" s="3"/>
      <c r="P12" s="8">
        <v>84.91</v>
      </c>
      <c r="Q12" s="8"/>
      <c r="R12" s="8"/>
      <c r="S12" s="9"/>
      <c r="U12" s="3"/>
      <c r="V12" s="13">
        <v>62.2</v>
      </c>
      <c r="W12" s="8"/>
      <c r="X12" s="8"/>
      <c r="Y12" s="13"/>
      <c r="AA12" s="3"/>
      <c r="AB12" s="3">
        <v>13.1</v>
      </c>
      <c r="AC12" s="8"/>
      <c r="AD12" s="8"/>
      <c r="AE12" s="13"/>
    </row>
    <row r="13" spans="2:31" ht="15">
      <c r="B13" s="3" t="s">
        <v>57</v>
      </c>
      <c r="C13" s="3">
        <v>102</v>
      </c>
      <c r="D13" s="17">
        <f>AVERAGE(C13:C17)</f>
        <v>108</v>
      </c>
      <c r="E13" s="17">
        <f>STDEV(C13:C17)</f>
        <v>4.3011626335213133</v>
      </c>
      <c r="F13" s="21" t="s">
        <v>153</v>
      </c>
      <c r="H13" s="3"/>
      <c r="I13" s="3">
        <v>113</v>
      </c>
      <c r="J13" s="3"/>
      <c r="K13" s="3"/>
      <c r="L13" s="3"/>
      <c r="N13" s="3" t="s">
        <v>69</v>
      </c>
      <c r="O13" s="3" t="s">
        <v>68</v>
      </c>
      <c r="P13" s="8">
        <v>69.22</v>
      </c>
      <c r="Q13" s="17">
        <f>AVERAGE(P13:P15)</f>
        <v>79.813333333333333</v>
      </c>
      <c r="R13" s="17">
        <f>STDEV(P13:P15)</f>
        <v>10.235996938908031</v>
      </c>
      <c r="S13" s="20" t="s">
        <v>153</v>
      </c>
      <c r="U13" s="3" t="s">
        <v>57</v>
      </c>
      <c r="V13" s="13">
        <v>62.4</v>
      </c>
      <c r="W13" s="17">
        <f>AVERAGE(V13:V17)</f>
        <v>56.96</v>
      </c>
      <c r="X13" s="17">
        <f>STDEV(V13:V17)</f>
        <v>5.5707270620629057</v>
      </c>
      <c r="Y13" s="19" t="s">
        <v>154</v>
      </c>
      <c r="AA13" s="3" t="s">
        <v>57</v>
      </c>
      <c r="AB13" s="3">
        <v>18.3</v>
      </c>
      <c r="AC13" s="17">
        <f>AVERAGE(AB13:AB17)</f>
        <v>14.98</v>
      </c>
      <c r="AD13" s="17">
        <f>STDEV(AB13:AB17)</f>
        <v>4.3066228067942021</v>
      </c>
      <c r="AE13" s="19" t="s">
        <v>154</v>
      </c>
    </row>
    <row r="14" spans="2:31">
      <c r="B14" s="3"/>
      <c r="C14" s="3">
        <v>114</v>
      </c>
      <c r="D14" s="3"/>
      <c r="E14" s="3"/>
      <c r="F14" s="21"/>
      <c r="H14" s="3"/>
      <c r="I14" s="3">
        <v>116</v>
      </c>
      <c r="J14" s="3"/>
      <c r="K14" s="3"/>
      <c r="L14" s="3"/>
      <c r="N14" s="3"/>
      <c r="O14" s="3"/>
      <c r="P14" s="8">
        <v>89.65</v>
      </c>
      <c r="Q14" s="8"/>
      <c r="R14" s="8"/>
      <c r="S14" s="20"/>
      <c r="U14" s="3"/>
      <c r="V14" s="13">
        <v>58.6</v>
      </c>
      <c r="W14" s="8"/>
      <c r="X14" s="8"/>
      <c r="Y14" s="13"/>
      <c r="AA14" s="3"/>
      <c r="AB14" s="3">
        <v>16.100000000000001</v>
      </c>
      <c r="AC14" s="8"/>
      <c r="AD14" s="8"/>
      <c r="AE14" s="13"/>
    </row>
    <row r="15" spans="2:31">
      <c r="B15" s="3"/>
      <c r="C15" s="3">
        <v>107</v>
      </c>
      <c r="D15" s="3"/>
      <c r="E15" s="3"/>
      <c r="F15" s="21"/>
      <c r="H15" s="3"/>
      <c r="I15" s="3">
        <v>116</v>
      </c>
      <c r="J15" s="3"/>
      <c r="K15" s="3"/>
      <c r="L15" s="3"/>
      <c r="N15" s="3"/>
      <c r="O15" s="3"/>
      <c r="P15" s="8">
        <v>80.569999999999993</v>
      </c>
      <c r="Q15" s="8"/>
      <c r="R15" s="8"/>
      <c r="S15" s="20"/>
      <c r="U15" s="3"/>
      <c r="V15" s="13">
        <v>47.8</v>
      </c>
      <c r="W15" s="13"/>
      <c r="X15" s="13"/>
      <c r="Y15" s="13"/>
      <c r="AA15" s="3"/>
      <c r="AB15" s="3">
        <v>9.3000000000000007</v>
      </c>
      <c r="AC15" s="13"/>
      <c r="AD15" s="13"/>
      <c r="AE15" s="13"/>
    </row>
    <row r="16" spans="2:31">
      <c r="B16" s="3"/>
      <c r="C16" s="3">
        <v>109</v>
      </c>
      <c r="D16" s="3"/>
      <c r="E16" s="3"/>
      <c r="F16" s="21"/>
      <c r="H16" s="3"/>
      <c r="I16" s="3">
        <v>116</v>
      </c>
      <c r="J16" s="3"/>
      <c r="K16" s="3"/>
      <c r="L16" s="3"/>
      <c r="N16" s="3"/>
      <c r="O16" s="3" t="s">
        <v>56</v>
      </c>
      <c r="P16" s="8">
        <v>68.09</v>
      </c>
      <c r="Q16" s="17">
        <f>AVERAGE(P16:P20)</f>
        <v>90.668000000000006</v>
      </c>
      <c r="R16" s="17">
        <f>STDEV(P16:P20)</f>
        <v>14.487961209224627</v>
      </c>
      <c r="S16" s="20" t="s">
        <v>153</v>
      </c>
      <c r="U16" s="3"/>
      <c r="V16" s="13">
        <v>56.3</v>
      </c>
      <c r="W16" s="13"/>
      <c r="X16" s="13"/>
      <c r="Y16" s="13"/>
      <c r="AA16" s="3"/>
      <c r="AB16" s="3">
        <v>11.8</v>
      </c>
      <c r="AC16" s="13"/>
      <c r="AD16" s="13"/>
      <c r="AE16" s="13"/>
    </row>
    <row r="17" spans="2:31">
      <c r="B17" s="3"/>
      <c r="C17" s="3">
        <v>108</v>
      </c>
      <c r="D17" s="3"/>
      <c r="E17" s="3"/>
      <c r="F17" s="3"/>
      <c r="H17" s="3"/>
      <c r="I17" s="3">
        <v>116</v>
      </c>
      <c r="J17" s="3"/>
      <c r="K17" s="3"/>
      <c r="L17" s="3"/>
      <c r="N17" s="3"/>
      <c r="O17" s="3"/>
      <c r="P17" s="8">
        <v>87.38</v>
      </c>
      <c r="Q17" s="8"/>
      <c r="R17" s="8"/>
      <c r="S17" s="20"/>
      <c r="U17" s="3"/>
      <c r="V17" s="13">
        <v>59.7</v>
      </c>
      <c r="W17" s="13"/>
      <c r="X17" s="13"/>
      <c r="Y17" s="13"/>
      <c r="AA17" s="3"/>
      <c r="AB17" s="3">
        <v>19.399999999999999</v>
      </c>
      <c r="AC17" s="13"/>
      <c r="AD17" s="13"/>
      <c r="AE17" s="13"/>
    </row>
    <row r="18" spans="2:31">
      <c r="H18" s="3"/>
      <c r="I18" s="3">
        <v>116</v>
      </c>
      <c r="J18" s="3"/>
      <c r="K18" s="3"/>
      <c r="L18" s="3"/>
      <c r="N18" s="3"/>
      <c r="O18" s="3"/>
      <c r="P18" s="8">
        <v>94.47</v>
      </c>
      <c r="Q18" s="8"/>
      <c r="R18" s="8"/>
      <c r="S18" s="20"/>
    </row>
    <row r="19" spans="2:31">
      <c r="H19" s="3"/>
      <c r="I19" s="3">
        <v>117</v>
      </c>
      <c r="J19" s="3"/>
      <c r="K19" s="3"/>
      <c r="L19" s="3"/>
      <c r="N19" s="3"/>
      <c r="O19" s="3"/>
      <c r="P19" s="8">
        <v>107.23</v>
      </c>
      <c r="Q19" s="8"/>
      <c r="R19" s="8"/>
      <c r="S19" s="20"/>
    </row>
    <row r="20" spans="2:31">
      <c r="H20" s="3"/>
      <c r="I20" s="3">
        <v>118</v>
      </c>
      <c r="J20" s="3"/>
      <c r="K20" s="3"/>
      <c r="L20" s="3"/>
      <c r="N20" s="3"/>
      <c r="O20" s="3"/>
      <c r="P20" s="8">
        <v>96.17</v>
      </c>
      <c r="Q20" s="8"/>
      <c r="R20" s="8"/>
      <c r="S20" s="20"/>
    </row>
    <row r="21" spans="2:31">
      <c r="H21" s="3"/>
      <c r="I21" s="3">
        <v>118</v>
      </c>
      <c r="J21" s="3"/>
      <c r="K21" s="3"/>
      <c r="L21" s="3"/>
      <c r="N21" s="3" t="s">
        <v>70</v>
      </c>
      <c r="O21" s="3" t="s">
        <v>68</v>
      </c>
      <c r="P21" s="8">
        <v>49.61</v>
      </c>
      <c r="Q21" s="17">
        <f>AVERAGE(P21:P23)</f>
        <v>51.84</v>
      </c>
      <c r="R21" s="17">
        <f>STDEV(P21:P23)</f>
        <v>23.733703882875069</v>
      </c>
      <c r="S21" s="20">
        <v>3.4000000000000002E-2</v>
      </c>
    </row>
    <row r="22" spans="2:31">
      <c r="H22" s="3"/>
      <c r="I22" s="3">
        <v>118</v>
      </c>
      <c r="J22" s="3"/>
      <c r="K22" s="3"/>
      <c r="L22" s="3"/>
      <c r="N22" s="3"/>
      <c r="O22" s="3"/>
      <c r="P22" s="8">
        <v>76.61</v>
      </c>
      <c r="Q22" s="8"/>
      <c r="R22" s="8"/>
      <c r="S22" s="20"/>
    </row>
    <row r="23" spans="2:31">
      <c r="H23" s="3"/>
      <c r="I23" s="3">
        <v>119</v>
      </c>
      <c r="J23" s="3"/>
      <c r="K23" s="3"/>
      <c r="L23" s="3"/>
      <c r="N23" s="3"/>
      <c r="O23" s="3"/>
      <c r="P23" s="8">
        <v>29.3</v>
      </c>
      <c r="Q23" s="8"/>
      <c r="R23" s="8"/>
      <c r="S23" s="20"/>
    </row>
    <row r="24" spans="2:31">
      <c r="H24" s="3"/>
      <c r="I24" s="3">
        <v>119</v>
      </c>
      <c r="J24" s="3"/>
      <c r="K24" s="3"/>
      <c r="L24" s="3"/>
      <c r="N24" s="3"/>
      <c r="O24" s="3" t="s">
        <v>56</v>
      </c>
      <c r="P24" s="8">
        <v>26.79</v>
      </c>
      <c r="Q24" s="17">
        <f>AVERAGE(P24:P28)</f>
        <v>50.866</v>
      </c>
      <c r="R24" s="17">
        <f>STDEV(P24:P28)</f>
        <v>30.679267103371302</v>
      </c>
      <c r="S24" s="20">
        <v>1.4E-2</v>
      </c>
    </row>
    <row r="25" spans="2:31">
      <c r="H25" s="3"/>
      <c r="I25" s="3">
        <v>119</v>
      </c>
      <c r="J25" s="3"/>
      <c r="K25" s="3"/>
      <c r="L25" s="3"/>
      <c r="N25" s="3"/>
      <c r="O25" s="3"/>
      <c r="P25" s="8">
        <v>12.28</v>
      </c>
      <c r="Q25" s="8"/>
      <c r="R25" s="8"/>
      <c r="S25" s="20"/>
    </row>
    <row r="26" spans="2:31">
      <c r="H26" s="3"/>
      <c r="I26" s="3">
        <v>119</v>
      </c>
      <c r="J26" s="3"/>
      <c r="K26" s="3"/>
      <c r="L26" s="3"/>
      <c r="N26" s="3"/>
      <c r="O26" s="3"/>
      <c r="P26" s="8">
        <v>82.64</v>
      </c>
      <c r="Q26" s="8"/>
      <c r="R26" s="8"/>
      <c r="S26" s="20"/>
    </row>
    <row r="27" spans="2:31">
      <c r="H27" s="3"/>
      <c r="I27" s="3">
        <v>119</v>
      </c>
      <c r="J27" s="3"/>
      <c r="K27" s="3"/>
      <c r="L27" s="3"/>
      <c r="N27" s="3"/>
      <c r="O27" s="3"/>
      <c r="P27" s="8">
        <v>76.55</v>
      </c>
      <c r="Q27" s="8"/>
      <c r="R27" s="8"/>
      <c r="S27" s="20"/>
    </row>
    <row r="28" spans="2:31" ht="15">
      <c r="H28" s="3" t="s">
        <v>54</v>
      </c>
      <c r="I28" s="3">
        <v>109</v>
      </c>
      <c r="J28" s="17">
        <f>AVERAGE(I28:I48)</f>
        <v>111.95238095238095</v>
      </c>
      <c r="K28" s="17">
        <f>STDEV(I28:I48)</f>
        <v>2.5782977034506791</v>
      </c>
      <c r="L28" s="19">
        <v>1.4E-2</v>
      </c>
      <c r="N28" s="3"/>
      <c r="O28" s="3"/>
      <c r="P28" s="8">
        <v>56.07</v>
      </c>
      <c r="Q28" s="8"/>
      <c r="R28" s="8"/>
      <c r="S28" s="20"/>
    </row>
    <row r="29" spans="2:31">
      <c r="H29" s="3"/>
      <c r="I29" s="3">
        <v>109</v>
      </c>
      <c r="J29" s="3"/>
      <c r="K29" s="3"/>
      <c r="L29" s="3"/>
      <c r="N29" s="3" t="s">
        <v>71</v>
      </c>
      <c r="O29" s="3" t="s">
        <v>68</v>
      </c>
      <c r="P29" s="8">
        <v>91.57</v>
      </c>
      <c r="Q29" s="17">
        <f>AVERAGE(P29:P31)</f>
        <v>96.896666666666661</v>
      </c>
      <c r="R29" s="17">
        <f>STDEV(P29:P31)</f>
        <v>5.3552248630037358</v>
      </c>
      <c r="S29" s="20" t="s">
        <v>153</v>
      </c>
    </row>
    <row r="30" spans="2:31">
      <c r="H30" s="3"/>
      <c r="I30" s="3">
        <v>109</v>
      </c>
      <c r="J30" s="3"/>
      <c r="K30" s="3"/>
      <c r="L30" s="3"/>
      <c r="N30" s="3"/>
      <c r="O30" s="3"/>
      <c r="P30" s="8">
        <v>102.28</v>
      </c>
      <c r="Q30" s="8"/>
      <c r="R30" s="8"/>
      <c r="S30" s="20"/>
    </row>
    <row r="31" spans="2:31">
      <c r="H31" s="3"/>
      <c r="I31" s="3">
        <v>109</v>
      </c>
      <c r="J31" s="3"/>
      <c r="K31" s="3"/>
      <c r="L31" s="3"/>
      <c r="N31" s="3"/>
      <c r="O31" s="3"/>
      <c r="P31" s="8">
        <v>96.84</v>
      </c>
      <c r="Q31" s="8"/>
      <c r="R31" s="8"/>
      <c r="S31" s="20"/>
    </row>
    <row r="32" spans="2:31">
      <c r="H32" s="3"/>
      <c r="I32" s="3">
        <v>109</v>
      </c>
      <c r="J32" s="3"/>
      <c r="K32" s="3"/>
      <c r="L32" s="3"/>
      <c r="N32" s="3"/>
      <c r="O32" s="3" t="s">
        <v>56</v>
      </c>
      <c r="P32" s="8">
        <v>85.53</v>
      </c>
      <c r="Q32" s="17">
        <f>AVERAGE(P32:P36)</f>
        <v>92.559999999999988</v>
      </c>
      <c r="R32" s="17">
        <f>STDEV(P32:P36)</f>
        <v>8.1949588162479508</v>
      </c>
      <c r="S32" s="20" t="s">
        <v>153</v>
      </c>
    </row>
    <row r="33" spans="8:19">
      <c r="H33" s="3"/>
      <c r="I33" s="3">
        <v>109</v>
      </c>
      <c r="J33" s="3"/>
      <c r="K33" s="3"/>
      <c r="L33" s="3"/>
      <c r="N33" s="3"/>
      <c r="O33" s="3"/>
      <c r="P33" s="8">
        <v>82.28</v>
      </c>
      <c r="Q33" s="8"/>
      <c r="R33" s="8"/>
      <c r="S33" s="20"/>
    </row>
    <row r="34" spans="8:19">
      <c r="H34" s="3"/>
      <c r="I34" s="3">
        <v>110</v>
      </c>
      <c r="J34" s="3"/>
      <c r="K34" s="3"/>
      <c r="L34" s="3"/>
      <c r="N34" s="3"/>
      <c r="O34" s="3"/>
      <c r="P34" s="8">
        <v>98.84</v>
      </c>
      <c r="Q34" s="8"/>
      <c r="R34" s="8"/>
      <c r="S34" s="20"/>
    </row>
    <row r="35" spans="8:19">
      <c r="H35" s="3"/>
      <c r="I35" s="3">
        <v>111</v>
      </c>
      <c r="J35" s="3"/>
      <c r="K35" s="3"/>
      <c r="L35" s="3"/>
      <c r="N35" s="3"/>
      <c r="O35" s="3"/>
      <c r="P35" s="8">
        <v>100.65</v>
      </c>
      <c r="Q35" s="8"/>
      <c r="R35" s="8"/>
      <c r="S35" s="20"/>
    </row>
    <row r="36" spans="8:19">
      <c r="H36" s="3"/>
      <c r="I36" s="3">
        <v>112</v>
      </c>
      <c r="J36" s="3"/>
      <c r="K36" s="3"/>
      <c r="L36" s="3"/>
      <c r="N36" s="3"/>
      <c r="O36" s="3"/>
      <c r="P36" s="8">
        <v>95.5</v>
      </c>
      <c r="Q36" s="8"/>
      <c r="R36" s="8"/>
      <c r="S36" s="20"/>
    </row>
    <row r="37" spans="8:19">
      <c r="H37" s="3"/>
      <c r="I37" s="3">
        <v>112</v>
      </c>
      <c r="J37" s="3"/>
      <c r="K37" s="3"/>
      <c r="L37" s="3"/>
      <c r="N37" s="3" t="s">
        <v>72</v>
      </c>
      <c r="O37" s="3" t="s">
        <v>68</v>
      </c>
      <c r="P37" s="8">
        <v>24.54</v>
      </c>
      <c r="Q37" s="17">
        <f>AVERAGE(P37:P39)</f>
        <v>25.606666666666669</v>
      </c>
      <c r="R37" s="17">
        <f>STDEV(P37:P39)</f>
        <v>15.018436447690997</v>
      </c>
      <c r="S37" s="20">
        <v>2E-3</v>
      </c>
    </row>
    <row r="38" spans="8:19">
      <c r="H38" s="3"/>
      <c r="I38" s="3">
        <v>112</v>
      </c>
      <c r="J38" s="3"/>
      <c r="K38" s="3"/>
      <c r="L38" s="3"/>
      <c r="N38" s="3"/>
      <c r="O38" s="3"/>
      <c r="P38" s="8">
        <v>41.13</v>
      </c>
      <c r="Q38" s="8"/>
      <c r="R38" s="8"/>
      <c r="S38" s="20"/>
    </row>
    <row r="39" spans="8:19">
      <c r="H39" s="3"/>
      <c r="I39" s="3">
        <v>112</v>
      </c>
      <c r="J39" s="3"/>
      <c r="K39" s="3"/>
      <c r="L39" s="3"/>
      <c r="N39" s="3"/>
      <c r="O39" s="3"/>
      <c r="P39" s="8">
        <v>11.15</v>
      </c>
      <c r="Q39" s="8"/>
      <c r="R39" s="8"/>
      <c r="S39" s="20"/>
    </row>
    <row r="40" spans="8:19">
      <c r="H40" s="3"/>
      <c r="I40" s="3">
        <v>113</v>
      </c>
      <c r="J40" s="3"/>
      <c r="K40" s="3"/>
      <c r="L40" s="3"/>
      <c r="N40" s="3"/>
      <c r="O40" s="3" t="s">
        <v>56</v>
      </c>
      <c r="P40" s="8">
        <v>10.66</v>
      </c>
      <c r="Q40" s="17">
        <f>AVERAGE(P40:P44)</f>
        <v>31.54</v>
      </c>
      <c r="R40" s="17">
        <f>STDEV(P40:P44)</f>
        <v>21.481404749224392</v>
      </c>
      <c r="S40" s="20">
        <v>2E-3</v>
      </c>
    </row>
    <row r="41" spans="8:19">
      <c r="H41" s="3"/>
      <c r="I41" s="3">
        <v>113</v>
      </c>
      <c r="J41" s="3"/>
      <c r="K41" s="3"/>
      <c r="L41" s="3"/>
      <c r="N41" s="3"/>
      <c r="O41" s="3"/>
      <c r="P41" s="8">
        <v>7.75</v>
      </c>
      <c r="Q41" s="8"/>
      <c r="R41" s="8"/>
      <c r="S41" s="20"/>
    </row>
    <row r="42" spans="8:19">
      <c r="H42" s="3"/>
      <c r="I42" s="3">
        <v>113</v>
      </c>
      <c r="J42" s="3"/>
      <c r="K42" s="3"/>
      <c r="L42" s="3"/>
      <c r="N42" s="3"/>
      <c r="O42" s="3"/>
      <c r="P42" s="8">
        <v>37.64</v>
      </c>
      <c r="Q42" s="8"/>
      <c r="R42" s="8"/>
      <c r="S42" s="20"/>
    </row>
    <row r="43" spans="8:19">
      <c r="H43" s="3"/>
      <c r="I43" s="3">
        <v>113</v>
      </c>
      <c r="J43" s="3"/>
      <c r="K43" s="3"/>
      <c r="L43" s="3"/>
      <c r="N43" s="3"/>
      <c r="O43" s="3"/>
      <c r="P43" s="8">
        <v>56.43</v>
      </c>
      <c r="Q43" s="8"/>
      <c r="R43" s="8"/>
      <c r="S43" s="20"/>
    </row>
    <row r="44" spans="8:19">
      <c r="H44" s="3"/>
      <c r="I44" s="3">
        <v>113</v>
      </c>
      <c r="J44" s="3"/>
      <c r="K44" s="3"/>
      <c r="L44" s="3"/>
      <c r="N44" s="3"/>
      <c r="O44" s="3"/>
      <c r="P44" s="8">
        <v>45.22</v>
      </c>
      <c r="Q44" s="8"/>
      <c r="R44" s="8"/>
      <c r="S44" s="9"/>
    </row>
    <row r="45" spans="8:19">
      <c r="H45" s="3"/>
      <c r="I45" s="3">
        <v>113</v>
      </c>
      <c r="J45" s="3"/>
      <c r="K45" s="3"/>
      <c r="L45" s="3"/>
    </row>
    <row r="46" spans="8:19">
      <c r="H46" s="3"/>
      <c r="I46" s="3">
        <v>116</v>
      </c>
      <c r="J46" s="3"/>
      <c r="K46" s="3"/>
      <c r="L46" s="3"/>
    </row>
    <row r="47" spans="8:19">
      <c r="H47" s="3"/>
      <c r="I47" s="3">
        <v>116</v>
      </c>
      <c r="J47" s="3"/>
      <c r="K47" s="3"/>
      <c r="L47" s="3"/>
    </row>
    <row r="48" spans="8:19">
      <c r="H48" s="3"/>
      <c r="I48" s="3">
        <v>118</v>
      </c>
      <c r="J48" s="3"/>
      <c r="K48" s="3"/>
      <c r="L48" s="3"/>
    </row>
    <row r="49" spans="8:12" ht="15">
      <c r="H49" s="3" t="s">
        <v>57</v>
      </c>
      <c r="I49" s="3">
        <v>109</v>
      </c>
      <c r="J49" s="17">
        <f>AVERAGE(I49:I73)</f>
        <v>112.84</v>
      </c>
      <c r="K49" s="17">
        <f>STDEV(I49:I73)</f>
        <v>3.5317606562921751</v>
      </c>
      <c r="L49" s="19">
        <v>9.7000000000000003E-2</v>
      </c>
    </row>
    <row r="50" spans="8:12">
      <c r="H50" s="3"/>
      <c r="I50" s="3">
        <v>109</v>
      </c>
      <c r="J50" s="3"/>
      <c r="K50" s="3"/>
      <c r="L50" s="3"/>
    </row>
    <row r="51" spans="8:12">
      <c r="H51" s="3"/>
      <c r="I51" s="3">
        <v>109</v>
      </c>
      <c r="J51" s="3"/>
      <c r="K51" s="3"/>
      <c r="L51" s="3"/>
    </row>
    <row r="52" spans="8:12">
      <c r="H52" s="3"/>
      <c r="I52" s="3">
        <v>109</v>
      </c>
      <c r="J52" s="3"/>
      <c r="K52" s="3"/>
      <c r="L52" s="3"/>
    </row>
    <row r="53" spans="8:12">
      <c r="H53" s="3"/>
      <c r="I53" s="3">
        <v>109</v>
      </c>
      <c r="J53" s="3"/>
      <c r="K53" s="3"/>
      <c r="L53" s="3"/>
    </row>
    <row r="54" spans="8:12">
      <c r="H54" s="3"/>
      <c r="I54" s="3">
        <v>109</v>
      </c>
      <c r="J54" s="3"/>
      <c r="K54" s="3"/>
      <c r="L54" s="3"/>
    </row>
    <row r="55" spans="8:12">
      <c r="H55" s="3"/>
      <c r="I55" s="3">
        <v>109</v>
      </c>
      <c r="J55" s="3"/>
      <c r="K55" s="3"/>
      <c r="L55" s="3"/>
    </row>
    <row r="56" spans="8:12">
      <c r="H56" s="3"/>
      <c r="I56" s="3">
        <v>110</v>
      </c>
      <c r="J56" s="3"/>
      <c r="K56" s="3"/>
      <c r="L56" s="3"/>
    </row>
    <row r="57" spans="8:12">
      <c r="H57" s="3"/>
      <c r="I57" s="3">
        <v>111</v>
      </c>
      <c r="J57" s="3"/>
      <c r="K57" s="3"/>
      <c r="L57" s="3"/>
    </row>
    <row r="58" spans="8:12">
      <c r="H58" s="3"/>
      <c r="I58" s="3">
        <v>111</v>
      </c>
      <c r="J58" s="3"/>
      <c r="K58" s="3"/>
      <c r="L58" s="3"/>
    </row>
    <row r="59" spans="8:12">
      <c r="H59" s="3"/>
      <c r="I59" s="3">
        <v>111</v>
      </c>
      <c r="J59" s="3"/>
      <c r="K59" s="3"/>
      <c r="L59" s="3"/>
    </row>
    <row r="60" spans="8:12">
      <c r="H60" s="3"/>
      <c r="I60" s="3">
        <v>111</v>
      </c>
      <c r="J60" s="3"/>
      <c r="K60" s="3"/>
      <c r="L60" s="3"/>
    </row>
    <row r="61" spans="8:12">
      <c r="H61" s="3"/>
      <c r="I61" s="3">
        <v>112</v>
      </c>
      <c r="J61" s="3"/>
      <c r="K61" s="3"/>
      <c r="L61" s="3"/>
    </row>
    <row r="62" spans="8:12">
      <c r="H62" s="3"/>
      <c r="I62" s="3">
        <v>112</v>
      </c>
      <c r="J62" s="3"/>
      <c r="K62" s="3"/>
      <c r="L62" s="3"/>
    </row>
    <row r="63" spans="8:12">
      <c r="H63" s="3"/>
      <c r="I63" s="3">
        <v>113</v>
      </c>
      <c r="J63" s="3"/>
      <c r="K63" s="3"/>
      <c r="L63" s="3"/>
    </row>
    <row r="64" spans="8:12">
      <c r="H64" s="3"/>
      <c r="I64" s="3">
        <v>113</v>
      </c>
      <c r="J64" s="3"/>
      <c r="K64" s="3"/>
      <c r="L64" s="3"/>
    </row>
    <row r="65" spans="8:12">
      <c r="H65" s="3"/>
      <c r="I65" s="3">
        <v>116</v>
      </c>
      <c r="J65" s="3"/>
      <c r="K65" s="3"/>
      <c r="L65" s="3"/>
    </row>
    <row r="66" spans="8:12">
      <c r="H66" s="3"/>
      <c r="I66" s="3">
        <v>116</v>
      </c>
      <c r="J66" s="3"/>
      <c r="K66" s="3"/>
      <c r="L66" s="3"/>
    </row>
    <row r="67" spans="8:12">
      <c r="H67" s="3"/>
      <c r="I67" s="3">
        <v>116</v>
      </c>
      <c r="J67" s="3"/>
      <c r="K67" s="3"/>
      <c r="L67" s="3"/>
    </row>
    <row r="68" spans="8:12">
      <c r="H68" s="3"/>
      <c r="I68" s="3">
        <v>116</v>
      </c>
      <c r="J68" s="3"/>
      <c r="K68" s="3"/>
      <c r="L68" s="3"/>
    </row>
    <row r="69" spans="8:12">
      <c r="H69" s="3"/>
      <c r="I69" s="3">
        <v>118</v>
      </c>
      <c r="J69" s="3"/>
      <c r="K69" s="3"/>
      <c r="L69" s="3"/>
    </row>
    <row r="70" spans="8:12">
      <c r="H70" s="3"/>
      <c r="I70" s="3">
        <v>118</v>
      </c>
      <c r="J70" s="3"/>
      <c r="K70" s="3"/>
      <c r="L70" s="3"/>
    </row>
    <row r="71" spans="8:12">
      <c r="H71" s="3"/>
      <c r="I71" s="3">
        <v>118</v>
      </c>
      <c r="J71" s="3"/>
      <c r="K71" s="3"/>
      <c r="L71" s="3"/>
    </row>
    <row r="72" spans="8:12">
      <c r="H72" s="3"/>
      <c r="I72" s="3">
        <v>118</v>
      </c>
      <c r="J72" s="3"/>
      <c r="K72" s="3"/>
      <c r="L72" s="3"/>
    </row>
    <row r="73" spans="8:12">
      <c r="H73" s="3"/>
      <c r="I73" s="3">
        <v>118</v>
      </c>
      <c r="J73" s="3"/>
      <c r="K73" s="3"/>
      <c r="L73" s="3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E733-DAA7-3840-A1D4-0D6CD8E2A8A3}">
  <dimension ref="B3:Y22"/>
  <sheetViews>
    <sheetView workbookViewId="0">
      <selection activeCell="E4" sqref="E4:F7"/>
    </sheetView>
  </sheetViews>
  <sheetFormatPr baseColWidth="10" defaultRowHeight="14"/>
  <cols>
    <col min="1" max="16384" width="10.7109375" style="1"/>
  </cols>
  <sheetData>
    <row r="3" spans="2:25">
      <c r="B3" s="1" t="s">
        <v>77</v>
      </c>
      <c r="H3" s="1" t="s">
        <v>84</v>
      </c>
      <c r="N3" s="1" t="s">
        <v>85</v>
      </c>
      <c r="T3" s="1" t="s">
        <v>87</v>
      </c>
    </row>
    <row r="4" spans="2:25">
      <c r="B4" s="3"/>
      <c r="C4" s="3"/>
      <c r="D4" s="3" t="s">
        <v>60</v>
      </c>
      <c r="E4" s="4" t="s">
        <v>150</v>
      </c>
      <c r="F4" s="4" t="s">
        <v>152</v>
      </c>
      <c r="H4" s="3"/>
      <c r="I4" s="3"/>
      <c r="J4" s="3" t="s">
        <v>60</v>
      </c>
      <c r="K4" s="4" t="s">
        <v>150</v>
      </c>
      <c r="L4" s="4" t="s">
        <v>152</v>
      </c>
      <c r="N4" s="3"/>
      <c r="O4" s="3"/>
      <c r="P4" s="3" t="s">
        <v>86</v>
      </c>
      <c r="Q4" s="4" t="s">
        <v>150</v>
      </c>
      <c r="R4" s="4" t="s">
        <v>152</v>
      </c>
      <c r="T4" s="3"/>
      <c r="U4" s="3"/>
      <c r="V4" s="3" t="s">
        <v>60</v>
      </c>
      <c r="W4" s="3" t="s">
        <v>86</v>
      </c>
      <c r="X4" s="4" t="s">
        <v>150</v>
      </c>
      <c r="Y4" s="4" t="s">
        <v>152</v>
      </c>
    </row>
    <row r="5" spans="2:25" ht="15">
      <c r="B5" s="3" t="s">
        <v>53</v>
      </c>
      <c r="C5" s="3"/>
      <c r="D5" s="11">
        <v>0.85040000000000004</v>
      </c>
      <c r="E5" s="17">
        <f>AVERAGE(D5:D7)</f>
        <v>1.0024333333333333</v>
      </c>
      <c r="F5" s="17">
        <f>STDEV(D5:D7)</f>
        <v>0.13167772527399416</v>
      </c>
      <c r="H5" s="3" t="s">
        <v>53</v>
      </c>
      <c r="I5" s="3"/>
      <c r="J5" s="11">
        <v>0.8871</v>
      </c>
      <c r="K5" s="17">
        <f>AVERAGE(J5:J7)</f>
        <v>1.0053999999999998</v>
      </c>
      <c r="L5" s="17">
        <f>STDEV(J5:J7)</f>
        <v>0.14659362196221418</v>
      </c>
      <c r="N5" s="3" t="s">
        <v>53</v>
      </c>
      <c r="O5" s="3"/>
      <c r="P5" s="14">
        <v>7.37</v>
      </c>
      <c r="Q5" s="17">
        <f>AVERAGE(P5:P7)</f>
        <v>6.3466666666666667</v>
      </c>
      <c r="R5" s="17">
        <f>STDEV(P5:P7)</f>
        <v>0.88658520929087004</v>
      </c>
      <c r="T5" s="3" t="s">
        <v>78</v>
      </c>
      <c r="U5" s="3" t="s">
        <v>79</v>
      </c>
      <c r="V5" s="9">
        <v>10.8817</v>
      </c>
      <c r="W5" s="8">
        <v>13.82</v>
      </c>
      <c r="X5" s="17">
        <f>AVERAGE(W5:W7)</f>
        <v>12.576666666666666</v>
      </c>
      <c r="Y5" s="17">
        <f>STDEV(W5:W7)</f>
        <v>1.5074592310684003</v>
      </c>
    </row>
    <row r="6" spans="2:25" ht="15">
      <c r="B6" s="3"/>
      <c r="C6" s="3"/>
      <c r="D6" s="11">
        <v>1.0766</v>
      </c>
      <c r="E6" s="4"/>
      <c r="F6" s="4"/>
      <c r="H6" s="3"/>
      <c r="I6" s="3"/>
      <c r="J6" s="11">
        <v>1.1694</v>
      </c>
      <c r="K6" s="4"/>
      <c r="L6" s="4"/>
      <c r="N6" s="3"/>
      <c r="O6" s="3"/>
      <c r="P6" s="14">
        <v>5.86</v>
      </c>
      <c r="Q6" s="4"/>
      <c r="R6" s="4"/>
      <c r="T6" s="3"/>
      <c r="U6" s="3"/>
      <c r="V6" s="9">
        <v>5.2580999999999998</v>
      </c>
      <c r="W6" s="8">
        <v>13.01</v>
      </c>
      <c r="X6" s="4"/>
      <c r="Y6" s="4"/>
    </row>
    <row r="7" spans="2:25" ht="15">
      <c r="B7" s="3"/>
      <c r="C7" s="3"/>
      <c r="D7" s="11">
        <v>1.0803</v>
      </c>
      <c r="E7" s="11"/>
      <c r="F7" s="11"/>
      <c r="H7" s="3"/>
      <c r="I7" s="3"/>
      <c r="J7" s="11">
        <v>0.9597</v>
      </c>
      <c r="K7" s="11"/>
      <c r="L7" s="11"/>
      <c r="N7" s="3"/>
      <c r="O7" s="3"/>
      <c r="P7" s="14">
        <v>5.81</v>
      </c>
      <c r="Q7" s="11"/>
      <c r="R7" s="11"/>
      <c r="T7" s="3"/>
      <c r="U7" s="3"/>
      <c r="V7" s="9">
        <v>12.860200000000001</v>
      </c>
      <c r="W7" s="8">
        <v>10.9</v>
      </c>
      <c r="X7" s="11"/>
      <c r="Y7" s="11"/>
    </row>
    <row r="8" spans="2:25" ht="15">
      <c r="B8" s="3" t="s">
        <v>78</v>
      </c>
      <c r="C8" s="3" t="s">
        <v>79</v>
      </c>
      <c r="D8" s="11">
        <v>2.0036</v>
      </c>
      <c r="E8" s="17">
        <f>AVERAGE(D8:D10)</f>
        <v>3.0169999999999995</v>
      </c>
      <c r="F8" s="17">
        <f>STDEV(D8:D10)</f>
        <v>1.0091768477328447</v>
      </c>
      <c r="H8" s="3" t="s">
        <v>78</v>
      </c>
      <c r="I8" s="3" t="s">
        <v>79</v>
      </c>
      <c r="J8" s="11">
        <v>3.5806</v>
      </c>
      <c r="K8" s="17">
        <f>AVERAGE(J8:J10)</f>
        <v>6.0187999999999997</v>
      </c>
      <c r="L8" s="17">
        <f>STDEV(J8:J10)</f>
        <v>2.4355044898336766</v>
      </c>
      <c r="N8" s="3" t="s">
        <v>78</v>
      </c>
      <c r="O8" s="3" t="s">
        <v>79</v>
      </c>
      <c r="P8" s="14">
        <v>13.82</v>
      </c>
      <c r="Q8" s="17">
        <f>AVERAGE(P8:P10)</f>
        <v>12.576666666666666</v>
      </c>
      <c r="R8" s="17">
        <f>STDEV(P8:P10)</f>
        <v>1.5074592310684003</v>
      </c>
      <c r="T8" s="3"/>
      <c r="U8" s="3" t="s">
        <v>80</v>
      </c>
      <c r="V8" s="9">
        <v>2.0752999999999999</v>
      </c>
      <c r="W8" s="8">
        <v>8.7799999999999994</v>
      </c>
      <c r="X8" s="17">
        <f>AVERAGE(W8:W10)</f>
        <v>9.8666666666666671</v>
      </c>
      <c r="Y8" s="17">
        <f>STDEV(W8:W10)</f>
        <v>1.1971772355559283</v>
      </c>
    </row>
    <row r="9" spans="2:25" ht="15">
      <c r="B9" s="3"/>
      <c r="C9" s="3"/>
      <c r="D9" s="11">
        <v>3.0255000000000001</v>
      </c>
      <c r="E9" s="11"/>
      <c r="F9" s="11"/>
      <c r="H9" s="3"/>
      <c r="I9" s="3"/>
      <c r="J9" s="11">
        <v>6.0242000000000004</v>
      </c>
      <c r="K9" s="11"/>
      <c r="L9" s="11"/>
      <c r="N9" s="3"/>
      <c r="O9" s="3"/>
      <c r="P9" s="14">
        <v>13.01</v>
      </c>
      <c r="Q9" s="11"/>
      <c r="R9" s="11"/>
      <c r="T9" s="3"/>
      <c r="U9" s="3"/>
      <c r="V9" s="9">
        <v>2.8816999999999999</v>
      </c>
      <c r="W9" s="8">
        <v>9.67</v>
      </c>
      <c r="X9" s="11"/>
      <c r="Y9" s="11"/>
    </row>
    <row r="10" spans="2:25" ht="15">
      <c r="B10" s="3"/>
      <c r="C10" s="3"/>
      <c r="D10" s="11">
        <v>4.0218999999999996</v>
      </c>
      <c r="E10" s="11"/>
      <c r="F10" s="11"/>
      <c r="H10" s="3"/>
      <c r="I10" s="3"/>
      <c r="J10" s="11">
        <v>8.4515999999999991</v>
      </c>
      <c r="K10" s="11"/>
      <c r="L10" s="11"/>
      <c r="N10" s="3"/>
      <c r="O10" s="3"/>
      <c r="P10" s="14">
        <v>10.9</v>
      </c>
      <c r="Q10" s="11"/>
      <c r="R10" s="11"/>
      <c r="T10" s="3"/>
      <c r="U10" s="3"/>
      <c r="V10" s="9">
        <v>4.5484</v>
      </c>
      <c r="W10" s="8">
        <v>11.15</v>
      </c>
      <c r="X10" s="11"/>
      <c r="Y10" s="11"/>
    </row>
    <row r="11" spans="2:25" ht="15">
      <c r="B11" s="3"/>
      <c r="C11" s="3" t="s">
        <v>80</v>
      </c>
      <c r="D11" s="11">
        <v>2.0949</v>
      </c>
      <c r="E11" s="17">
        <f>AVERAGE(D11:D13)</f>
        <v>2.4014666666666669</v>
      </c>
      <c r="F11" s="17">
        <f>STDEV(D11:D13)</f>
        <v>0.45722795554660978</v>
      </c>
      <c r="H11" s="3"/>
      <c r="I11" s="3" t="s">
        <v>80</v>
      </c>
      <c r="J11" s="11">
        <v>4.2257999999999996</v>
      </c>
      <c r="K11" s="17">
        <f>AVERAGE(J11:J13)</f>
        <v>4.8387000000000002</v>
      </c>
      <c r="L11" s="17">
        <f>STDEV(J11:J13)</f>
        <v>0.92540510588606717</v>
      </c>
      <c r="N11" s="3"/>
      <c r="O11" s="3" t="s">
        <v>80</v>
      </c>
      <c r="P11" s="14">
        <v>8.7799999999999994</v>
      </c>
      <c r="Q11" s="17">
        <f>AVERAGE(P11:P13)</f>
        <v>9.8666666666666671</v>
      </c>
      <c r="R11" s="17">
        <f>STDEV(P11:P13)</f>
        <v>1.1971772355559283</v>
      </c>
      <c r="T11" s="3"/>
      <c r="U11" s="3" t="s">
        <v>81</v>
      </c>
      <c r="V11" s="9">
        <v>1.1828000000000001</v>
      </c>
      <c r="W11" s="8">
        <v>6.96</v>
      </c>
      <c r="X11" s="17">
        <f>AVERAGE(W11:W13)</f>
        <v>9.86</v>
      </c>
      <c r="Y11" s="17">
        <f>STDEV(W11:W13)</f>
        <v>2.6268612449080728</v>
      </c>
    </row>
    <row r="12" spans="2:25" ht="15">
      <c r="B12" s="3"/>
      <c r="C12" s="3"/>
      <c r="D12" s="11">
        <v>2.927</v>
      </c>
      <c r="E12" s="11"/>
      <c r="F12" s="11"/>
      <c r="H12" s="3"/>
      <c r="I12" s="3"/>
      <c r="J12" s="11">
        <v>5.9032</v>
      </c>
      <c r="K12" s="11"/>
      <c r="L12" s="11"/>
      <c r="N12" s="3"/>
      <c r="O12" s="3"/>
      <c r="P12" s="14">
        <v>9.67</v>
      </c>
      <c r="Q12" s="11"/>
      <c r="R12" s="11"/>
      <c r="T12" s="3"/>
      <c r="U12" s="3"/>
      <c r="V12" s="9">
        <v>0.81720000000000004</v>
      </c>
      <c r="W12" s="8">
        <v>12.08</v>
      </c>
      <c r="X12" s="11"/>
      <c r="Y12" s="11"/>
    </row>
    <row r="13" spans="2:25" ht="15">
      <c r="B13" s="3"/>
      <c r="C13" s="3"/>
      <c r="D13" s="11">
        <v>2.1825000000000001</v>
      </c>
      <c r="E13" s="11"/>
      <c r="F13" s="11"/>
      <c r="H13" s="3"/>
      <c r="I13" s="3"/>
      <c r="J13" s="11">
        <v>4.3871000000000002</v>
      </c>
      <c r="K13" s="11"/>
      <c r="L13" s="11"/>
      <c r="N13" s="3"/>
      <c r="O13" s="3"/>
      <c r="P13" s="14">
        <v>11.15</v>
      </c>
      <c r="Q13" s="11"/>
      <c r="R13" s="11"/>
      <c r="T13" s="3"/>
      <c r="U13" s="3"/>
      <c r="V13" s="9">
        <v>0.98919999999999997</v>
      </c>
      <c r="W13" s="8">
        <v>10.54</v>
      </c>
      <c r="X13" s="11"/>
      <c r="Y13" s="11"/>
    </row>
    <row r="14" spans="2:25" ht="15">
      <c r="B14" s="3"/>
      <c r="C14" s="3" t="s">
        <v>81</v>
      </c>
      <c r="D14" s="11">
        <v>2.2847</v>
      </c>
      <c r="E14" s="17">
        <f>AVERAGE(D14:D16)</f>
        <v>1.9270333333333334</v>
      </c>
      <c r="F14" s="17">
        <f>STDEV(D14:D16)</f>
        <v>0.40382780158544307</v>
      </c>
      <c r="H14" s="3"/>
      <c r="I14" s="3" t="s">
        <v>81</v>
      </c>
      <c r="J14" s="11">
        <v>4.4676999999999998</v>
      </c>
      <c r="K14" s="17">
        <f>AVERAGE(J14:J16)</f>
        <v>4.0241666666666669</v>
      </c>
      <c r="L14" s="17">
        <f>STDEV(J14:J16)</f>
        <v>0.81049926177223419</v>
      </c>
      <c r="N14" s="3"/>
      <c r="O14" s="3" t="s">
        <v>81</v>
      </c>
      <c r="P14" s="14">
        <v>6.96</v>
      </c>
      <c r="Q14" s="17">
        <f>AVERAGE(P14:P16)</f>
        <v>9.86</v>
      </c>
      <c r="R14" s="17">
        <f>STDEV(P14:P16)</f>
        <v>2.6268612449080728</v>
      </c>
      <c r="T14" s="3"/>
      <c r="U14" s="3" t="s">
        <v>82</v>
      </c>
      <c r="V14" s="9">
        <v>6.6344000000000003</v>
      </c>
      <c r="W14" s="8">
        <v>12.15</v>
      </c>
      <c r="X14" s="17">
        <f>AVERAGE(W14:W16)</f>
        <v>12.6</v>
      </c>
      <c r="Y14" s="17">
        <f>STDEV(W14:W16)</f>
        <v>1.593392606986753</v>
      </c>
    </row>
    <row r="15" spans="2:25" ht="15">
      <c r="B15" s="3"/>
      <c r="C15" s="3"/>
      <c r="D15" s="11">
        <v>1.4891000000000001</v>
      </c>
      <c r="E15" s="11"/>
      <c r="F15" s="11"/>
      <c r="H15" s="3"/>
      <c r="I15" s="3"/>
      <c r="J15" s="11">
        <v>3.0886999999999998</v>
      </c>
      <c r="K15" s="11"/>
      <c r="L15" s="11"/>
      <c r="N15" s="3"/>
      <c r="O15" s="3"/>
      <c r="P15" s="14">
        <v>12.08</v>
      </c>
      <c r="Q15" s="11"/>
      <c r="R15" s="11"/>
      <c r="T15" s="3"/>
      <c r="U15" s="3"/>
      <c r="V15" s="9">
        <v>10.365600000000001</v>
      </c>
      <c r="W15" s="8">
        <v>14.37</v>
      </c>
      <c r="X15" s="11"/>
      <c r="Y15" s="11"/>
    </row>
    <row r="16" spans="2:25" ht="15">
      <c r="B16" s="3"/>
      <c r="C16" s="3"/>
      <c r="D16" s="11">
        <v>2.0072999999999999</v>
      </c>
      <c r="E16" s="11"/>
      <c r="F16" s="11"/>
      <c r="H16" s="3"/>
      <c r="I16" s="3"/>
      <c r="J16" s="11">
        <v>4.5160999999999998</v>
      </c>
      <c r="K16" s="11"/>
      <c r="L16" s="11"/>
      <c r="N16" s="3"/>
      <c r="O16" s="3"/>
      <c r="P16" s="14">
        <v>10.54</v>
      </c>
      <c r="Q16" s="11"/>
      <c r="R16" s="11"/>
      <c r="T16" s="3"/>
      <c r="U16" s="3"/>
      <c r="V16" s="9">
        <v>6.3441000000000001</v>
      </c>
      <c r="W16" s="8">
        <v>11.28</v>
      </c>
      <c r="X16" s="11"/>
      <c r="Y16" s="11"/>
    </row>
    <row r="17" spans="2:25" ht="15">
      <c r="B17" s="3"/>
      <c r="C17" s="3" t="s">
        <v>82</v>
      </c>
      <c r="D17" s="11">
        <v>3.2847</v>
      </c>
      <c r="E17" s="17">
        <f>AVERAGE(D17:D19)</f>
        <v>3.1959</v>
      </c>
      <c r="F17" s="17">
        <f>STDEV(D17:D19)</f>
        <v>0.70311826174549097</v>
      </c>
      <c r="H17" s="3"/>
      <c r="I17" s="3" t="s">
        <v>82</v>
      </c>
      <c r="J17" s="11">
        <v>7.8952</v>
      </c>
      <c r="K17" s="17">
        <f>AVERAGE(J17:J19)</f>
        <v>7.1586333333333343</v>
      </c>
      <c r="L17" s="17">
        <f>STDEV(J17:J19)</f>
        <v>1.832365384778188</v>
      </c>
      <c r="N17" s="3"/>
      <c r="O17" s="3" t="s">
        <v>82</v>
      </c>
      <c r="P17" s="14">
        <v>12.15</v>
      </c>
      <c r="Q17" s="17">
        <f>AVERAGE(P17:P19)</f>
        <v>12.6</v>
      </c>
      <c r="R17" s="17">
        <f>STDEV(P17:P19)</f>
        <v>1.593392606986753</v>
      </c>
      <c r="T17" s="3"/>
      <c r="U17" s="3" t="s">
        <v>83</v>
      </c>
      <c r="V17" s="9">
        <v>3.8601999999999999</v>
      </c>
      <c r="W17" s="8">
        <v>8.4</v>
      </c>
      <c r="X17" s="17">
        <f>AVERAGE(W17:W19)</f>
        <v>9.1533333333333342</v>
      </c>
      <c r="Y17" s="17">
        <f>STDEV(W17:W19)</f>
        <v>0.94959640549726909</v>
      </c>
    </row>
    <row r="18" spans="2:25" ht="15">
      <c r="B18" s="3"/>
      <c r="C18" s="3"/>
      <c r="D18" s="11">
        <v>3.8504</v>
      </c>
      <c r="E18" s="11"/>
      <c r="F18" s="11"/>
      <c r="H18" s="3"/>
      <c r="I18" s="3"/>
      <c r="J18" s="11">
        <v>8.5081000000000007</v>
      </c>
      <c r="K18" s="11"/>
      <c r="L18" s="11"/>
      <c r="N18" s="3"/>
      <c r="O18" s="3"/>
      <c r="P18" s="14">
        <v>14.37</v>
      </c>
      <c r="Q18" s="11"/>
      <c r="R18" s="11"/>
      <c r="T18" s="3"/>
      <c r="U18" s="3"/>
      <c r="V18" s="9">
        <v>2.9462000000000002</v>
      </c>
      <c r="W18" s="8">
        <v>8.84</v>
      </c>
      <c r="X18" s="11"/>
      <c r="Y18" s="11"/>
    </row>
    <row r="19" spans="2:25" ht="15">
      <c r="B19" s="3"/>
      <c r="C19" s="3"/>
      <c r="D19" s="11">
        <v>2.4525999999999999</v>
      </c>
      <c r="E19" s="11"/>
      <c r="F19" s="11"/>
      <c r="H19" s="3"/>
      <c r="I19" s="3"/>
      <c r="J19" s="11">
        <v>5.0726000000000004</v>
      </c>
      <c r="K19" s="11"/>
      <c r="L19" s="11"/>
      <c r="N19" s="3"/>
      <c r="O19" s="3"/>
      <c r="P19" s="14">
        <v>11.28</v>
      </c>
      <c r="Q19" s="11"/>
      <c r="R19" s="11"/>
      <c r="T19" s="3"/>
      <c r="U19" s="3"/>
      <c r="V19" s="9">
        <v>0.2366</v>
      </c>
      <c r="W19" s="8">
        <v>10.220000000000001</v>
      </c>
      <c r="X19" s="11"/>
      <c r="Y19" s="11"/>
    </row>
    <row r="20" spans="2:25" ht="15">
      <c r="B20" s="3"/>
      <c r="C20" s="3" t="s">
        <v>83</v>
      </c>
      <c r="D20" s="11">
        <v>2.5291999999999999</v>
      </c>
      <c r="E20" s="17">
        <f>AVERAGE(D20:D22)</f>
        <v>2.0669</v>
      </c>
      <c r="F20" s="17">
        <f>STDEV(D20:D22)</f>
        <v>0.52251222952195142</v>
      </c>
      <c r="H20" s="3"/>
      <c r="I20" s="3" t="s">
        <v>83</v>
      </c>
      <c r="J20" s="11">
        <v>5.0726000000000004</v>
      </c>
      <c r="K20" s="17">
        <f>AVERAGE(J20:J22)</f>
        <v>3.9919333333333333</v>
      </c>
      <c r="L20" s="17">
        <f>STDEV(J20:J22)</f>
        <v>1.2729794748279857</v>
      </c>
      <c r="N20" s="3"/>
      <c r="O20" s="3" t="s">
        <v>83</v>
      </c>
      <c r="P20" s="14">
        <v>8.4</v>
      </c>
      <c r="Q20" s="17">
        <f>AVERAGE(P20:P22)</f>
        <v>9.1533333333333342</v>
      </c>
      <c r="R20" s="17">
        <f>STDEV(P20:P22)</f>
        <v>0.94959640549726909</v>
      </c>
    </row>
    <row r="21" spans="2:25" ht="15">
      <c r="B21" s="3"/>
      <c r="C21" s="3"/>
      <c r="D21" s="11">
        <v>2.1715</v>
      </c>
      <c r="E21" s="11"/>
      <c r="F21" s="11"/>
      <c r="H21" s="3"/>
      <c r="I21" s="3"/>
      <c r="J21" s="11">
        <v>4.3144999999999998</v>
      </c>
      <c r="K21" s="11"/>
      <c r="L21" s="11"/>
      <c r="N21" s="3"/>
      <c r="O21" s="3"/>
      <c r="P21" s="14">
        <v>8.84</v>
      </c>
      <c r="Q21" s="11"/>
      <c r="R21" s="11"/>
    </row>
    <row r="22" spans="2:25" ht="15">
      <c r="B22" s="3"/>
      <c r="C22" s="3"/>
      <c r="D22" s="11">
        <v>1.5</v>
      </c>
      <c r="E22" s="11"/>
      <c r="F22" s="11"/>
      <c r="H22" s="3"/>
      <c r="I22" s="3"/>
      <c r="J22" s="11">
        <v>2.5886999999999998</v>
      </c>
      <c r="K22" s="11"/>
      <c r="L22" s="11"/>
      <c r="N22" s="3"/>
      <c r="O22" s="3"/>
      <c r="P22" s="14">
        <v>10.220000000000001</v>
      </c>
      <c r="Q22" s="11"/>
      <c r="R22" s="11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7B82-C6E4-2C42-BBEB-07ED223F196D}">
  <dimension ref="B3:X40"/>
  <sheetViews>
    <sheetView workbookViewId="0">
      <selection activeCell="K4" sqref="K4:L7"/>
    </sheetView>
  </sheetViews>
  <sheetFormatPr baseColWidth="10" defaultRowHeight="14"/>
  <cols>
    <col min="1" max="16384" width="10.7109375" style="1"/>
  </cols>
  <sheetData>
    <row r="3" spans="2:24">
      <c r="B3" s="1" t="s">
        <v>88</v>
      </c>
      <c r="H3" s="1" t="s">
        <v>92</v>
      </c>
      <c r="N3" s="1" t="s">
        <v>94</v>
      </c>
      <c r="T3" s="1" t="s">
        <v>95</v>
      </c>
    </row>
    <row r="4" spans="2:24">
      <c r="B4" s="3"/>
      <c r="C4" s="3"/>
      <c r="D4" s="3" t="s">
        <v>60</v>
      </c>
      <c r="E4" s="4" t="s">
        <v>150</v>
      </c>
      <c r="F4" s="4" t="s">
        <v>152</v>
      </c>
      <c r="H4" s="3"/>
      <c r="I4" s="3" t="s">
        <v>93</v>
      </c>
      <c r="J4" s="3" t="s">
        <v>60</v>
      </c>
      <c r="K4" s="4" t="s">
        <v>150</v>
      </c>
      <c r="L4" s="4" t="s">
        <v>152</v>
      </c>
      <c r="N4" s="3"/>
      <c r="O4" s="3"/>
      <c r="P4" s="3" t="s">
        <v>60</v>
      </c>
      <c r="Q4" s="4" t="s">
        <v>150</v>
      </c>
      <c r="R4" s="4" t="s">
        <v>152</v>
      </c>
      <c r="T4" s="3"/>
      <c r="U4" s="3" t="s">
        <v>96</v>
      </c>
      <c r="V4" s="3" t="s">
        <v>60</v>
      </c>
      <c r="W4" s="4" t="s">
        <v>150</v>
      </c>
      <c r="X4" s="4" t="s">
        <v>152</v>
      </c>
    </row>
    <row r="5" spans="2:24">
      <c r="B5" s="3" t="s">
        <v>89</v>
      </c>
      <c r="C5" s="3" t="s">
        <v>90</v>
      </c>
      <c r="D5" s="9">
        <v>0</v>
      </c>
      <c r="E5" s="17">
        <f>AVERAGE(D5:D8)</f>
        <v>0</v>
      </c>
      <c r="F5" s="17">
        <f>STDEV(D5:D8)</f>
        <v>0</v>
      </c>
      <c r="H5" s="3" t="s">
        <v>89</v>
      </c>
      <c r="I5" s="3">
        <v>0</v>
      </c>
      <c r="J5" s="9">
        <v>0.80569999999999997</v>
      </c>
      <c r="K5" s="17">
        <f>AVERAGE(J5:J7)</f>
        <v>1</v>
      </c>
      <c r="L5" s="17">
        <f>STDEV(J5:J7)</f>
        <v>0.24317107147027134</v>
      </c>
      <c r="N5" s="3" t="s">
        <v>30</v>
      </c>
      <c r="O5" s="3" t="s">
        <v>90</v>
      </c>
      <c r="P5" s="9">
        <v>0</v>
      </c>
      <c r="Q5" s="17">
        <f>AVERAGE(P5:P8)</f>
        <v>0</v>
      </c>
      <c r="R5" s="17">
        <f>STDEV(P5:P8)</f>
        <v>0</v>
      </c>
      <c r="T5" s="3" t="s">
        <v>36</v>
      </c>
      <c r="U5" s="3">
        <v>0</v>
      </c>
      <c r="V5" s="9">
        <v>1.133</v>
      </c>
      <c r="W5" s="17">
        <f>AVERAGE(V5:V7)</f>
        <v>1</v>
      </c>
      <c r="X5" s="17">
        <f>STDEV(V5:V7)</f>
        <v>0.2757118060584276</v>
      </c>
    </row>
    <row r="6" spans="2:24">
      <c r="B6" s="3"/>
      <c r="C6" s="3"/>
      <c r="D6" s="9">
        <v>0</v>
      </c>
      <c r="E6" s="4"/>
      <c r="F6" s="4"/>
      <c r="H6" s="3"/>
      <c r="I6" s="3">
        <v>0</v>
      </c>
      <c r="J6" s="9">
        <v>1.2726999999999999</v>
      </c>
      <c r="K6" s="9"/>
      <c r="L6" s="9"/>
      <c r="N6" s="3"/>
      <c r="O6" s="3"/>
      <c r="P6" s="9">
        <v>0</v>
      </c>
      <c r="Q6" s="9"/>
      <c r="R6" s="9"/>
      <c r="T6" s="3"/>
      <c r="U6" s="3">
        <v>0</v>
      </c>
      <c r="V6" s="9">
        <v>0.68300000000000005</v>
      </c>
      <c r="W6" s="9"/>
      <c r="X6" s="9"/>
    </row>
    <row r="7" spans="2:24" ht="15">
      <c r="B7" s="3"/>
      <c r="C7" s="3"/>
      <c r="D7" s="9">
        <v>0</v>
      </c>
      <c r="E7" s="11"/>
      <c r="F7" s="11"/>
      <c r="H7" s="3"/>
      <c r="I7" s="3">
        <v>0</v>
      </c>
      <c r="J7" s="9">
        <v>0.92159999999999997</v>
      </c>
      <c r="K7" s="9"/>
      <c r="L7" s="9"/>
      <c r="N7" s="3"/>
      <c r="O7" s="3"/>
      <c r="P7" s="9">
        <v>0</v>
      </c>
      <c r="Q7" s="9"/>
      <c r="R7" s="9"/>
      <c r="T7" s="3"/>
      <c r="U7" s="3">
        <v>0</v>
      </c>
      <c r="V7" s="9">
        <v>1.1839999999999999</v>
      </c>
      <c r="W7" s="9"/>
      <c r="X7" s="9"/>
    </row>
    <row r="8" spans="2:24">
      <c r="B8" s="3"/>
      <c r="C8" s="3"/>
      <c r="D8" s="9">
        <v>0</v>
      </c>
      <c r="E8" s="9"/>
      <c r="F8" s="9"/>
      <c r="H8" s="3"/>
      <c r="I8" s="3">
        <v>3</v>
      </c>
      <c r="J8" s="9">
        <v>0.4516</v>
      </c>
      <c r="K8" s="17">
        <f>AVERAGE(J8:J10)</f>
        <v>0.60953333333333337</v>
      </c>
      <c r="L8" s="17">
        <f>STDEV(J8:J10)</f>
        <v>0.50256956069118741</v>
      </c>
      <c r="N8" s="3"/>
      <c r="O8" s="3"/>
      <c r="P8" s="9">
        <v>0</v>
      </c>
      <c r="Q8" s="9"/>
      <c r="R8" s="9"/>
      <c r="T8" s="3"/>
      <c r="U8" s="3">
        <v>1</v>
      </c>
      <c r="V8" s="9">
        <v>0.14399999999999999</v>
      </c>
      <c r="W8" s="17">
        <f>AVERAGE(V8:V10)</f>
        <v>0.11433333333333334</v>
      </c>
      <c r="X8" s="17">
        <f>STDEV(V8:V10)</f>
        <v>3.0534133905079575E-2</v>
      </c>
    </row>
    <row r="9" spans="2:24">
      <c r="B9" s="3" t="s">
        <v>91</v>
      </c>
      <c r="C9" s="3"/>
      <c r="D9" s="9">
        <v>0</v>
      </c>
      <c r="E9" s="17">
        <f>AVERAGE(D9:D12)</f>
        <v>2.3749999999999999E-3</v>
      </c>
      <c r="F9" s="17">
        <f>STDEV(D9:D12)</f>
        <v>4.7499999999999999E-3</v>
      </c>
      <c r="H9" s="3"/>
      <c r="I9" s="3">
        <v>3</v>
      </c>
      <c r="J9" s="9">
        <v>1.1720999999999999</v>
      </c>
      <c r="K9" s="9"/>
      <c r="L9" s="9"/>
      <c r="N9" s="3" t="s">
        <v>32</v>
      </c>
      <c r="O9" s="3"/>
      <c r="P9" s="9">
        <v>0</v>
      </c>
      <c r="Q9" s="17">
        <f>AVERAGE(P9:P12)</f>
        <v>0</v>
      </c>
      <c r="R9" s="17">
        <f>STDEV(P9:P12)</f>
        <v>0</v>
      </c>
      <c r="T9" s="3"/>
      <c r="U9" s="3">
        <v>1</v>
      </c>
      <c r="V9" s="9">
        <v>0.11600000000000001</v>
      </c>
      <c r="W9" s="9"/>
      <c r="X9" s="9"/>
    </row>
    <row r="10" spans="2:24">
      <c r="B10" s="3"/>
      <c r="C10" s="3"/>
      <c r="D10" s="9">
        <v>0</v>
      </c>
      <c r="E10" s="9"/>
      <c r="F10" s="9"/>
      <c r="H10" s="3"/>
      <c r="I10" s="3">
        <v>3</v>
      </c>
      <c r="J10" s="9">
        <v>0.2049</v>
      </c>
      <c r="K10" s="9"/>
      <c r="L10" s="9"/>
      <c r="N10" s="3"/>
      <c r="O10" s="3"/>
      <c r="P10" s="9">
        <v>0</v>
      </c>
      <c r="Q10" s="9"/>
      <c r="R10" s="9"/>
      <c r="T10" s="3"/>
      <c r="U10" s="3">
        <v>1</v>
      </c>
      <c r="V10" s="9">
        <v>8.3000000000000004E-2</v>
      </c>
      <c r="W10" s="9"/>
      <c r="X10" s="9"/>
    </row>
    <row r="11" spans="2:24">
      <c r="B11" s="3"/>
      <c r="C11" s="3"/>
      <c r="D11" s="9">
        <v>9.4999999999999998E-3</v>
      </c>
      <c r="E11" s="9"/>
      <c r="F11" s="9"/>
      <c r="H11" s="3"/>
      <c r="I11" s="3">
        <v>6</v>
      </c>
      <c r="J11" s="9">
        <v>0.99129999999999996</v>
      </c>
      <c r="K11" s="17">
        <f>AVERAGE(J11:J13)</f>
        <v>0.62846666666666673</v>
      </c>
      <c r="L11" s="17">
        <f>STDEV(J11:J13)</f>
        <v>0.33323553732057626</v>
      </c>
      <c r="N11" s="3"/>
      <c r="O11" s="3"/>
      <c r="P11" s="9">
        <v>0</v>
      </c>
      <c r="Q11" s="9"/>
      <c r="R11" s="9"/>
      <c r="T11" s="3"/>
      <c r="U11" s="3">
        <v>3</v>
      </c>
      <c r="V11" s="9">
        <v>4.3999999999999997E-2</v>
      </c>
      <c r="W11" s="17">
        <f>AVERAGE(V11:V13)</f>
        <v>2.2666666666666665E-2</v>
      </c>
      <c r="X11" s="17">
        <f>STDEV(V11:V13)</f>
        <v>1.8583146486355138E-2</v>
      </c>
    </row>
    <row r="12" spans="2:24">
      <c r="B12" s="3"/>
      <c r="C12" s="3"/>
      <c r="D12" s="9">
        <v>0</v>
      </c>
      <c r="E12" s="9"/>
      <c r="F12" s="9"/>
      <c r="H12" s="3"/>
      <c r="I12" s="3">
        <v>6</v>
      </c>
      <c r="J12" s="9">
        <v>0.55800000000000005</v>
      </c>
      <c r="K12" s="9"/>
      <c r="L12" s="9"/>
      <c r="N12" s="3"/>
      <c r="O12" s="3"/>
      <c r="P12" s="9">
        <v>0</v>
      </c>
      <c r="Q12" s="9"/>
      <c r="R12" s="9"/>
      <c r="T12" s="3"/>
      <c r="U12" s="3">
        <v>3</v>
      </c>
      <c r="V12" s="9">
        <v>1.4E-2</v>
      </c>
      <c r="W12" s="9"/>
      <c r="X12" s="9"/>
    </row>
    <row r="13" spans="2:24">
      <c r="B13" s="3" t="s">
        <v>89</v>
      </c>
      <c r="C13" s="3" t="s">
        <v>36</v>
      </c>
      <c r="D13" s="9">
        <v>1.3491</v>
      </c>
      <c r="E13" s="17">
        <f>AVERAGE(D13:D16)</f>
        <v>1</v>
      </c>
      <c r="F13" s="17">
        <f>STDEV(D13:D16)</f>
        <v>0.35009657715169573</v>
      </c>
      <c r="H13" s="3"/>
      <c r="I13" s="3">
        <v>6</v>
      </c>
      <c r="J13" s="9">
        <v>0.33610000000000001</v>
      </c>
      <c r="K13" s="9"/>
      <c r="L13" s="9"/>
      <c r="N13" s="3" t="s">
        <v>30</v>
      </c>
      <c r="O13" s="3" t="s">
        <v>36</v>
      </c>
      <c r="P13" s="9">
        <v>1.262</v>
      </c>
      <c r="Q13" s="17">
        <f>AVERAGE(P13:P16)</f>
        <v>1</v>
      </c>
      <c r="R13" s="17">
        <f>STDEV(P13:P16)</f>
        <v>0.24004860618910748</v>
      </c>
      <c r="T13" s="3"/>
      <c r="U13" s="3">
        <v>3</v>
      </c>
      <c r="V13" s="9">
        <v>0.01</v>
      </c>
      <c r="W13" s="9"/>
      <c r="X13" s="9"/>
    </row>
    <row r="14" spans="2:24">
      <c r="B14" s="3"/>
      <c r="C14" s="3"/>
      <c r="D14" s="9">
        <v>1.2531000000000001</v>
      </c>
      <c r="E14" s="9"/>
      <c r="F14" s="9"/>
      <c r="H14" s="3"/>
      <c r="I14" s="3">
        <v>12</v>
      </c>
      <c r="J14" s="9">
        <v>0.38440000000000002</v>
      </c>
      <c r="K14" s="17">
        <f>AVERAGE(J14:J16)</f>
        <v>0.65133333333333332</v>
      </c>
      <c r="L14" s="17">
        <f>STDEV(J14:J16)</f>
        <v>0.44206141353134765</v>
      </c>
      <c r="N14" s="3"/>
      <c r="O14" s="3"/>
      <c r="P14" s="9">
        <v>1.008</v>
      </c>
      <c r="Q14" s="9"/>
      <c r="R14" s="9"/>
      <c r="T14" s="3"/>
      <c r="U14" s="3">
        <v>7</v>
      </c>
      <c r="V14" s="9">
        <v>6.0000000000000001E-3</v>
      </c>
      <c r="W14" s="17">
        <f>AVERAGE(V14:V16)</f>
        <v>3.6666666666666666E-3</v>
      </c>
      <c r="X14" s="17">
        <f>STDEV(V14:V16)</f>
        <v>2.0816659994661339E-3</v>
      </c>
    </row>
    <row r="15" spans="2:24">
      <c r="B15" s="3"/>
      <c r="C15" s="3"/>
      <c r="D15" s="9">
        <v>0.68389999999999995</v>
      </c>
      <c r="E15" s="9"/>
      <c r="F15" s="9"/>
      <c r="H15" s="3"/>
      <c r="I15" s="3">
        <v>12</v>
      </c>
      <c r="J15" s="9">
        <v>0.40799999999999997</v>
      </c>
      <c r="K15" s="9"/>
      <c r="L15" s="9"/>
      <c r="N15" s="3"/>
      <c r="O15" s="3"/>
      <c r="P15" s="9">
        <v>1.0489999999999999</v>
      </c>
      <c r="Q15" s="9"/>
      <c r="R15" s="9"/>
      <c r="T15" s="3"/>
      <c r="U15" s="3">
        <v>7</v>
      </c>
      <c r="V15" s="9">
        <v>2E-3</v>
      </c>
      <c r="W15" s="9"/>
      <c r="X15" s="9"/>
    </row>
    <row r="16" spans="2:24">
      <c r="B16" s="3"/>
      <c r="C16" s="3"/>
      <c r="D16" s="9">
        <v>0.71389999999999998</v>
      </c>
      <c r="E16" s="9"/>
      <c r="F16" s="9"/>
      <c r="H16" s="3"/>
      <c r="I16" s="3">
        <v>12</v>
      </c>
      <c r="J16" s="9">
        <v>1.1616</v>
      </c>
      <c r="K16" s="9"/>
      <c r="L16" s="9"/>
      <c r="N16" s="3"/>
      <c r="O16" s="3"/>
      <c r="P16" s="9">
        <v>0.68100000000000005</v>
      </c>
      <c r="Q16" s="9"/>
      <c r="R16" s="9"/>
      <c r="T16" s="3"/>
      <c r="U16" s="3">
        <v>7</v>
      </c>
      <c r="V16" s="9">
        <v>3.0000000000000001E-3</v>
      </c>
      <c r="W16" s="9"/>
      <c r="X16" s="9"/>
    </row>
    <row r="17" spans="2:24">
      <c r="B17" s="3" t="s">
        <v>91</v>
      </c>
      <c r="C17" s="3"/>
      <c r="D17" s="9">
        <v>1.2121</v>
      </c>
      <c r="E17" s="17">
        <f>AVERAGE(D17:D20)</f>
        <v>1</v>
      </c>
      <c r="F17" s="17">
        <f>STDEV(D17:D20)</f>
        <v>0.35347458183015079</v>
      </c>
      <c r="H17" s="3"/>
      <c r="I17" s="3">
        <v>24</v>
      </c>
      <c r="J17" s="9">
        <v>0.27779999999999999</v>
      </c>
      <c r="K17" s="17">
        <f>AVERAGE(J17:J19)</f>
        <v>0.15163333333333331</v>
      </c>
      <c r="L17" s="17">
        <f>STDEV(J17:J19)</f>
        <v>0.12736649219215129</v>
      </c>
      <c r="N17" s="3" t="s">
        <v>32</v>
      </c>
      <c r="O17" s="3"/>
      <c r="P17" s="9">
        <v>0.28399999999999997</v>
      </c>
      <c r="Q17" s="17">
        <f>AVERAGE(P17:P20)</f>
        <v>0.44424999999999992</v>
      </c>
      <c r="R17" s="17">
        <f>STDEV(P17:P20)</f>
        <v>0.22820659499672682</v>
      </c>
      <c r="T17" s="3" t="s">
        <v>29</v>
      </c>
      <c r="U17" s="3">
        <v>0</v>
      </c>
      <c r="V17" s="9">
        <v>0</v>
      </c>
      <c r="W17" s="17">
        <f>AVERAGE(V17:V19)</f>
        <v>0</v>
      </c>
      <c r="X17" s="17">
        <f>STDEV(V17:V19)</f>
        <v>0</v>
      </c>
    </row>
    <row r="18" spans="2:24">
      <c r="B18" s="3"/>
      <c r="C18" s="3"/>
      <c r="D18" s="9">
        <v>1.0607</v>
      </c>
      <c r="E18" s="9"/>
      <c r="F18" s="9"/>
      <c r="H18" s="3"/>
      <c r="I18" s="3">
        <v>24</v>
      </c>
      <c r="J18" s="9">
        <v>2.3099999999999999E-2</v>
      </c>
      <c r="K18" s="9"/>
      <c r="L18" s="9"/>
      <c r="N18" s="3"/>
      <c r="O18" s="3"/>
      <c r="P18" s="9">
        <v>0.23899999999999999</v>
      </c>
      <c r="Q18" s="9"/>
      <c r="R18" s="9"/>
      <c r="T18" s="3"/>
      <c r="U18" s="3">
        <v>0</v>
      </c>
      <c r="V18" s="9">
        <v>0</v>
      </c>
      <c r="W18" s="9"/>
      <c r="X18" s="9"/>
    </row>
    <row r="19" spans="2:24">
      <c r="B19" s="3"/>
      <c r="C19" s="3"/>
      <c r="D19" s="9">
        <v>0.48349999999999999</v>
      </c>
      <c r="E19" s="9"/>
      <c r="F19" s="9"/>
      <c r="H19" s="3"/>
      <c r="I19" s="3">
        <v>24</v>
      </c>
      <c r="J19" s="9">
        <v>0.154</v>
      </c>
      <c r="K19" s="9"/>
      <c r="L19" s="9"/>
      <c r="N19" s="3"/>
      <c r="O19" s="3"/>
      <c r="P19" s="9">
        <v>0.52300000000000002</v>
      </c>
      <c r="Q19" s="9"/>
      <c r="R19" s="9"/>
      <c r="T19" s="3"/>
      <c r="U19" s="3">
        <v>0</v>
      </c>
      <c r="V19" s="9">
        <v>0</v>
      </c>
      <c r="W19" s="9"/>
      <c r="X19" s="9"/>
    </row>
    <row r="20" spans="2:24">
      <c r="B20" s="3"/>
      <c r="C20" s="3"/>
      <c r="D20" s="9">
        <v>1.2437</v>
      </c>
      <c r="E20" s="9"/>
      <c r="F20" s="9"/>
      <c r="H20" s="3"/>
      <c r="I20" s="3">
        <v>72</v>
      </c>
      <c r="J20" s="9">
        <v>0.14000000000000001</v>
      </c>
      <c r="K20" s="17">
        <f>AVERAGE(J20:J22)</f>
        <v>0.12633333333333333</v>
      </c>
      <c r="L20" s="17">
        <f>STDEV(J20:J22)</f>
        <v>7.23743278610125E-2</v>
      </c>
      <c r="N20" s="3"/>
      <c r="O20" s="3"/>
      <c r="P20" s="9">
        <v>0.73099999999999998</v>
      </c>
      <c r="Q20" s="9"/>
      <c r="R20" s="9"/>
      <c r="T20" s="3"/>
      <c r="U20" s="3">
        <v>1</v>
      </c>
      <c r="V20" s="9">
        <v>0</v>
      </c>
      <c r="W20" s="17">
        <f>AVERAGE(V20:V22)</f>
        <v>0</v>
      </c>
      <c r="X20" s="17">
        <f>STDEV(V20:V22)</f>
        <v>0</v>
      </c>
    </row>
    <row r="21" spans="2:24">
      <c r="B21" s="3" t="s">
        <v>89</v>
      </c>
      <c r="C21" s="3" t="s">
        <v>34</v>
      </c>
      <c r="D21" s="9">
        <v>1.35E-2</v>
      </c>
      <c r="E21" s="17">
        <f>AVERAGE(D21:D24)</f>
        <v>3.375E-3</v>
      </c>
      <c r="F21" s="17">
        <f>STDEV(D21:D24)</f>
        <v>6.7499999999999999E-3</v>
      </c>
      <c r="H21" s="3"/>
      <c r="I21" s="3">
        <v>72</v>
      </c>
      <c r="J21" s="9">
        <v>4.8099999999999997E-2</v>
      </c>
      <c r="K21" s="9"/>
      <c r="L21" s="9"/>
      <c r="N21" s="3" t="s">
        <v>30</v>
      </c>
      <c r="O21" s="3" t="s">
        <v>34</v>
      </c>
      <c r="P21" s="9">
        <v>0.02</v>
      </c>
      <c r="Q21" s="17">
        <f>AVERAGE(P21:P24)</f>
        <v>4.2000000000000003E-2</v>
      </c>
      <c r="R21" s="17">
        <f>STDEV(P21:P24)</f>
        <v>2.4481285369304721E-2</v>
      </c>
      <c r="T21" s="3"/>
      <c r="U21" s="3">
        <v>1</v>
      </c>
      <c r="V21" s="9">
        <v>0</v>
      </c>
      <c r="W21" s="9"/>
      <c r="X21" s="9"/>
    </row>
    <row r="22" spans="2:24">
      <c r="B22" s="3"/>
      <c r="C22" s="3"/>
      <c r="D22" s="9">
        <v>0</v>
      </c>
      <c r="E22" s="9"/>
      <c r="F22" s="9"/>
      <c r="H22" s="3"/>
      <c r="I22" s="3">
        <v>72</v>
      </c>
      <c r="J22" s="9">
        <v>0.19089999999999999</v>
      </c>
      <c r="K22" s="9"/>
      <c r="L22" s="9"/>
      <c r="N22" s="3"/>
      <c r="O22" s="3"/>
      <c r="P22" s="9">
        <v>0.05</v>
      </c>
      <c r="Q22" s="9"/>
      <c r="R22" s="9"/>
      <c r="T22" s="3"/>
      <c r="U22" s="3">
        <v>1</v>
      </c>
      <c r="V22" s="9">
        <v>0</v>
      </c>
      <c r="W22" s="9"/>
      <c r="X22" s="9"/>
    </row>
    <row r="23" spans="2:24">
      <c r="B23" s="3"/>
      <c r="C23" s="3"/>
      <c r="D23" s="9">
        <v>0</v>
      </c>
      <c r="E23" s="9"/>
      <c r="F23" s="9"/>
      <c r="H23" s="3" t="s">
        <v>91</v>
      </c>
      <c r="I23" s="3">
        <v>0</v>
      </c>
      <c r="J23" s="9">
        <v>1.0500224522888899</v>
      </c>
      <c r="K23" s="17">
        <f>AVERAGE(J23:J25)</f>
        <v>1.0000000000000024</v>
      </c>
      <c r="L23" s="17">
        <f>STDEV(J23:J25)</f>
        <v>5.2661252920632153E-2</v>
      </c>
      <c r="N23" s="3"/>
      <c r="O23" s="3"/>
      <c r="P23" s="9">
        <v>7.2999999999999995E-2</v>
      </c>
      <c r="Q23" s="9"/>
      <c r="R23" s="9"/>
      <c r="T23" s="3"/>
      <c r="U23" s="3">
        <v>3</v>
      </c>
      <c r="V23" s="9">
        <v>0</v>
      </c>
      <c r="W23" s="17">
        <f>AVERAGE(V23:V25)</f>
        <v>0</v>
      </c>
      <c r="X23" s="17">
        <f>STDEV(V23:V25)</f>
        <v>0</v>
      </c>
    </row>
    <row r="24" spans="2:24">
      <c r="B24" s="3"/>
      <c r="C24" s="3"/>
      <c r="D24" s="9">
        <v>0</v>
      </c>
      <c r="E24" s="9"/>
      <c r="F24" s="9"/>
      <c r="H24" s="3"/>
      <c r="I24" s="3">
        <v>0</v>
      </c>
      <c r="J24" s="9">
        <v>1.00493077210927</v>
      </c>
      <c r="K24" s="9"/>
      <c r="L24" s="9"/>
      <c r="N24" s="3"/>
      <c r="O24" s="3"/>
      <c r="P24" s="9">
        <v>2.5000000000000001E-2</v>
      </c>
      <c r="Q24" s="9"/>
      <c r="R24" s="9"/>
      <c r="T24" s="3"/>
      <c r="U24" s="3">
        <v>3</v>
      </c>
      <c r="V24" s="9">
        <v>0</v>
      </c>
      <c r="W24" s="9"/>
      <c r="X24" s="9"/>
    </row>
    <row r="25" spans="2:24">
      <c r="B25" s="3" t="s">
        <v>91</v>
      </c>
      <c r="C25" s="3"/>
      <c r="D25" s="9">
        <v>2.64E-2</v>
      </c>
      <c r="E25" s="17">
        <f>AVERAGE(D25:D28)</f>
        <v>6.6E-3</v>
      </c>
      <c r="F25" s="17">
        <f>STDEV(D25:D28)</f>
        <v>1.32E-2</v>
      </c>
      <c r="H25" s="3"/>
      <c r="I25" s="3">
        <v>0</v>
      </c>
      <c r="J25" s="9">
        <v>0.94504677560184702</v>
      </c>
      <c r="K25" s="9"/>
      <c r="L25" s="9"/>
      <c r="N25" s="3" t="s">
        <v>32</v>
      </c>
      <c r="O25" s="3"/>
      <c r="P25" s="9">
        <v>0</v>
      </c>
      <c r="Q25" s="17">
        <f>AVERAGE(P25:P28)</f>
        <v>2.725E-2</v>
      </c>
      <c r="R25" s="17">
        <f>STDEV(P25:P28)</f>
        <v>3.7025891841610876E-2</v>
      </c>
      <c r="T25" s="3"/>
      <c r="U25" s="3">
        <v>3</v>
      </c>
      <c r="V25" s="9">
        <v>0</v>
      </c>
      <c r="W25" s="9"/>
      <c r="X25" s="9"/>
    </row>
    <row r="26" spans="2:24">
      <c r="B26" s="3"/>
      <c r="C26" s="3"/>
      <c r="D26" s="9">
        <v>0</v>
      </c>
      <c r="E26" s="9"/>
      <c r="F26" s="9"/>
      <c r="H26" s="3"/>
      <c r="I26" s="3">
        <v>3</v>
      </c>
      <c r="J26" s="9">
        <v>0.41138580516402701</v>
      </c>
      <c r="K26" s="17">
        <f>AVERAGE(J26:J28)</f>
        <v>0.59299363851815023</v>
      </c>
      <c r="L26" s="17">
        <f>STDEV(J26:J28)</f>
        <v>0.47209800395568169</v>
      </c>
      <c r="N26" s="3"/>
      <c r="O26" s="3"/>
      <c r="P26" s="9">
        <v>2.9000000000000001E-2</v>
      </c>
      <c r="Q26" s="9"/>
      <c r="R26" s="9"/>
      <c r="T26" s="3"/>
      <c r="U26" s="3">
        <v>7</v>
      </c>
      <c r="V26" s="9">
        <v>0</v>
      </c>
      <c r="W26" s="17">
        <f>AVERAGE(V26:V28)</f>
        <v>0</v>
      </c>
      <c r="X26" s="17">
        <f>STDEV(V26:V28)</f>
        <v>0</v>
      </c>
    </row>
    <row r="27" spans="2:24">
      <c r="B27" s="3"/>
      <c r="C27" s="3"/>
      <c r="D27" s="9">
        <v>0</v>
      </c>
      <c r="E27" s="9"/>
      <c r="F27" s="9"/>
      <c r="H27" s="3"/>
      <c r="I27" s="3">
        <v>3</v>
      </c>
      <c r="J27" s="9">
        <v>1.1289272795309999</v>
      </c>
      <c r="K27" s="9"/>
      <c r="L27" s="9"/>
      <c r="N27" s="3"/>
      <c r="O27" s="3"/>
      <c r="P27" s="9">
        <v>1E-3</v>
      </c>
      <c r="Q27" s="9"/>
      <c r="R27" s="9"/>
      <c r="T27" s="3"/>
      <c r="U27" s="3">
        <v>7</v>
      </c>
      <c r="V27" s="9">
        <v>0</v>
      </c>
      <c r="W27" s="9"/>
      <c r="X27" s="9"/>
    </row>
    <row r="28" spans="2:24">
      <c r="B28" s="3"/>
      <c r="C28" s="3"/>
      <c r="D28" s="9">
        <v>0</v>
      </c>
      <c r="E28" s="9"/>
      <c r="F28" s="9"/>
      <c r="H28" s="3"/>
      <c r="I28" s="3">
        <v>3</v>
      </c>
      <c r="J28" s="9">
        <v>0.238667830859424</v>
      </c>
      <c r="K28" s="9"/>
      <c r="L28" s="9"/>
      <c r="N28" s="3"/>
      <c r="O28" s="3"/>
      <c r="P28" s="9">
        <v>7.9000000000000001E-2</v>
      </c>
      <c r="Q28" s="9"/>
      <c r="R28" s="9"/>
      <c r="T28" s="3"/>
      <c r="U28" s="3">
        <v>7</v>
      </c>
      <c r="V28" s="9">
        <v>0</v>
      </c>
      <c r="W28" s="9"/>
      <c r="X28" s="9"/>
    </row>
    <row r="29" spans="2:24">
      <c r="H29" s="3"/>
      <c r="I29" s="3">
        <v>6</v>
      </c>
      <c r="J29" s="9">
        <v>0.64383809405014403</v>
      </c>
      <c r="K29" s="17">
        <f>AVERAGE(J29:J31)</f>
        <v>0.38471872271423263</v>
      </c>
      <c r="L29" s="17">
        <f>STDEV(J29:J31)</f>
        <v>0.22622108651184994</v>
      </c>
    </row>
    <row r="30" spans="2:24">
      <c r="H30" s="3"/>
      <c r="I30" s="3">
        <v>6</v>
      </c>
      <c r="J30" s="9">
        <v>0.28377447923163301</v>
      </c>
      <c r="K30" s="9"/>
      <c r="L30" s="9"/>
    </row>
    <row r="31" spans="2:24">
      <c r="H31" s="3"/>
      <c r="I31" s="3">
        <v>6</v>
      </c>
      <c r="J31" s="9">
        <v>0.22654359486092099</v>
      </c>
      <c r="K31" s="9"/>
      <c r="L31" s="9"/>
    </row>
    <row r="32" spans="2:24">
      <c r="H32" s="3"/>
      <c r="I32" s="3">
        <v>12</v>
      </c>
      <c r="J32" s="9">
        <v>0.26474990644879698</v>
      </c>
      <c r="K32" s="17">
        <f>AVERAGE(J32:J34)</f>
        <v>0.33923038543095968</v>
      </c>
      <c r="L32" s="17">
        <f>STDEV(J32:J34)</f>
        <v>7.0378367202618114E-2</v>
      </c>
    </row>
    <row r="33" spans="8:12">
      <c r="H33" s="3"/>
      <c r="I33" s="3">
        <v>12</v>
      </c>
      <c r="J33" s="9">
        <v>0.34831732568292401</v>
      </c>
      <c r="K33" s="9"/>
      <c r="L33" s="9"/>
    </row>
    <row r="34" spans="8:12">
      <c r="H34" s="3"/>
      <c r="I34" s="3">
        <v>12</v>
      </c>
      <c r="J34" s="9">
        <v>0.404623924161158</v>
      </c>
      <c r="K34" s="9"/>
      <c r="L34" s="9"/>
    </row>
    <row r="35" spans="8:12">
      <c r="H35" s="3"/>
      <c r="I35" s="3">
        <v>24</v>
      </c>
      <c r="J35" s="9">
        <v>7.3864288387177304E-2</v>
      </c>
      <c r="K35" s="17">
        <f>AVERAGE(J35:J37)</f>
        <v>0.12182237744792342</v>
      </c>
      <c r="L35" s="17">
        <f>STDEV(J35:J37)</f>
        <v>5.868093205479169E-2</v>
      </c>
    </row>
    <row r="36" spans="8:12">
      <c r="H36" s="3"/>
      <c r="I36" s="3">
        <v>24</v>
      </c>
      <c r="J36" s="9">
        <v>0.104347012598229</v>
      </c>
      <c r="K36" s="9"/>
      <c r="L36" s="9"/>
    </row>
    <row r="37" spans="8:12">
      <c r="H37" s="3"/>
      <c r="I37" s="3">
        <v>24</v>
      </c>
      <c r="J37" s="9">
        <v>0.18725583135836399</v>
      </c>
      <c r="K37" s="9"/>
      <c r="L37" s="9"/>
    </row>
    <row r="38" spans="8:12">
      <c r="H38" s="3"/>
      <c r="I38" s="3">
        <v>72</v>
      </c>
      <c r="J38" s="9">
        <v>0.27831483098415899</v>
      </c>
      <c r="K38" s="17">
        <f>AVERAGE(J38:J40)</f>
        <v>0.19107147311962092</v>
      </c>
      <c r="L38" s="17">
        <f>STDEV(J38:J40)</f>
        <v>0.11667931535303556</v>
      </c>
    </row>
    <row r="39" spans="8:12">
      <c r="H39" s="3"/>
      <c r="I39" s="3">
        <v>72</v>
      </c>
      <c r="J39" s="9">
        <v>5.8536859174254802E-2</v>
      </c>
      <c r="K39" s="9"/>
      <c r="L39" s="9"/>
    </row>
    <row r="40" spans="8:12">
      <c r="H40" s="3"/>
      <c r="I40" s="3">
        <v>72</v>
      </c>
      <c r="J40" s="9">
        <v>0.23636272920044901</v>
      </c>
      <c r="K40" s="9"/>
      <c r="L40" s="9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2AA6-0C6F-3444-9938-53263F95DA4C}">
  <dimension ref="B3:L36"/>
  <sheetViews>
    <sheetView workbookViewId="0">
      <selection activeCell="E4" sqref="E4:F7"/>
    </sheetView>
  </sheetViews>
  <sheetFormatPr baseColWidth="10" defaultRowHeight="14"/>
  <cols>
    <col min="1" max="16384" width="10.7109375" style="1"/>
  </cols>
  <sheetData>
    <row r="3" spans="2:12">
      <c r="B3" s="2" t="s">
        <v>97</v>
      </c>
      <c r="H3" s="2" t="s">
        <v>105</v>
      </c>
    </row>
    <row r="4" spans="2:12">
      <c r="B4" s="3"/>
      <c r="C4" s="3"/>
      <c r="D4" s="3" t="s">
        <v>60</v>
      </c>
      <c r="E4" s="4" t="s">
        <v>150</v>
      </c>
      <c r="F4" s="4" t="s">
        <v>152</v>
      </c>
      <c r="H4" s="3"/>
      <c r="I4" s="3"/>
      <c r="J4" s="3" t="s">
        <v>60</v>
      </c>
      <c r="K4" s="4" t="s">
        <v>150</v>
      </c>
      <c r="L4" s="4" t="s">
        <v>152</v>
      </c>
    </row>
    <row r="5" spans="2:12">
      <c r="B5" s="3" t="s">
        <v>103</v>
      </c>
      <c r="C5" s="3" t="s">
        <v>30</v>
      </c>
      <c r="D5" s="9">
        <v>1.0960000000000001</v>
      </c>
      <c r="E5" s="17">
        <f>AVERAGE(D5:D7)</f>
        <v>1</v>
      </c>
      <c r="F5" s="17">
        <f>STDEV(D5:D7)</f>
        <v>0.12474373731775049</v>
      </c>
      <c r="H5" s="3" t="s">
        <v>106</v>
      </c>
      <c r="I5" s="3" t="s">
        <v>1</v>
      </c>
      <c r="J5" s="9">
        <v>0</v>
      </c>
      <c r="K5" s="17">
        <f>AVERAGE(J5:J7)</f>
        <v>3.3333333333333332E-4</v>
      </c>
      <c r="L5" s="17">
        <f>STDEV(J5:J7)</f>
        <v>5.773502691896258E-4</v>
      </c>
    </row>
    <row r="6" spans="2:12">
      <c r="B6" s="3"/>
      <c r="C6" s="3"/>
      <c r="D6" s="9">
        <v>1.0449999999999999</v>
      </c>
      <c r="E6" s="9"/>
      <c r="F6" s="9"/>
      <c r="H6" s="3"/>
      <c r="I6" s="3"/>
      <c r="J6" s="9">
        <v>1E-3</v>
      </c>
      <c r="K6" s="9"/>
      <c r="L6" s="9"/>
    </row>
    <row r="7" spans="2:12">
      <c r="B7" s="3"/>
      <c r="C7" s="3"/>
      <c r="D7" s="9">
        <v>0.85899999999999999</v>
      </c>
      <c r="E7" s="9"/>
      <c r="F7" s="9"/>
      <c r="H7" s="3"/>
      <c r="I7" s="3"/>
      <c r="J7" s="9">
        <v>0</v>
      </c>
      <c r="K7" s="9"/>
      <c r="L7" s="9"/>
    </row>
    <row r="8" spans="2:12">
      <c r="B8" s="3"/>
      <c r="C8" s="3" t="s">
        <v>32</v>
      </c>
      <c r="D8" s="9">
        <v>0.04</v>
      </c>
      <c r="E8" s="17">
        <f>AVERAGE(D8:D10)</f>
        <v>3.3333333333333333E-2</v>
      </c>
      <c r="F8" s="17">
        <f>STDEV(D8:D10)</f>
        <v>9.8657657246324758E-3</v>
      </c>
      <c r="H8" s="3"/>
      <c r="I8" s="3" t="s">
        <v>107</v>
      </c>
      <c r="J8" s="9">
        <v>8.0000000000000002E-3</v>
      </c>
      <c r="K8" s="17">
        <f>AVERAGE(J8:J10)</f>
        <v>6.000000000000001E-3</v>
      </c>
      <c r="L8" s="17">
        <f>STDEV(J8:J10)</f>
        <v>3.4641016151377535E-3</v>
      </c>
    </row>
    <row r="9" spans="2:12">
      <c r="B9" s="3"/>
      <c r="C9" s="3"/>
      <c r="D9" s="9">
        <v>3.7999999999999999E-2</v>
      </c>
      <c r="E9" s="9"/>
      <c r="F9" s="9"/>
      <c r="H9" s="3"/>
      <c r="I9" s="3"/>
      <c r="J9" s="9">
        <v>2E-3</v>
      </c>
      <c r="K9" s="9"/>
      <c r="L9" s="9"/>
    </row>
    <row r="10" spans="2:12">
      <c r="B10" s="3"/>
      <c r="C10" s="3"/>
      <c r="D10" s="9">
        <v>2.1999999999999999E-2</v>
      </c>
      <c r="E10" s="9"/>
      <c r="F10" s="9"/>
      <c r="H10" s="3"/>
      <c r="I10" s="3"/>
      <c r="J10" s="9">
        <v>8.0000000000000002E-3</v>
      </c>
      <c r="K10" s="9"/>
      <c r="L10" s="9"/>
    </row>
    <row r="11" spans="2:12">
      <c r="B11" s="6" t="s">
        <v>104</v>
      </c>
      <c r="C11" s="3" t="s">
        <v>98</v>
      </c>
      <c r="D11" s="9">
        <v>6.8000000000000005E-2</v>
      </c>
      <c r="E11" s="17">
        <f>AVERAGE(D11:D13)</f>
        <v>9.5666666666666678E-2</v>
      </c>
      <c r="F11" s="17">
        <f>STDEV(D11:D13)</f>
        <v>3.6473734842120721E-2</v>
      </c>
      <c r="H11" s="3"/>
      <c r="I11" s="3" t="s">
        <v>108</v>
      </c>
      <c r="J11" s="9">
        <v>6.0000000000000001E-3</v>
      </c>
      <c r="K11" s="17">
        <f>AVERAGE(J11:J13)</f>
        <v>3.3333333333333335E-3</v>
      </c>
      <c r="L11" s="17">
        <f>STDEV(J11:J13)</f>
        <v>2.3094010767585036E-3</v>
      </c>
    </row>
    <row r="12" spans="2:12">
      <c r="B12" s="3"/>
      <c r="C12" s="3"/>
      <c r="D12" s="9">
        <v>0.13700000000000001</v>
      </c>
      <c r="E12" s="9"/>
      <c r="F12" s="9"/>
      <c r="H12" s="3"/>
      <c r="I12" s="3"/>
      <c r="J12" s="9">
        <v>2E-3</v>
      </c>
      <c r="K12" s="9"/>
      <c r="L12" s="9"/>
    </row>
    <row r="13" spans="2:12">
      <c r="B13" s="3"/>
      <c r="C13" s="3"/>
      <c r="D13" s="9">
        <v>8.2000000000000003E-2</v>
      </c>
      <c r="E13" s="9"/>
      <c r="F13" s="9"/>
      <c r="H13" s="3"/>
      <c r="I13" s="3"/>
      <c r="J13" s="9">
        <v>2E-3</v>
      </c>
      <c r="K13" s="9"/>
      <c r="L13" s="9"/>
    </row>
    <row r="14" spans="2:12">
      <c r="B14" s="3"/>
      <c r="C14" s="3" t="s">
        <v>99</v>
      </c>
      <c r="D14" s="9">
        <v>0.13500000000000001</v>
      </c>
      <c r="E14" s="17">
        <f>AVERAGE(D14:D16)</f>
        <v>0.17466666666666666</v>
      </c>
      <c r="F14" s="17">
        <f>STDEV(D14:D16)</f>
        <v>4.106498914322667E-2</v>
      </c>
      <c r="H14" s="3" t="s">
        <v>109</v>
      </c>
      <c r="I14" s="3" t="s">
        <v>1</v>
      </c>
      <c r="J14" s="9">
        <v>0</v>
      </c>
      <c r="K14" s="17">
        <f>AVERAGE(J14:J16)</f>
        <v>0</v>
      </c>
      <c r="L14" s="17">
        <f>STDEV(J14:J16)</f>
        <v>0</v>
      </c>
    </row>
    <row r="15" spans="2:12">
      <c r="B15" s="3"/>
      <c r="C15" s="3"/>
      <c r="D15" s="9">
        <v>0.217</v>
      </c>
      <c r="E15" s="9"/>
      <c r="F15" s="9"/>
      <c r="H15" s="3"/>
      <c r="I15" s="3"/>
      <c r="J15" s="9">
        <v>0</v>
      </c>
      <c r="K15" s="9"/>
      <c r="L15" s="9"/>
    </row>
    <row r="16" spans="2:12">
      <c r="B16" s="3"/>
      <c r="C16" s="3"/>
      <c r="D16" s="9">
        <v>0.17199999999999999</v>
      </c>
      <c r="E16" s="9"/>
      <c r="F16" s="9"/>
      <c r="H16" s="3"/>
      <c r="I16" s="3"/>
      <c r="J16" s="9">
        <v>0</v>
      </c>
      <c r="K16" s="9"/>
      <c r="L16" s="9"/>
    </row>
    <row r="17" spans="2:12">
      <c r="B17" s="3"/>
      <c r="C17" s="3" t="s">
        <v>100</v>
      </c>
      <c r="D17" s="9">
        <v>0.23799999999999999</v>
      </c>
      <c r="E17" s="17">
        <f>AVERAGE(D17:D19)</f>
        <v>0.31900000000000001</v>
      </c>
      <c r="F17" s="17">
        <f>STDEV(D17:D19)</f>
        <v>0.11214722466472354</v>
      </c>
      <c r="H17" s="3"/>
      <c r="I17" s="3" t="s">
        <v>107</v>
      </c>
      <c r="J17" s="9">
        <v>2.3E-2</v>
      </c>
      <c r="K17" s="17">
        <f>AVERAGE(J17:J19)</f>
        <v>3.4333333333333334E-2</v>
      </c>
      <c r="L17" s="17">
        <f>STDEV(J17:J19)</f>
        <v>1.4011899704655792E-2</v>
      </c>
    </row>
    <row r="18" spans="2:12">
      <c r="B18" s="3"/>
      <c r="C18" s="3"/>
      <c r="D18" s="9">
        <v>0.44700000000000001</v>
      </c>
      <c r="E18" s="9"/>
      <c r="F18" s="9"/>
      <c r="H18" s="3"/>
      <c r="I18" s="3"/>
      <c r="J18" s="9">
        <v>0.05</v>
      </c>
      <c r="K18" s="9"/>
      <c r="L18" s="9"/>
    </row>
    <row r="19" spans="2:12">
      <c r="B19" s="3"/>
      <c r="C19" s="3"/>
      <c r="D19" s="9">
        <v>0.27200000000000002</v>
      </c>
      <c r="E19" s="9"/>
      <c r="F19" s="9"/>
      <c r="H19" s="3"/>
      <c r="I19" s="3"/>
      <c r="J19" s="9">
        <v>0.03</v>
      </c>
      <c r="K19" s="9"/>
      <c r="L19" s="9"/>
    </row>
    <row r="20" spans="2:12">
      <c r="B20" s="3"/>
      <c r="C20" s="3" t="s">
        <v>101</v>
      </c>
      <c r="D20" s="9">
        <v>0.65600000000000003</v>
      </c>
      <c r="E20" s="17">
        <f>AVERAGE(D20:D22)</f>
        <v>0.65833333333333333</v>
      </c>
      <c r="F20" s="17">
        <f>STDEV(D20:D22)</f>
        <v>0.10351972436851505</v>
      </c>
      <c r="H20" s="3"/>
      <c r="I20" s="3" t="s">
        <v>108</v>
      </c>
      <c r="J20" s="9">
        <v>0.78600000000000003</v>
      </c>
      <c r="K20" s="17">
        <f>AVERAGE(J20:J22)</f>
        <v>0.87833333333333341</v>
      </c>
      <c r="L20" s="17">
        <f>STDEV(J20:J22)</f>
        <v>0.42116069775482745</v>
      </c>
    </row>
    <row r="21" spans="2:12">
      <c r="B21" s="3"/>
      <c r="C21" s="3"/>
      <c r="D21" s="9">
        <v>0.55600000000000005</v>
      </c>
      <c r="E21" s="9"/>
      <c r="F21" s="9"/>
      <c r="H21" s="3"/>
      <c r="I21" s="3"/>
      <c r="J21" s="9">
        <v>0.51100000000000001</v>
      </c>
      <c r="K21" s="9"/>
      <c r="L21" s="9"/>
    </row>
    <row r="22" spans="2:12">
      <c r="B22" s="3"/>
      <c r="C22" s="3"/>
      <c r="D22" s="9">
        <v>0.76300000000000001</v>
      </c>
      <c r="E22" s="9"/>
      <c r="F22" s="9"/>
      <c r="H22" s="3"/>
      <c r="I22" s="3"/>
      <c r="J22" s="9">
        <v>1.3380000000000001</v>
      </c>
      <c r="K22" s="9"/>
      <c r="L22" s="9"/>
    </row>
    <row r="23" spans="2:12">
      <c r="B23" s="6" t="s">
        <v>31</v>
      </c>
      <c r="C23" s="3" t="s">
        <v>102</v>
      </c>
      <c r="D23" s="9">
        <v>0.874</v>
      </c>
      <c r="E23" s="17">
        <f>AVERAGE(D23:D25)</f>
        <v>1.012</v>
      </c>
      <c r="F23" s="17">
        <f>STDEV(D23:D25)</f>
        <v>0.14381585448065101</v>
      </c>
      <c r="H23" s="3" t="s">
        <v>110</v>
      </c>
      <c r="I23" s="3" t="s">
        <v>1</v>
      </c>
      <c r="J23" s="9">
        <v>0</v>
      </c>
      <c r="K23" s="17">
        <f>AVERAGE(J23:J25)</f>
        <v>0</v>
      </c>
      <c r="L23" s="17">
        <f>STDEV(J23:J25)</f>
        <v>0</v>
      </c>
    </row>
    <row r="24" spans="2:12">
      <c r="B24" s="3"/>
      <c r="C24" s="3"/>
      <c r="D24" s="9">
        <v>1.161</v>
      </c>
      <c r="E24" s="9"/>
      <c r="F24" s="9"/>
      <c r="H24" s="3"/>
      <c r="I24" s="3"/>
      <c r="J24" s="9">
        <v>0</v>
      </c>
      <c r="K24" s="9"/>
      <c r="L24" s="9"/>
    </row>
    <row r="25" spans="2:12">
      <c r="B25" s="3"/>
      <c r="C25" s="3"/>
      <c r="D25" s="9">
        <v>1.0009999999999999</v>
      </c>
      <c r="E25" s="9"/>
      <c r="F25" s="9"/>
      <c r="H25" s="3"/>
      <c r="I25" s="3"/>
      <c r="J25" s="9">
        <v>0</v>
      </c>
      <c r="K25" s="9"/>
      <c r="L25" s="9"/>
    </row>
    <row r="26" spans="2:12">
      <c r="H26" s="3"/>
      <c r="I26" s="3" t="s">
        <v>107</v>
      </c>
      <c r="J26" s="9">
        <v>0.27300000000000002</v>
      </c>
      <c r="K26" s="17">
        <f>AVERAGE(J26:J28)</f>
        <v>0.33766666666666673</v>
      </c>
      <c r="L26" s="17">
        <f>STDEV(J26:J28)</f>
        <v>9.6836632187066812E-2</v>
      </c>
    </row>
    <row r="27" spans="2:12">
      <c r="H27" s="3"/>
      <c r="I27" s="3"/>
      <c r="J27" s="9">
        <v>0.29099999999999998</v>
      </c>
      <c r="K27" s="9"/>
      <c r="L27" s="9"/>
    </row>
    <row r="28" spans="2:12">
      <c r="H28" s="3"/>
      <c r="I28" s="3"/>
      <c r="J28" s="9">
        <v>0.44900000000000001</v>
      </c>
      <c r="K28" s="9"/>
      <c r="L28" s="9"/>
    </row>
    <row r="29" spans="2:12">
      <c r="H29" s="3"/>
      <c r="I29" s="3" t="s">
        <v>108</v>
      </c>
      <c r="J29" s="9">
        <v>1.0880000000000001</v>
      </c>
      <c r="K29" s="17">
        <f>AVERAGE(J29:J31)</f>
        <v>1.0000000000000002</v>
      </c>
      <c r="L29" s="17">
        <f>STDEV(J29:J31)</f>
        <v>8.7504285609334612E-2</v>
      </c>
    </row>
    <row r="30" spans="2:12">
      <c r="H30" s="3"/>
      <c r="I30" s="3"/>
      <c r="J30" s="9">
        <v>0.91300000000000003</v>
      </c>
      <c r="K30" s="9"/>
      <c r="L30" s="9"/>
    </row>
    <row r="31" spans="2:12">
      <c r="H31" s="3"/>
      <c r="I31" s="3"/>
      <c r="J31" s="9">
        <v>0.999</v>
      </c>
      <c r="K31" s="9"/>
      <c r="L31" s="9"/>
    </row>
    <row r="36" spans="2:10">
      <c r="B36" s="2" t="s">
        <v>147</v>
      </c>
      <c r="J36" s="2" t="s">
        <v>148</v>
      </c>
    </row>
  </sheetData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4196-C3E7-3C49-870D-524B81AC0453}">
  <dimension ref="B3:G42"/>
  <sheetViews>
    <sheetView workbookViewId="0">
      <selection activeCell="I29" sqref="I29"/>
    </sheetView>
  </sheetViews>
  <sheetFormatPr baseColWidth="10" defaultRowHeight="14"/>
  <cols>
    <col min="1" max="16384" width="10.7109375" style="1"/>
  </cols>
  <sheetData>
    <row r="3" spans="2:7">
      <c r="B3" s="1" t="s">
        <v>116</v>
      </c>
    </row>
    <row r="4" spans="2:7">
      <c r="B4" s="3"/>
      <c r="C4" s="3"/>
      <c r="D4" s="3"/>
      <c r="E4" s="3" t="s">
        <v>117</v>
      </c>
      <c r="F4" s="4" t="s">
        <v>150</v>
      </c>
      <c r="G4" s="4" t="s">
        <v>152</v>
      </c>
    </row>
    <row r="5" spans="2:7">
      <c r="B5" s="3" t="s">
        <v>111</v>
      </c>
      <c r="C5" s="3" t="s">
        <v>52</v>
      </c>
      <c r="D5" s="3" t="s">
        <v>112</v>
      </c>
      <c r="E5" s="8">
        <v>22.657</v>
      </c>
      <c r="F5" s="17">
        <f>AVERAGE(E5:E10)</f>
        <v>25.816666666666666</v>
      </c>
      <c r="G5" s="17">
        <f>STDEV(E5:E10)</f>
        <v>4.3465230548872791</v>
      </c>
    </row>
    <row r="6" spans="2:7">
      <c r="B6" s="3"/>
      <c r="C6" s="3"/>
      <c r="D6" s="3"/>
      <c r="E6" s="8">
        <v>25.635000000000002</v>
      </c>
      <c r="F6" s="9"/>
      <c r="G6" s="9"/>
    </row>
    <row r="7" spans="2:7">
      <c r="B7" s="3"/>
      <c r="C7" s="3"/>
      <c r="D7" s="3"/>
      <c r="E7" s="8">
        <v>23.187999999999999</v>
      </c>
      <c r="F7" s="9"/>
      <c r="G7" s="9"/>
    </row>
    <row r="8" spans="2:7">
      <c r="B8" s="3"/>
      <c r="C8" s="3"/>
      <c r="D8" s="3"/>
      <c r="E8" s="8">
        <v>26.978999999999999</v>
      </c>
      <c r="F8" s="3"/>
      <c r="G8" s="3"/>
    </row>
    <row r="9" spans="2:7">
      <c r="B9" s="3"/>
      <c r="C9" s="3"/>
      <c r="D9" s="3"/>
      <c r="E9" s="8">
        <v>22.536000000000001</v>
      </c>
      <c r="F9" s="3"/>
      <c r="G9" s="3"/>
    </row>
    <row r="10" spans="2:7">
      <c r="B10" s="3"/>
      <c r="C10" s="3"/>
      <c r="D10" s="3"/>
      <c r="E10" s="8">
        <v>33.905000000000001</v>
      </c>
      <c r="F10" s="3"/>
      <c r="G10" s="3"/>
    </row>
    <row r="11" spans="2:7">
      <c r="B11" s="3"/>
      <c r="C11" s="3" t="s">
        <v>52</v>
      </c>
      <c r="D11" s="3" t="s">
        <v>113</v>
      </c>
      <c r="E11" s="8">
        <v>5.9279999999999999</v>
      </c>
      <c r="F11" s="17">
        <f>AVERAGE(E11:E16)</f>
        <v>8.2948333333333331</v>
      </c>
      <c r="G11" s="17">
        <f>STDEV(E11:E16)</f>
        <v>1.5861642306730661</v>
      </c>
    </row>
    <row r="12" spans="2:7">
      <c r="B12" s="3"/>
      <c r="C12" s="3"/>
      <c r="D12" s="3"/>
      <c r="E12" s="8">
        <v>8.1440000000000001</v>
      </c>
      <c r="F12" s="3"/>
      <c r="G12" s="3"/>
    </row>
    <row r="13" spans="2:7">
      <c r="B13" s="3"/>
      <c r="C13" s="3"/>
      <c r="D13" s="3"/>
      <c r="E13" s="8">
        <v>7.0979999999999999</v>
      </c>
      <c r="F13" s="3"/>
      <c r="G13" s="3"/>
    </row>
    <row r="14" spans="2:7">
      <c r="B14" s="3"/>
      <c r="C14" s="3"/>
      <c r="D14" s="3"/>
      <c r="E14" s="8">
        <v>9.4250000000000007</v>
      </c>
      <c r="F14" s="3"/>
      <c r="G14" s="3"/>
    </row>
    <row r="15" spans="2:7">
      <c r="B15" s="3"/>
      <c r="C15" s="3"/>
      <c r="D15" s="3"/>
      <c r="E15" s="8">
        <v>10.26</v>
      </c>
      <c r="F15" s="3"/>
      <c r="G15" s="3"/>
    </row>
    <row r="16" spans="2:7">
      <c r="B16" s="3"/>
      <c r="C16" s="3"/>
      <c r="D16" s="3"/>
      <c r="E16" s="8">
        <v>8.9139999999999997</v>
      </c>
      <c r="F16" s="3"/>
      <c r="G16" s="3"/>
    </row>
    <row r="17" spans="2:7">
      <c r="B17" s="3"/>
      <c r="C17" s="3" t="s">
        <v>114</v>
      </c>
      <c r="D17" s="3" t="s">
        <v>112</v>
      </c>
      <c r="E17" s="8">
        <v>0.91300000000000003</v>
      </c>
      <c r="F17" s="17">
        <f>AVERAGE(E17:E24)</f>
        <v>0.93112499999999998</v>
      </c>
      <c r="G17" s="17">
        <f>STDEV(E17:E24)</f>
        <v>8.9751144043643538E-2</v>
      </c>
    </row>
    <row r="18" spans="2:7">
      <c r="B18" s="3"/>
      <c r="C18" s="3"/>
      <c r="D18" s="3"/>
      <c r="E18" s="8">
        <v>1.097</v>
      </c>
      <c r="F18" s="3"/>
      <c r="G18" s="3"/>
    </row>
    <row r="19" spans="2:7">
      <c r="B19" s="3"/>
      <c r="C19" s="3"/>
      <c r="D19" s="3"/>
      <c r="E19" s="8">
        <v>0.92</v>
      </c>
      <c r="F19" s="3"/>
      <c r="G19" s="3"/>
    </row>
    <row r="20" spans="2:7">
      <c r="B20" s="3"/>
      <c r="C20" s="3"/>
      <c r="D20" s="3"/>
      <c r="E20" s="8">
        <v>0.88800000000000001</v>
      </c>
      <c r="F20" s="3"/>
      <c r="G20" s="3"/>
    </row>
    <row r="21" spans="2:7">
      <c r="B21" s="3"/>
      <c r="C21" s="3"/>
      <c r="D21" s="3"/>
      <c r="E21" s="8">
        <v>0.92900000000000005</v>
      </c>
      <c r="F21" s="3"/>
      <c r="G21" s="3"/>
    </row>
    <row r="22" spans="2:7">
      <c r="B22" s="3"/>
      <c r="C22" s="3"/>
      <c r="D22" s="3"/>
      <c r="E22" s="8">
        <v>1.0109999999999999</v>
      </c>
      <c r="F22" s="3"/>
      <c r="G22" s="3"/>
    </row>
    <row r="23" spans="2:7">
      <c r="B23" s="3"/>
      <c r="C23" s="3"/>
      <c r="D23" s="3"/>
      <c r="E23" s="8">
        <v>0.79300000000000004</v>
      </c>
      <c r="F23" s="3"/>
      <c r="G23" s="3"/>
    </row>
    <row r="24" spans="2:7">
      <c r="B24" s="3"/>
      <c r="C24" s="3"/>
      <c r="D24" s="3"/>
      <c r="E24" s="8">
        <v>0.89800000000000002</v>
      </c>
      <c r="F24" s="3"/>
      <c r="G24" s="3"/>
    </row>
    <row r="25" spans="2:7">
      <c r="B25" s="3" t="s">
        <v>115</v>
      </c>
      <c r="C25" s="3" t="s">
        <v>52</v>
      </c>
      <c r="D25" s="3" t="s">
        <v>112</v>
      </c>
      <c r="E25" s="8">
        <v>5.0549999999999997</v>
      </c>
      <c r="F25" s="17">
        <f>AVERAGE(E25:E30)</f>
        <v>5.2839999999999998</v>
      </c>
      <c r="G25" s="17">
        <f>STDEV(E25:E30)</f>
        <v>0.42339532354526549</v>
      </c>
    </row>
    <row r="26" spans="2:7">
      <c r="B26" s="3"/>
      <c r="C26" s="3"/>
      <c r="D26" s="3"/>
      <c r="E26" s="8">
        <v>5.7939999999999996</v>
      </c>
      <c r="F26" s="3"/>
      <c r="G26" s="3"/>
    </row>
    <row r="27" spans="2:7">
      <c r="B27" s="3"/>
      <c r="C27" s="3"/>
      <c r="D27" s="3"/>
      <c r="E27" s="8">
        <v>5.7679999999999998</v>
      </c>
      <c r="F27" s="3"/>
      <c r="G27" s="3"/>
    </row>
    <row r="28" spans="2:7">
      <c r="B28" s="3"/>
      <c r="C28" s="3"/>
      <c r="D28" s="3"/>
      <c r="E28" s="8">
        <v>5.3150000000000004</v>
      </c>
      <c r="F28" s="3"/>
      <c r="G28" s="3"/>
    </row>
    <row r="29" spans="2:7">
      <c r="B29" s="3"/>
      <c r="C29" s="3"/>
      <c r="D29" s="3"/>
      <c r="E29" s="8">
        <v>4.76</v>
      </c>
      <c r="F29" s="3"/>
      <c r="G29" s="3"/>
    </row>
    <row r="30" spans="2:7">
      <c r="B30" s="3"/>
      <c r="C30" s="3"/>
      <c r="D30" s="3"/>
      <c r="E30" s="8">
        <v>5.0119999999999996</v>
      </c>
      <c r="F30" s="3"/>
      <c r="G30" s="3"/>
    </row>
    <row r="31" spans="2:7">
      <c r="B31" s="3"/>
      <c r="C31" s="3" t="s">
        <v>52</v>
      </c>
      <c r="D31" s="3" t="s">
        <v>113</v>
      </c>
      <c r="E31" s="8">
        <v>4.306</v>
      </c>
      <c r="F31" s="17">
        <f>AVERAGE(E31:E37)</f>
        <v>3.4578571428571427</v>
      </c>
      <c r="G31" s="17">
        <f>STDEV(E31:E37)</f>
        <v>1.1156656351809944</v>
      </c>
    </row>
    <row r="32" spans="2:7">
      <c r="B32" s="3"/>
      <c r="C32" s="3"/>
      <c r="D32" s="3"/>
      <c r="E32" s="8">
        <v>4.5679999999999996</v>
      </c>
      <c r="F32" s="3"/>
      <c r="G32" s="3"/>
    </row>
    <row r="33" spans="2:7">
      <c r="B33" s="3"/>
      <c r="C33" s="3"/>
      <c r="D33" s="3"/>
      <c r="E33" s="8">
        <v>1.4159999999999999</v>
      </c>
      <c r="F33" s="3"/>
      <c r="G33" s="3"/>
    </row>
    <row r="34" spans="2:7">
      <c r="B34" s="3"/>
      <c r="C34" s="3"/>
      <c r="D34" s="3"/>
      <c r="E34" s="8">
        <v>3.7090000000000001</v>
      </c>
      <c r="F34" s="3"/>
      <c r="G34" s="3"/>
    </row>
    <row r="35" spans="2:7">
      <c r="B35" s="3"/>
      <c r="C35" s="3"/>
      <c r="D35" s="3"/>
      <c r="E35" s="8">
        <v>2.5619999999999998</v>
      </c>
      <c r="F35" s="3"/>
      <c r="G35" s="3"/>
    </row>
    <row r="36" spans="2:7">
      <c r="B36" s="3"/>
      <c r="C36" s="3"/>
      <c r="D36" s="3"/>
      <c r="E36" s="8">
        <v>3.4929999999999999</v>
      </c>
      <c r="F36" s="3"/>
      <c r="G36" s="3"/>
    </row>
    <row r="37" spans="2:7">
      <c r="B37" s="3"/>
      <c r="C37" s="3"/>
      <c r="D37" s="3"/>
      <c r="E37" s="8">
        <v>4.1509999999999998</v>
      </c>
      <c r="F37" s="3"/>
      <c r="G37" s="3"/>
    </row>
    <row r="38" spans="2:7">
      <c r="B38" s="3"/>
      <c r="C38" s="3" t="s">
        <v>114</v>
      </c>
      <c r="D38" s="3" t="s">
        <v>112</v>
      </c>
      <c r="E38" s="8">
        <v>0.31</v>
      </c>
      <c r="F38" s="17">
        <f>AVERAGE(E38:E42)</f>
        <v>0.33859999999999996</v>
      </c>
      <c r="G38" s="17">
        <f>STDEV(E38:E42)</f>
        <v>0.14475427454828416</v>
      </c>
    </row>
    <row r="39" spans="2:7">
      <c r="B39" s="3"/>
      <c r="C39" s="3"/>
      <c r="D39" s="3"/>
      <c r="E39" s="8">
        <v>0.35599999999999998</v>
      </c>
      <c r="F39" s="3"/>
      <c r="G39" s="3"/>
    </row>
    <row r="40" spans="2:7">
      <c r="B40" s="3"/>
      <c r="C40" s="3"/>
      <c r="D40" s="3"/>
      <c r="E40" s="8">
        <v>0.57699999999999996</v>
      </c>
      <c r="F40" s="3"/>
      <c r="G40" s="3"/>
    </row>
    <row r="41" spans="2:7">
      <c r="B41" s="3"/>
      <c r="C41" s="3"/>
      <c r="D41" s="3"/>
      <c r="E41" s="8">
        <v>0.23</v>
      </c>
      <c r="F41" s="3"/>
      <c r="G41" s="3"/>
    </row>
    <row r="42" spans="2:7">
      <c r="B42" s="3"/>
      <c r="C42" s="3"/>
      <c r="D42" s="3"/>
      <c r="E42" s="8">
        <v>0.22</v>
      </c>
      <c r="F42" s="3"/>
      <c r="G42" s="3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A61F-6D57-6D4F-A501-E0A7458220C7}">
  <dimension ref="B3:AN19"/>
  <sheetViews>
    <sheetView workbookViewId="0">
      <selection activeCell="E5" sqref="E5:G18"/>
    </sheetView>
  </sheetViews>
  <sheetFormatPr baseColWidth="10" defaultRowHeight="14"/>
  <cols>
    <col min="1" max="16384" width="10.7109375" style="1"/>
  </cols>
  <sheetData>
    <row r="3" spans="2:40">
      <c r="B3" s="2" t="s">
        <v>118</v>
      </c>
    </row>
    <row r="4" spans="2:40">
      <c r="B4" s="5"/>
      <c r="C4" s="3"/>
      <c r="D4" s="3" t="s">
        <v>121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2:40">
      <c r="B5" s="3"/>
      <c r="C5" s="3"/>
      <c r="D5" s="3" t="s">
        <v>123</v>
      </c>
      <c r="E5" s="4" t="s">
        <v>150</v>
      </c>
      <c r="F5" s="4" t="s">
        <v>152</v>
      </c>
      <c r="G5" s="3" t="s">
        <v>158</v>
      </c>
      <c r="H5" s="3" t="s">
        <v>125</v>
      </c>
      <c r="I5" s="4" t="s">
        <v>150</v>
      </c>
      <c r="J5" s="4" t="s">
        <v>152</v>
      </c>
      <c r="K5" s="3" t="s">
        <v>158</v>
      </c>
      <c r="L5" s="3" t="s">
        <v>127</v>
      </c>
      <c r="M5" s="4" t="s">
        <v>150</v>
      </c>
      <c r="N5" s="4" t="s">
        <v>152</v>
      </c>
      <c r="O5" s="3" t="s">
        <v>158</v>
      </c>
      <c r="P5" s="3" t="s">
        <v>129</v>
      </c>
      <c r="Q5" s="4" t="s">
        <v>150</v>
      </c>
      <c r="R5" s="4" t="s">
        <v>152</v>
      </c>
      <c r="S5" s="3" t="s">
        <v>158</v>
      </c>
      <c r="T5" s="3" t="s">
        <v>131</v>
      </c>
      <c r="U5" s="4" t="s">
        <v>150</v>
      </c>
      <c r="V5" s="4" t="s">
        <v>152</v>
      </c>
      <c r="W5" s="3" t="s">
        <v>158</v>
      </c>
      <c r="X5" s="3" t="s">
        <v>133</v>
      </c>
      <c r="Y5" s="4" t="s">
        <v>150</v>
      </c>
      <c r="Z5" s="4" t="s">
        <v>152</v>
      </c>
      <c r="AA5" s="3" t="s">
        <v>158</v>
      </c>
      <c r="AB5" s="3" t="s">
        <v>135</v>
      </c>
      <c r="AC5" s="4" t="s">
        <v>150</v>
      </c>
      <c r="AD5" s="4" t="s">
        <v>152</v>
      </c>
      <c r="AE5" s="3" t="s">
        <v>158</v>
      </c>
      <c r="AF5" s="3" t="s">
        <v>137</v>
      </c>
      <c r="AG5" s="4" t="s">
        <v>150</v>
      </c>
      <c r="AH5" s="4" t="s">
        <v>152</v>
      </c>
      <c r="AI5" s="3" t="s">
        <v>158</v>
      </c>
    </row>
    <row r="6" spans="2:40">
      <c r="B6" s="3" t="s">
        <v>24</v>
      </c>
      <c r="C6" s="3" t="s">
        <v>52</v>
      </c>
      <c r="D6" s="7">
        <v>376.4</v>
      </c>
      <c r="E6" s="17">
        <f>AVERAGE(D6:D10)</f>
        <v>272.71999999999997</v>
      </c>
      <c r="F6" s="17">
        <f>STDEV(D6:D10)</f>
        <v>69.498251776573582</v>
      </c>
      <c r="G6" s="22" t="s">
        <v>153</v>
      </c>
      <c r="H6" s="7">
        <v>545.5</v>
      </c>
      <c r="I6" s="17">
        <f>AVERAGE(H6:H10)</f>
        <v>315.65999999999997</v>
      </c>
      <c r="J6" s="17">
        <f>STDEV(H6:H10)</f>
        <v>147.10220256678696</v>
      </c>
      <c r="K6" s="22" t="s">
        <v>153</v>
      </c>
      <c r="L6" s="7">
        <v>8025.7</v>
      </c>
      <c r="M6" s="17">
        <f>AVERAGE(L6:L10)</f>
        <v>7882.3600000000006</v>
      </c>
      <c r="N6" s="17">
        <f>STDEV(L6:L10)</f>
        <v>528.6559779289363</v>
      </c>
      <c r="O6" s="22" t="s">
        <v>153</v>
      </c>
      <c r="P6" s="7">
        <v>16739.2</v>
      </c>
      <c r="Q6" s="17">
        <f>AVERAGE(P6:P10)</f>
        <v>15675.7</v>
      </c>
      <c r="R6" s="17">
        <f>STDEV(P6:P10)</f>
        <v>794.14505916740427</v>
      </c>
      <c r="S6" s="22" t="s">
        <v>153</v>
      </c>
      <c r="T6" s="7">
        <v>140.80000000000001</v>
      </c>
      <c r="U6" s="17">
        <f>AVERAGE(T6:T10)</f>
        <v>159.08000000000001</v>
      </c>
      <c r="V6" s="17">
        <f>STDEV(T6:T10)</f>
        <v>27.16407554105222</v>
      </c>
      <c r="W6" s="22" t="s">
        <v>153</v>
      </c>
      <c r="X6" s="7">
        <v>54.5</v>
      </c>
      <c r="Y6" s="17">
        <f>AVERAGE(X6:X10)</f>
        <v>46.199999999999996</v>
      </c>
      <c r="Z6" s="17">
        <f>STDEV(X6:X10)</f>
        <v>7.7475802674125935</v>
      </c>
      <c r="AA6" s="22" t="s">
        <v>153</v>
      </c>
      <c r="AB6" s="7">
        <v>17</v>
      </c>
      <c r="AC6" s="17">
        <f>AVERAGE(AB6:AB10)</f>
        <v>12.379999999999999</v>
      </c>
      <c r="AD6" s="17">
        <f>STDEV(AB6:AB10)</f>
        <v>2.7325811973297411</v>
      </c>
      <c r="AE6" s="22" t="s">
        <v>153</v>
      </c>
      <c r="AF6" s="7">
        <v>69.2</v>
      </c>
      <c r="AG6" s="17">
        <f>AVERAGE(AF6:AF10)</f>
        <v>46.4</v>
      </c>
      <c r="AH6" s="17">
        <f>STDEV(AF6:AF10)</f>
        <v>13.166624472506253</v>
      </c>
      <c r="AI6" s="22" t="s">
        <v>153</v>
      </c>
      <c r="AJ6" s="15"/>
      <c r="AK6" s="15"/>
      <c r="AL6" s="15"/>
      <c r="AM6" s="15"/>
      <c r="AN6" s="15"/>
    </row>
    <row r="7" spans="2:40">
      <c r="B7" s="3"/>
      <c r="C7" s="3"/>
      <c r="D7" s="7">
        <v>259</v>
      </c>
      <c r="E7" s="9"/>
      <c r="F7" s="9"/>
      <c r="G7" s="22"/>
      <c r="H7" s="7">
        <v>297.39999999999998</v>
      </c>
      <c r="I7" s="9"/>
      <c r="J7" s="9"/>
      <c r="K7" s="22"/>
      <c r="L7" s="7">
        <v>8710.5</v>
      </c>
      <c r="M7" s="9"/>
      <c r="N7" s="9"/>
      <c r="O7" s="22"/>
      <c r="P7" s="7">
        <v>15736.3</v>
      </c>
      <c r="Q7" s="9"/>
      <c r="R7" s="9"/>
      <c r="S7" s="22"/>
      <c r="T7" s="7">
        <v>206.7</v>
      </c>
      <c r="U7" s="9"/>
      <c r="V7" s="9"/>
      <c r="W7" s="22"/>
      <c r="X7" s="7">
        <v>37.799999999999997</v>
      </c>
      <c r="Y7" s="9"/>
      <c r="Z7" s="9"/>
      <c r="AA7" s="22"/>
      <c r="AB7" s="7">
        <v>12.3</v>
      </c>
      <c r="AC7" s="9"/>
      <c r="AD7" s="9"/>
      <c r="AE7" s="22"/>
      <c r="AF7" s="7">
        <v>36.200000000000003</v>
      </c>
      <c r="AG7" s="9"/>
      <c r="AH7" s="9"/>
      <c r="AI7" s="22"/>
      <c r="AJ7" s="15"/>
      <c r="AK7" s="15"/>
      <c r="AL7" s="15"/>
      <c r="AM7" s="15"/>
      <c r="AN7" s="15"/>
    </row>
    <row r="8" spans="2:40">
      <c r="B8" s="3"/>
      <c r="C8" s="3"/>
      <c r="D8" s="7">
        <v>197.7</v>
      </c>
      <c r="E8" s="9"/>
      <c r="F8" s="9"/>
      <c r="G8" s="22"/>
      <c r="H8" s="7">
        <v>168.6</v>
      </c>
      <c r="I8" s="9"/>
      <c r="J8" s="9"/>
      <c r="K8" s="22"/>
      <c r="L8" s="7">
        <v>7545.8</v>
      </c>
      <c r="M8" s="9"/>
      <c r="N8" s="9"/>
      <c r="O8" s="22"/>
      <c r="P8" s="7">
        <v>15334.5</v>
      </c>
      <c r="Q8" s="9"/>
      <c r="R8" s="9"/>
      <c r="S8" s="22"/>
      <c r="T8" s="7">
        <v>154</v>
      </c>
      <c r="U8" s="9"/>
      <c r="V8" s="9"/>
      <c r="W8" s="22"/>
      <c r="X8" s="7">
        <v>43.9</v>
      </c>
      <c r="Y8" s="9"/>
      <c r="Z8" s="9"/>
      <c r="AA8" s="22"/>
      <c r="AB8" s="7">
        <v>11</v>
      </c>
      <c r="AC8" s="9"/>
      <c r="AD8" s="9"/>
      <c r="AE8" s="22"/>
      <c r="AF8" s="7">
        <v>39</v>
      </c>
      <c r="AG8" s="9"/>
      <c r="AH8" s="9"/>
      <c r="AI8" s="22"/>
      <c r="AJ8" s="15"/>
      <c r="AK8" s="15"/>
      <c r="AL8" s="15"/>
      <c r="AM8" s="15"/>
      <c r="AN8" s="15"/>
    </row>
    <row r="9" spans="2:40">
      <c r="B9" s="3"/>
      <c r="C9" s="3"/>
      <c r="D9" s="7">
        <v>228.9</v>
      </c>
      <c r="E9" s="7"/>
      <c r="F9" s="7"/>
      <c r="G9" s="22"/>
      <c r="H9" s="7">
        <v>213.8</v>
      </c>
      <c r="I9" s="7"/>
      <c r="J9" s="7"/>
      <c r="K9" s="22"/>
      <c r="L9" s="7">
        <v>7784.8</v>
      </c>
      <c r="M9" s="7"/>
      <c r="N9" s="7"/>
      <c r="O9" s="22"/>
      <c r="P9" s="7">
        <v>15978.9</v>
      </c>
      <c r="Q9" s="7"/>
      <c r="R9" s="7"/>
      <c r="S9" s="22"/>
      <c r="T9" s="7">
        <v>143.1</v>
      </c>
      <c r="U9" s="7"/>
      <c r="V9" s="7"/>
      <c r="W9" s="22"/>
      <c r="X9" s="7">
        <v>54.2</v>
      </c>
      <c r="Y9" s="7"/>
      <c r="Z9" s="7"/>
      <c r="AA9" s="22"/>
      <c r="AB9" s="7">
        <v>9.9</v>
      </c>
      <c r="AC9" s="7"/>
      <c r="AD9" s="7"/>
      <c r="AE9" s="22"/>
      <c r="AF9" s="7">
        <v>43</v>
      </c>
      <c r="AG9" s="7"/>
      <c r="AH9" s="7"/>
      <c r="AI9" s="22"/>
      <c r="AJ9" s="15"/>
      <c r="AK9" s="15"/>
      <c r="AL9" s="15"/>
      <c r="AM9" s="15"/>
      <c r="AN9" s="15"/>
    </row>
    <row r="10" spans="2:40">
      <c r="B10" s="3"/>
      <c r="C10" s="3"/>
      <c r="D10" s="7">
        <v>301.60000000000002</v>
      </c>
      <c r="E10" s="7"/>
      <c r="F10" s="7"/>
      <c r="G10" s="22"/>
      <c r="H10" s="7">
        <v>353</v>
      </c>
      <c r="I10" s="7"/>
      <c r="J10" s="7"/>
      <c r="K10" s="22"/>
      <c r="L10" s="7">
        <v>7345</v>
      </c>
      <c r="M10" s="7"/>
      <c r="N10" s="7"/>
      <c r="O10" s="22"/>
      <c r="P10" s="7">
        <v>14589.6</v>
      </c>
      <c r="Q10" s="7"/>
      <c r="R10" s="7"/>
      <c r="S10" s="22"/>
      <c r="T10" s="7">
        <v>150.80000000000001</v>
      </c>
      <c r="U10" s="7"/>
      <c r="V10" s="7"/>
      <c r="W10" s="22"/>
      <c r="X10" s="7">
        <v>40.6</v>
      </c>
      <c r="Y10" s="7"/>
      <c r="Z10" s="7"/>
      <c r="AA10" s="22"/>
      <c r="AB10" s="7">
        <v>11.7</v>
      </c>
      <c r="AC10" s="7"/>
      <c r="AD10" s="7"/>
      <c r="AE10" s="22"/>
      <c r="AF10" s="7">
        <v>44.6</v>
      </c>
      <c r="AG10" s="7"/>
      <c r="AH10" s="7"/>
      <c r="AI10" s="22"/>
      <c r="AJ10" s="15"/>
      <c r="AK10" s="15"/>
      <c r="AL10" s="15"/>
      <c r="AM10" s="15"/>
      <c r="AN10" s="15"/>
    </row>
    <row r="11" spans="2:40">
      <c r="B11" s="3"/>
      <c r="C11" s="3" t="s">
        <v>119</v>
      </c>
      <c r="D11" s="7">
        <v>519.29999999999995</v>
      </c>
      <c r="E11" s="17">
        <f>AVERAGE(D11:D13)</f>
        <v>497.40000000000003</v>
      </c>
      <c r="F11" s="17">
        <f>STDEV(D11:D13)</f>
        <v>75.181580190894906</v>
      </c>
      <c r="G11" s="22">
        <v>0.03</v>
      </c>
      <c r="H11" s="7">
        <v>584.9</v>
      </c>
      <c r="I11" s="17">
        <f>AVERAGE(H11:H13)</f>
        <v>502.4666666666667</v>
      </c>
      <c r="J11" s="17">
        <f>STDEV(H11:H13)</f>
        <v>123.96879983823852</v>
      </c>
      <c r="K11" s="22" t="s">
        <v>153</v>
      </c>
      <c r="L11" s="7">
        <v>9392</v>
      </c>
      <c r="M11" s="17">
        <f>AVERAGE(L11:L13)</f>
        <v>9317.9</v>
      </c>
      <c r="N11" s="17">
        <f>STDEV(L11:L13)</f>
        <v>64.326588592898645</v>
      </c>
      <c r="O11" s="22">
        <v>8.0000000000000002E-3</v>
      </c>
      <c r="P11" s="7">
        <v>17483</v>
      </c>
      <c r="Q11" s="17">
        <f>AVERAGE(P11:P13)</f>
        <v>17076.899999999998</v>
      </c>
      <c r="R11" s="17">
        <f>STDEV(P11:P13)</f>
        <v>416.40678428671089</v>
      </c>
      <c r="S11" s="22" t="s">
        <v>153</v>
      </c>
      <c r="T11" s="7">
        <v>188.3</v>
      </c>
      <c r="U11" s="17">
        <f>AVERAGE(T11:T13)</f>
        <v>178.43333333333337</v>
      </c>
      <c r="V11" s="17">
        <f>STDEV(T11:T13)</f>
        <v>8.7534755002418017</v>
      </c>
      <c r="W11" s="22" t="s">
        <v>153</v>
      </c>
      <c r="X11" s="7">
        <v>70.5</v>
      </c>
      <c r="Y11" s="17">
        <f>AVERAGE(X11:X13)</f>
        <v>59.933333333333337</v>
      </c>
      <c r="Z11" s="17">
        <f>STDEV(X11:X13)</f>
        <v>9.4235520550019984</v>
      </c>
      <c r="AA11" s="22" t="s">
        <v>153</v>
      </c>
      <c r="AB11" s="7">
        <v>15.1</v>
      </c>
      <c r="AC11" s="17">
        <f>AVERAGE(AB11:AB13)</f>
        <v>13.199999999999998</v>
      </c>
      <c r="AD11" s="17">
        <f>STDEV(AB11:AB13)</f>
        <v>1.7058722109232054</v>
      </c>
      <c r="AE11" s="22" t="s">
        <v>153</v>
      </c>
      <c r="AF11" s="7">
        <v>59.9</v>
      </c>
      <c r="AG11" s="17">
        <f>AVERAGE(AF11:AF13)</f>
        <v>57.366666666666674</v>
      </c>
      <c r="AH11" s="17">
        <f>STDEV(AF11:AF13)</f>
        <v>6.76559925899645</v>
      </c>
      <c r="AI11" s="22" t="s">
        <v>153</v>
      </c>
      <c r="AJ11" s="15"/>
      <c r="AK11" s="15"/>
      <c r="AL11" s="15"/>
      <c r="AM11" s="15"/>
      <c r="AN11" s="15"/>
    </row>
    <row r="12" spans="2:40">
      <c r="B12" s="3"/>
      <c r="C12" s="3"/>
      <c r="D12" s="7">
        <v>413.7</v>
      </c>
      <c r="E12" s="7"/>
      <c r="F12" s="7"/>
      <c r="G12" s="22"/>
      <c r="H12" s="7">
        <v>359.9</v>
      </c>
      <c r="I12" s="7"/>
      <c r="J12" s="7"/>
      <c r="K12" s="22"/>
      <c r="L12" s="7">
        <v>9276.4</v>
      </c>
      <c r="M12" s="7"/>
      <c r="N12" s="7"/>
      <c r="O12" s="22"/>
      <c r="P12" s="7">
        <v>16650.900000000001</v>
      </c>
      <c r="Q12" s="7"/>
      <c r="R12" s="7"/>
      <c r="S12" s="22"/>
      <c r="T12" s="7">
        <v>175.4</v>
      </c>
      <c r="U12" s="7"/>
      <c r="V12" s="7"/>
      <c r="W12" s="22"/>
      <c r="X12" s="7">
        <v>52.4</v>
      </c>
      <c r="Y12" s="7"/>
      <c r="Z12" s="7"/>
      <c r="AA12" s="22"/>
      <c r="AB12" s="7">
        <v>12.7</v>
      </c>
      <c r="AC12" s="7"/>
      <c r="AD12" s="7"/>
      <c r="AE12" s="22"/>
      <c r="AF12" s="7">
        <v>62.5</v>
      </c>
      <c r="AG12" s="7"/>
      <c r="AH12" s="7"/>
      <c r="AI12" s="22"/>
      <c r="AJ12" s="15"/>
      <c r="AK12" s="15"/>
      <c r="AL12" s="15"/>
      <c r="AM12" s="15"/>
      <c r="AN12" s="15"/>
    </row>
    <row r="13" spans="2:40">
      <c r="B13" s="3"/>
      <c r="C13" s="3"/>
      <c r="D13" s="7">
        <v>559.20000000000005</v>
      </c>
      <c r="E13" s="7"/>
      <c r="F13" s="7"/>
      <c r="G13" s="22"/>
      <c r="H13" s="7">
        <v>562.6</v>
      </c>
      <c r="I13" s="7"/>
      <c r="J13" s="7"/>
      <c r="K13" s="22"/>
      <c r="L13" s="7">
        <v>9285.2999999999993</v>
      </c>
      <c r="M13" s="7"/>
      <c r="N13" s="7"/>
      <c r="O13" s="22"/>
      <c r="P13" s="7">
        <v>17096.8</v>
      </c>
      <c r="Q13" s="7"/>
      <c r="R13" s="7"/>
      <c r="S13" s="22"/>
      <c r="T13" s="7">
        <v>171.6</v>
      </c>
      <c r="U13" s="7"/>
      <c r="V13" s="7"/>
      <c r="W13" s="22"/>
      <c r="X13" s="7">
        <v>56.9</v>
      </c>
      <c r="Y13" s="7"/>
      <c r="Z13" s="7"/>
      <c r="AA13" s="22"/>
      <c r="AB13" s="7">
        <v>11.8</v>
      </c>
      <c r="AC13" s="7"/>
      <c r="AD13" s="7"/>
      <c r="AE13" s="22"/>
      <c r="AF13" s="7">
        <v>49.7</v>
      </c>
      <c r="AG13" s="7"/>
      <c r="AH13" s="7"/>
      <c r="AI13" s="22"/>
      <c r="AJ13" s="15"/>
      <c r="AK13" s="15"/>
      <c r="AL13" s="15"/>
      <c r="AM13" s="15"/>
      <c r="AN13" s="15"/>
    </row>
    <row r="14" spans="2:40">
      <c r="B14" s="3"/>
      <c r="C14" s="3" t="s">
        <v>56</v>
      </c>
      <c r="D14" s="7">
        <v>578.6</v>
      </c>
      <c r="E14" s="17">
        <f>AVERAGE(D14:D18)</f>
        <v>505.34</v>
      </c>
      <c r="F14" s="17">
        <f>STDEV(D14:D18)</f>
        <v>133.41505912002623</v>
      </c>
      <c r="G14" s="22">
        <v>1.2E-2</v>
      </c>
      <c r="H14" s="7">
        <v>938.9</v>
      </c>
      <c r="I14" s="17">
        <f>AVERAGE(H14:H18)</f>
        <v>540.81999999999994</v>
      </c>
      <c r="J14" s="17">
        <f>STDEV(H14:H18)</f>
        <v>361.58605752987768</v>
      </c>
      <c r="K14" s="22" t="s">
        <v>153</v>
      </c>
      <c r="L14" s="7">
        <v>8452.5</v>
      </c>
      <c r="M14" s="17">
        <f>AVERAGE(L14:L18)</f>
        <v>8026.9</v>
      </c>
      <c r="N14" s="17">
        <f>STDEV(L14:L18)</f>
        <v>593.98045843276714</v>
      </c>
      <c r="O14" s="22">
        <v>0.89400000000000002</v>
      </c>
      <c r="P14" s="7">
        <v>17142</v>
      </c>
      <c r="Q14" s="17">
        <f>AVERAGE(P14:P18)</f>
        <v>15167.920000000002</v>
      </c>
      <c r="R14" s="17">
        <f>STDEV(P14:P18)</f>
        <v>1788.9173980371361</v>
      </c>
      <c r="S14" s="22" t="s">
        <v>153</v>
      </c>
      <c r="T14" s="7">
        <v>132.6</v>
      </c>
      <c r="U14" s="17">
        <f>AVERAGE(T14:T18)</f>
        <v>173.22</v>
      </c>
      <c r="V14" s="17">
        <f>STDEV(T14:T18)</f>
        <v>32.421705692329041</v>
      </c>
      <c r="W14" s="22" t="s">
        <v>153</v>
      </c>
      <c r="X14" s="7">
        <v>70.400000000000006</v>
      </c>
      <c r="Y14" s="17">
        <f>AVERAGE(X14:X18)</f>
        <v>59.6</v>
      </c>
      <c r="Z14" s="17">
        <f>STDEV(X14:X18)</f>
        <v>10.135334232278694</v>
      </c>
      <c r="AA14" s="22" t="s">
        <v>153</v>
      </c>
      <c r="AB14" s="7">
        <v>16</v>
      </c>
      <c r="AC14" s="17">
        <f>AVERAGE(AB14:AB18)</f>
        <v>13.020000000000001</v>
      </c>
      <c r="AD14" s="17">
        <f>STDEV(AB14:AB18)</f>
        <v>3.2236625133534011</v>
      </c>
      <c r="AE14" s="22" t="s">
        <v>153</v>
      </c>
      <c r="AF14" s="7">
        <v>69.3</v>
      </c>
      <c r="AG14" s="17">
        <f>AVERAGE(AF14:AF18)</f>
        <v>47.66</v>
      </c>
      <c r="AH14" s="17">
        <f>STDEV(AF14:AF18)</f>
        <v>14.879280896602499</v>
      </c>
      <c r="AI14" s="22" t="s">
        <v>153</v>
      </c>
      <c r="AJ14" s="15"/>
      <c r="AK14" s="15"/>
      <c r="AL14" s="15"/>
      <c r="AM14" s="15"/>
      <c r="AN14" s="15"/>
    </row>
    <row r="15" spans="2:40">
      <c r="B15" s="3"/>
      <c r="C15" s="3"/>
      <c r="D15" s="7">
        <v>688.4</v>
      </c>
      <c r="E15" s="7"/>
      <c r="F15" s="7"/>
      <c r="G15" s="22"/>
      <c r="H15" s="7">
        <v>839.7</v>
      </c>
      <c r="I15" s="7"/>
      <c r="J15" s="7"/>
      <c r="K15" s="22"/>
      <c r="L15" s="7">
        <v>8493</v>
      </c>
      <c r="M15" s="7"/>
      <c r="N15" s="7"/>
      <c r="O15" s="22"/>
      <c r="P15" s="7">
        <v>17099.5</v>
      </c>
      <c r="Q15" s="7"/>
      <c r="R15" s="7"/>
      <c r="S15" s="22"/>
      <c r="T15" s="7">
        <v>180.1</v>
      </c>
      <c r="U15" s="7"/>
      <c r="V15" s="7"/>
      <c r="W15" s="22"/>
      <c r="X15" s="7">
        <v>57.6</v>
      </c>
      <c r="Y15" s="7"/>
      <c r="Z15" s="7"/>
      <c r="AA15" s="22"/>
      <c r="AB15" s="7">
        <v>14.4</v>
      </c>
      <c r="AC15" s="7"/>
      <c r="AD15" s="7"/>
      <c r="AE15" s="22"/>
      <c r="AF15" s="7">
        <v>56.9</v>
      </c>
      <c r="AG15" s="7"/>
      <c r="AH15" s="7"/>
      <c r="AI15" s="22"/>
      <c r="AJ15" s="15"/>
      <c r="AK15" s="15"/>
      <c r="AL15" s="15"/>
      <c r="AM15" s="15"/>
      <c r="AN15" s="15"/>
    </row>
    <row r="16" spans="2:40">
      <c r="B16" s="3"/>
      <c r="C16" s="3"/>
      <c r="D16" s="7">
        <v>503.1</v>
      </c>
      <c r="E16" s="7"/>
      <c r="F16" s="7"/>
      <c r="G16" s="22"/>
      <c r="H16" s="7">
        <v>581</v>
      </c>
      <c r="I16" s="7"/>
      <c r="J16" s="7"/>
      <c r="K16" s="22"/>
      <c r="L16" s="7">
        <v>7537.7</v>
      </c>
      <c r="M16" s="7"/>
      <c r="N16" s="7"/>
      <c r="O16" s="22"/>
      <c r="P16" s="7">
        <v>13716</v>
      </c>
      <c r="Q16" s="7"/>
      <c r="R16" s="7"/>
      <c r="S16" s="22"/>
      <c r="T16" s="7">
        <v>150.69999999999999</v>
      </c>
      <c r="U16" s="7"/>
      <c r="V16" s="7"/>
      <c r="W16" s="22"/>
      <c r="X16" s="7">
        <v>69.5</v>
      </c>
      <c r="Y16" s="7"/>
      <c r="Z16" s="7"/>
      <c r="AA16" s="22"/>
      <c r="AB16" s="7">
        <v>15.6</v>
      </c>
      <c r="AC16" s="7"/>
      <c r="AD16" s="7"/>
      <c r="AE16" s="22"/>
      <c r="AF16" s="7">
        <v>36.200000000000003</v>
      </c>
      <c r="AG16" s="7"/>
      <c r="AH16" s="7"/>
      <c r="AI16" s="22"/>
      <c r="AJ16" s="15"/>
      <c r="AK16" s="15"/>
      <c r="AL16" s="15"/>
      <c r="AM16" s="15"/>
      <c r="AN16" s="15"/>
    </row>
    <row r="17" spans="2:40">
      <c r="B17" s="3"/>
      <c r="C17" s="3"/>
      <c r="D17" s="7">
        <v>374</v>
      </c>
      <c r="E17" s="7"/>
      <c r="F17" s="7"/>
      <c r="G17" s="22"/>
      <c r="H17" s="7">
        <v>141.6</v>
      </c>
      <c r="I17" s="7"/>
      <c r="J17" s="7"/>
      <c r="K17" s="22"/>
      <c r="L17" s="7">
        <v>8414.1</v>
      </c>
      <c r="M17" s="7"/>
      <c r="N17" s="7"/>
      <c r="O17" s="22"/>
      <c r="P17" s="7">
        <v>13776.1</v>
      </c>
      <c r="Q17" s="7"/>
      <c r="R17" s="7"/>
      <c r="S17" s="22"/>
      <c r="T17" s="7">
        <v>215.8</v>
      </c>
      <c r="U17" s="7"/>
      <c r="V17" s="7"/>
      <c r="W17" s="22"/>
      <c r="X17" s="7">
        <v>53.2</v>
      </c>
      <c r="Y17" s="7"/>
      <c r="Z17" s="7"/>
      <c r="AA17" s="22"/>
      <c r="AB17" s="7">
        <v>9.6999999999999993</v>
      </c>
      <c r="AC17" s="7"/>
      <c r="AD17" s="7"/>
      <c r="AE17" s="22"/>
      <c r="AF17" s="7">
        <v>40.4</v>
      </c>
      <c r="AG17" s="7"/>
      <c r="AH17" s="7"/>
      <c r="AI17" s="22"/>
      <c r="AJ17" s="15"/>
      <c r="AK17" s="15"/>
      <c r="AL17" s="15"/>
      <c r="AM17" s="15"/>
      <c r="AN17" s="15"/>
    </row>
    <row r="18" spans="2:40">
      <c r="B18" s="3"/>
      <c r="C18" s="3"/>
      <c r="D18" s="7">
        <v>382.6</v>
      </c>
      <c r="E18" s="7"/>
      <c r="F18" s="7"/>
      <c r="G18" s="22"/>
      <c r="H18" s="7">
        <v>202.9</v>
      </c>
      <c r="I18" s="7"/>
      <c r="J18" s="7"/>
      <c r="K18" s="22"/>
      <c r="L18" s="7">
        <v>7237.2</v>
      </c>
      <c r="M18" s="7"/>
      <c r="N18" s="7"/>
      <c r="O18" s="22"/>
      <c r="P18" s="7">
        <v>14106</v>
      </c>
      <c r="Q18" s="7"/>
      <c r="R18" s="7"/>
      <c r="S18" s="22"/>
      <c r="T18" s="7">
        <v>186.9</v>
      </c>
      <c r="U18" s="7"/>
      <c r="V18" s="7"/>
      <c r="W18" s="22"/>
      <c r="X18" s="7">
        <v>47.3</v>
      </c>
      <c r="Y18" s="7"/>
      <c r="Z18" s="7"/>
      <c r="AA18" s="22"/>
      <c r="AB18" s="7">
        <v>9.4</v>
      </c>
      <c r="AC18" s="7"/>
      <c r="AD18" s="7"/>
      <c r="AE18" s="22"/>
      <c r="AF18" s="7">
        <v>35.5</v>
      </c>
      <c r="AG18" s="7"/>
      <c r="AH18" s="7"/>
      <c r="AI18" s="22"/>
      <c r="AJ18" s="15"/>
      <c r="AK18" s="15"/>
      <c r="AL18" s="15"/>
      <c r="AM18" s="15"/>
      <c r="AN18" s="15"/>
    </row>
    <row r="19" spans="2:40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F7A6-5B07-064E-94AC-5FFEFE526F42}">
  <dimension ref="B3:AI18"/>
  <sheetViews>
    <sheetView workbookViewId="0">
      <selection activeCell="E5" sqref="E5:G8"/>
    </sheetView>
  </sheetViews>
  <sheetFormatPr baseColWidth="10" defaultRowHeight="14"/>
  <cols>
    <col min="1" max="16384" width="10.7109375" style="1"/>
  </cols>
  <sheetData>
    <row r="3" spans="2:35">
      <c r="B3" s="2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5">
      <c r="B4" s="5"/>
      <c r="C4" s="5"/>
      <c r="D4" s="5" t="s">
        <v>120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2:35">
      <c r="B5" s="5"/>
      <c r="C5" s="5"/>
      <c r="D5" s="5" t="s">
        <v>122</v>
      </c>
      <c r="E5" s="4" t="s">
        <v>150</v>
      </c>
      <c r="F5" s="4" t="s">
        <v>152</v>
      </c>
      <c r="G5" s="3" t="s">
        <v>158</v>
      </c>
      <c r="H5" s="5" t="s">
        <v>124</v>
      </c>
      <c r="I5" s="4" t="s">
        <v>150</v>
      </c>
      <c r="J5" s="4" t="s">
        <v>152</v>
      </c>
      <c r="K5" s="3" t="s">
        <v>158</v>
      </c>
      <c r="L5" s="5" t="s">
        <v>126</v>
      </c>
      <c r="M5" s="4" t="s">
        <v>150</v>
      </c>
      <c r="N5" s="4" t="s">
        <v>152</v>
      </c>
      <c r="O5" s="3" t="s">
        <v>158</v>
      </c>
      <c r="P5" s="5" t="s">
        <v>128</v>
      </c>
      <c r="Q5" s="4" t="s">
        <v>150</v>
      </c>
      <c r="R5" s="4" t="s">
        <v>152</v>
      </c>
      <c r="S5" s="3" t="s">
        <v>158</v>
      </c>
      <c r="T5" s="5" t="s">
        <v>130</v>
      </c>
      <c r="U5" s="4" t="s">
        <v>150</v>
      </c>
      <c r="V5" s="4" t="s">
        <v>152</v>
      </c>
      <c r="W5" s="3" t="s">
        <v>158</v>
      </c>
      <c r="X5" s="5" t="s">
        <v>132</v>
      </c>
      <c r="Y5" s="4" t="s">
        <v>150</v>
      </c>
      <c r="Z5" s="4" t="s">
        <v>152</v>
      </c>
      <c r="AA5" s="3" t="s">
        <v>158</v>
      </c>
      <c r="AB5" s="5" t="s">
        <v>134</v>
      </c>
      <c r="AC5" s="4" t="s">
        <v>150</v>
      </c>
      <c r="AD5" s="4" t="s">
        <v>152</v>
      </c>
      <c r="AE5" s="3" t="s">
        <v>158</v>
      </c>
      <c r="AF5" s="5" t="s">
        <v>136</v>
      </c>
      <c r="AG5" s="4" t="s">
        <v>150</v>
      </c>
      <c r="AH5" s="4" t="s">
        <v>152</v>
      </c>
      <c r="AI5" s="3" t="s">
        <v>158</v>
      </c>
    </row>
    <row r="6" spans="2:35">
      <c r="B6" s="5" t="s">
        <v>9</v>
      </c>
      <c r="C6" s="5" t="s">
        <v>52</v>
      </c>
      <c r="D6" s="4">
        <v>1557.8</v>
      </c>
      <c r="E6" s="17">
        <f>AVERAGE(D6:D10)</f>
        <v>1512.1599999999999</v>
      </c>
      <c r="F6" s="17">
        <f>STDEV(D6:D10)</f>
        <v>301.72282479123152</v>
      </c>
      <c r="G6" s="22" t="s">
        <v>153</v>
      </c>
      <c r="H6" s="4">
        <v>1522.1</v>
      </c>
      <c r="I6" s="17">
        <f>AVERAGE(H6:H10)</f>
        <v>1625.6000000000001</v>
      </c>
      <c r="J6" s="17">
        <f>STDEV(H6:H10)</f>
        <v>103.04086567959338</v>
      </c>
      <c r="K6" s="22" t="s">
        <v>153</v>
      </c>
      <c r="L6" s="4">
        <v>16858.3</v>
      </c>
      <c r="M6" s="17">
        <f>AVERAGE(L6:L10)</f>
        <v>16905.739999999998</v>
      </c>
      <c r="N6" s="17">
        <f>STDEV(L6:L10)</f>
        <v>3992.4688956834812</v>
      </c>
      <c r="O6" s="22" t="s">
        <v>153</v>
      </c>
      <c r="P6" s="4">
        <v>6387.2</v>
      </c>
      <c r="Q6" s="17">
        <f>AVERAGE(P6:P10)</f>
        <v>6441.3400000000011</v>
      </c>
      <c r="R6" s="17">
        <f>STDEV(P6:P10)</f>
        <v>791.17648979225271</v>
      </c>
      <c r="S6" s="22" t="s">
        <v>153</v>
      </c>
      <c r="T6" s="4">
        <v>820.3</v>
      </c>
      <c r="U6" s="17">
        <f>AVERAGE(T6:T10)</f>
        <v>952.42000000000007</v>
      </c>
      <c r="V6" s="17">
        <f>STDEV(T6:T10)</f>
        <v>123.37737637022325</v>
      </c>
      <c r="W6" s="22" t="s">
        <v>153</v>
      </c>
      <c r="X6" s="4">
        <v>96.5</v>
      </c>
      <c r="Y6" s="17">
        <f>AVERAGE(X6:X10)</f>
        <v>87.539999999999992</v>
      </c>
      <c r="Z6" s="17">
        <f>STDEV(X6:X10)</f>
        <v>7.752612462905649</v>
      </c>
      <c r="AA6" s="22" t="s">
        <v>153</v>
      </c>
      <c r="AB6" s="4">
        <v>7.1</v>
      </c>
      <c r="AC6" s="17">
        <f>AVERAGE(AB6:AB10)</f>
        <v>6.68</v>
      </c>
      <c r="AD6" s="17">
        <f>STDEV(AB6:AB10)</f>
        <v>0.52630789467763073</v>
      </c>
      <c r="AE6" s="22" t="s">
        <v>153</v>
      </c>
      <c r="AF6" s="4">
        <v>27</v>
      </c>
      <c r="AG6" s="17">
        <f>AVERAGE(AF6:AF10)</f>
        <v>24.7</v>
      </c>
      <c r="AH6" s="17">
        <f>STDEV(AF6:AF10)</f>
        <v>2.3958297101421877</v>
      </c>
      <c r="AI6" s="22" t="s">
        <v>153</v>
      </c>
    </row>
    <row r="7" spans="2:35">
      <c r="B7" s="5"/>
      <c r="C7" s="5"/>
      <c r="D7" s="4">
        <v>2006.1</v>
      </c>
      <c r="E7" s="9"/>
      <c r="F7" s="9"/>
      <c r="G7" s="22"/>
      <c r="H7" s="4">
        <v>1685.4</v>
      </c>
      <c r="I7" s="9"/>
      <c r="J7" s="9"/>
      <c r="K7" s="22"/>
      <c r="L7" s="4">
        <v>23440.5</v>
      </c>
      <c r="M7" s="9"/>
      <c r="N7" s="9"/>
      <c r="O7" s="22"/>
      <c r="P7" s="4">
        <v>6165.6</v>
      </c>
      <c r="Q7" s="9"/>
      <c r="R7" s="9"/>
      <c r="S7" s="22"/>
      <c r="T7" s="4">
        <v>1074.5999999999999</v>
      </c>
      <c r="U7" s="9"/>
      <c r="V7" s="9"/>
      <c r="W7" s="22"/>
      <c r="X7" s="4">
        <v>92.2</v>
      </c>
      <c r="Y7" s="9"/>
      <c r="Z7" s="9"/>
      <c r="AA7" s="22"/>
      <c r="AB7" s="4">
        <v>6.9</v>
      </c>
      <c r="AC7" s="9"/>
      <c r="AD7" s="9"/>
      <c r="AE7" s="22"/>
      <c r="AF7" s="4">
        <v>26.4</v>
      </c>
      <c r="AG7" s="9"/>
      <c r="AH7" s="9"/>
      <c r="AI7" s="22"/>
    </row>
    <row r="8" spans="2:35">
      <c r="B8" s="5"/>
      <c r="C8" s="5"/>
      <c r="D8" s="4">
        <v>1414.6</v>
      </c>
      <c r="E8" s="9"/>
      <c r="F8" s="9"/>
      <c r="G8" s="22"/>
      <c r="H8" s="4">
        <v>1751.1</v>
      </c>
      <c r="I8" s="9"/>
      <c r="J8" s="9"/>
      <c r="K8" s="22"/>
      <c r="L8" s="4">
        <v>15078.2</v>
      </c>
      <c r="M8" s="9"/>
      <c r="N8" s="9"/>
      <c r="O8" s="22"/>
      <c r="P8" s="4">
        <v>6567.6</v>
      </c>
      <c r="Q8" s="9"/>
      <c r="R8" s="9"/>
      <c r="S8" s="22"/>
      <c r="T8" s="4">
        <v>1016.1</v>
      </c>
      <c r="U8" s="9"/>
      <c r="V8" s="9"/>
      <c r="W8" s="22"/>
      <c r="X8" s="4">
        <v>84.5</v>
      </c>
      <c r="Y8" s="9"/>
      <c r="Z8" s="9"/>
      <c r="AA8" s="22"/>
      <c r="AB8" s="4">
        <v>7</v>
      </c>
      <c r="AC8" s="9"/>
      <c r="AD8" s="9"/>
      <c r="AE8" s="22"/>
      <c r="AF8" s="4">
        <v>25.7</v>
      </c>
      <c r="AG8" s="9"/>
      <c r="AH8" s="9"/>
      <c r="AI8" s="22"/>
    </row>
    <row r="9" spans="2:35">
      <c r="B9" s="5"/>
      <c r="C9" s="5"/>
      <c r="D9" s="4">
        <v>1217.4000000000001</v>
      </c>
      <c r="E9" s="7"/>
      <c r="F9" s="7"/>
      <c r="G9" s="22"/>
      <c r="H9" s="4">
        <v>1652.1</v>
      </c>
      <c r="I9" s="7"/>
      <c r="J9" s="7"/>
      <c r="K9" s="22"/>
      <c r="L9" s="4">
        <v>16427.5</v>
      </c>
      <c r="M9" s="7"/>
      <c r="N9" s="7"/>
      <c r="O9" s="22"/>
      <c r="P9" s="4">
        <v>7635.9</v>
      </c>
      <c r="Q9" s="7"/>
      <c r="R9" s="7"/>
      <c r="S9" s="22"/>
      <c r="T9" s="4">
        <v>818.3</v>
      </c>
      <c r="U9" s="7"/>
      <c r="V9" s="7"/>
      <c r="W9" s="22"/>
      <c r="X9" s="4">
        <v>88.3</v>
      </c>
      <c r="Y9" s="7"/>
      <c r="Z9" s="7"/>
      <c r="AA9" s="22"/>
      <c r="AB9" s="4">
        <v>6.6</v>
      </c>
      <c r="AC9" s="7"/>
      <c r="AD9" s="7"/>
      <c r="AE9" s="22"/>
      <c r="AF9" s="4">
        <v>23</v>
      </c>
      <c r="AG9" s="7"/>
      <c r="AH9" s="7"/>
      <c r="AI9" s="22"/>
    </row>
    <row r="10" spans="2:35">
      <c r="B10" s="5"/>
      <c r="C10" s="5"/>
      <c r="D10" s="4">
        <v>1364.9</v>
      </c>
      <c r="E10" s="7"/>
      <c r="F10" s="7"/>
      <c r="G10" s="22"/>
      <c r="H10" s="4">
        <v>1517.3</v>
      </c>
      <c r="I10" s="7"/>
      <c r="J10" s="7"/>
      <c r="K10" s="22"/>
      <c r="L10" s="4">
        <v>12724.2</v>
      </c>
      <c r="M10" s="7"/>
      <c r="N10" s="7"/>
      <c r="O10" s="22"/>
      <c r="P10" s="4">
        <v>5450.4</v>
      </c>
      <c r="Q10" s="7"/>
      <c r="R10" s="7"/>
      <c r="S10" s="22"/>
      <c r="T10" s="4">
        <v>1032.8</v>
      </c>
      <c r="U10" s="7"/>
      <c r="V10" s="7"/>
      <c r="W10" s="22"/>
      <c r="X10" s="4">
        <v>76.2</v>
      </c>
      <c r="Y10" s="7"/>
      <c r="Z10" s="7"/>
      <c r="AA10" s="22"/>
      <c r="AB10" s="4">
        <v>5.8</v>
      </c>
      <c r="AC10" s="7"/>
      <c r="AD10" s="7"/>
      <c r="AE10" s="22"/>
      <c r="AF10" s="4">
        <v>21.4</v>
      </c>
      <c r="AG10" s="7"/>
      <c r="AH10" s="7"/>
      <c r="AI10" s="22"/>
    </row>
    <row r="11" spans="2:35">
      <c r="B11" s="5"/>
      <c r="C11" s="5" t="s">
        <v>119</v>
      </c>
      <c r="D11" s="4">
        <v>2838.3</v>
      </c>
      <c r="E11" s="17">
        <f>AVERAGE(D11:D13)</f>
        <v>3200.2666666666664</v>
      </c>
      <c r="F11" s="17">
        <f>STDEV(D11:D13)</f>
        <v>342.96883726270715</v>
      </c>
      <c r="G11" s="22">
        <v>1.4E-2</v>
      </c>
      <c r="H11" s="4">
        <v>1678.2</v>
      </c>
      <c r="I11" s="17">
        <f>AVERAGE(H11:H13)</f>
        <v>1754.2333333333336</v>
      </c>
      <c r="J11" s="17">
        <f>STDEV(H11:H13)</f>
        <v>74.500492168396605</v>
      </c>
      <c r="K11" s="22" t="s">
        <v>153</v>
      </c>
      <c r="L11" s="4">
        <v>16666.900000000001</v>
      </c>
      <c r="M11" s="17">
        <f>AVERAGE(L11:L13)</f>
        <v>16614.866666666665</v>
      </c>
      <c r="N11" s="17">
        <f>STDEV(L11:L13)</f>
        <v>1947.7713324036088</v>
      </c>
      <c r="O11" s="22" t="s">
        <v>153</v>
      </c>
      <c r="P11" s="4">
        <v>6300.3</v>
      </c>
      <c r="Q11" s="17">
        <f>AVERAGE(P11:P13)</f>
        <v>5869</v>
      </c>
      <c r="R11" s="17">
        <f>STDEV(P11:P13)</f>
        <v>425.47482886770155</v>
      </c>
      <c r="S11" s="22" t="s">
        <v>153</v>
      </c>
      <c r="T11" s="4">
        <v>1014.9</v>
      </c>
      <c r="U11" s="17">
        <f>AVERAGE(T11:T13)</f>
        <v>1015.7999999999998</v>
      </c>
      <c r="V11" s="17">
        <f>STDEV(T11:T13)</f>
        <v>62.954825073222196</v>
      </c>
      <c r="W11" s="22" t="s">
        <v>153</v>
      </c>
      <c r="X11" s="4">
        <v>112.7</v>
      </c>
      <c r="Y11" s="17">
        <f>AVERAGE(X11:X13)</f>
        <v>95.133333333333326</v>
      </c>
      <c r="Z11" s="17">
        <f>STDEV(X11:X13)</f>
        <v>15.535872467722449</v>
      </c>
      <c r="AA11" s="22" t="s">
        <v>153</v>
      </c>
      <c r="AB11" s="4">
        <v>8.1999999999999993</v>
      </c>
      <c r="AC11" s="17">
        <f>AVERAGE(AB11:AB13)</f>
        <v>8.1333333333333329</v>
      </c>
      <c r="AD11" s="17">
        <f>STDEV(AB11:AB13)</f>
        <v>0.3055050463303895</v>
      </c>
      <c r="AE11" s="22">
        <v>7.2999999999999995E-2</v>
      </c>
      <c r="AF11" s="4">
        <v>31.4</v>
      </c>
      <c r="AG11" s="17">
        <f>AVERAGE(AF11:AF13)</f>
        <v>33.333333333333336</v>
      </c>
      <c r="AH11" s="17">
        <f>STDEV(AF11:AF13)</f>
        <v>5.8449408323209902</v>
      </c>
      <c r="AI11" s="22">
        <v>8.4000000000000005E-2</v>
      </c>
    </row>
    <row r="12" spans="2:35">
      <c r="B12" s="5"/>
      <c r="C12" s="5"/>
      <c r="D12" s="4">
        <v>3242.1</v>
      </c>
      <c r="E12" s="7"/>
      <c r="F12" s="7"/>
      <c r="G12" s="22"/>
      <c r="H12" s="4">
        <v>1757.4</v>
      </c>
      <c r="I12" s="7"/>
      <c r="J12" s="7"/>
      <c r="K12" s="22"/>
      <c r="L12" s="4">
        <v>14641.6</v>
      </c>
      <c r="M12" s="7"/>
      <c r="N12" s="7"/>
      <c r="O12" s="22"/>
      <c r="P12" s="4">
        <v>5857.1</v>
      </c>
      <c r="Q12" s="7"/>
      <c r="R12" s="7"/>
      <c r="S12" s="22"/>
      <c r="T12" s="4">
        <v>1079.2</v>
      </c>
      <c r="U12" s="7"/>
      <c r="V12" s="7"/>
      <c r="W12" s="22"/>
      <c r="X12" s="4">
        <v>89.5</v>
      </c>
      <c r="Y12" s="7"/>
      <c r="Z12" s="7"/>
      <c r="AA12" s="22"/>
      <c r="AB12" s="4">
        <v>7.8</v>
      </c>
      <c r="AC12" s="7"/>
      <c r="AD12" s="7"/>
      <c r="AE12" s="22"/>
      <c r="AF12" s="4">
        <v>28.7</v>
      </c>
      <c r="AG12" s="7"/>
      <c r="AH12" s="7"/>
      <c r="AI12" s="22"/>
    </row>
    <row r="13" spans="2:35">
      <c r="B13" s="5"/>
      <c r="C13" s="5"/>
      <c r="D13" s="4">
        <v>3520.4</v>
      </c>
      <c r="E13" s="7"/>
      <c r="F13" s="7"/>
      <c r="G13" s="22"/>
      <c r="H13" s="4">
        <v>1827.1</v>
      </c>
      <c r="I13" s="7"/>
      <c r="J13" s="7"/>
      <c r="K13" s="22"/>
      <c r="L13" s="4">
        <v>18536.099999999999</v>
      </c>
      <c r="M13" s="7"/>
      <c r="N13" s="7"/>
      <c r="O13" s="22"/>
      <c r="P13" s="4">
        <v>5449.6</v>
      </c>
      <c r="Q13" s="7"/>
      <c r="R13" s="7"/>
      <c r="S13" s="22"/>
      <c r="T13" s="4">
        <v>953.3</v>
      </c>
      <c r="U13" s="7"/>
      <c r="V13" s="7"/>
      <c r="W13" s="22"/>
      <c r="X13" s="4">
        <v>83.2</v>
      </c>
      <c r="Y13" s="7"/>
      <c r="Z13" s="7"/>
      <c r="AA13" s="22"/>
      <c r="AB13" s="4">
        <v>8.4</v>
      </c>
      <c r="AC13" s="7"/>
      <c r="AD13" s="7"/>
      <c r="AE13" s="22"/>
      <c r="AF13" s="4">
        <v>39.9</v>
      </c>
      <c r="AG13" s="7"/>
      <c r="AH13" s="7"/>
      <c r="AI13" s="22"/>
    </row>
    <row r="14" spans="2:35">
      <c r="B14" s="5"/>
      <c r="C14" s="5" t="s">
        <v>56</v>
      </c>
      <c r="D14" s="4">
        <v>2221.9</v>
      </c>
      <c r="E14" s="17">
        <f>AVERAGE(D14:D18)</f>
        <v>3601.78</v>
      </c>
      <c r="F14" s="17">
        <f>STDEV(D14:D18)</f>
        <v>968.50151626107379</v>
      </c>
      <c r="G14" s="22">
        <v>2E-3</v>
      </c>
      <c r="H14" s="4">
        <v>1572.1</v>
      </c>
      <c r="I14" s="17">
        <f>AVERAGE(H14:H18)</f>
        <v>2082.1400000000003</v>
      </c>
      <c r="J14" s="17">
        <f>STDEV(H14:H18)</f>
        <v>571.7216744185929</v>
      </c>
      <c r="K14" s="22" t="s">
        <v>153</v>
      </c>
      <c r="L14" s="4">
        <v>15334.1</v>
      </c>
      <c r="M14" s="17">
        <f>AVERAGE(L14:L18)</f>
        <v>17225.34</v>
      </c>
      <c r="N14" s="17">
        <f>STDEV(L14:L18)</f>
        <v>3507.7867527830217</v>
      </c>
      <c r="O14" s="22" t="s">
        <v>153</v>
      </c>
      <c r="P14" s="4">
        <v>5330.1</v>
      </c>
      <c r="Q14" s="17">
        <f>AVERAGE(P14:P18)</f>
        <v>6330.6600000000008</v>
      </c>
      <c r="R14" s="17">
        <f>STDEV(P14:P18)</f>
        <v>1661.2701068760614</v>
      </c>
      <c r="S14" s="22" t="s">
        <v>153</v>
      </c>
      <c r="T14" s="4">
        <v>669.6</v>
      </c>
      <c r="U14" s="17">
        <f>AVERAGE(T14:T18)</f>
        <v>1064.52</v>
      </c>
      <c r="V14" s="17">
        <f>STDEV(T14:T18)</f>
        <v>275.18799392415326</v>
      </c>
      <c r="W14" s="22" t="s">
        <v>153</v>
      </c>
      <c r="X14" s="4">
        <v>87.3</v>
      </c>
      <c r="Y14" s="17">
        <f>AVERAGE(X14:X18)</f>
        <v>92.940000000000012</v>
      </c>
      <c r="Z14" s="17">
        <f>STDEV(X14:X18)</f>
        <v>17.235515658082246</v>
      </c>
      <c r="AA14" s="22" t="s">
        <v>153</v>
      </c>
      <c r="AB14" s="4">
        <v>7.7</v>
      </c>
      <c r="AC14" s="17">
        <f>AVERAGE(AB14:AB18)</f>
        <v>8.0400000000000009</v>
      </c>
      <c r="AD14" s="17">
        <f>STDEV(AB14:AB18)</f>
        <v>1.1171392035015173</v>
      </c>
      <c r="AE14" s="22">
        <v>5.2999999999999999E-2</v>
      </c>
      <c r="AF14" s="4">
        <v>44.7</v>
      </c>
      <c r="AG14" s="17">
        <f>AVERAGE(AF14:AF18)</f>
        <v>37.46</v>
      </c>
      <c r="AH14" s="17">
        <f>STDEV(AF14:AF18)</f>
        <v>6.0681957779887172</v>
      </c>
      <c r="AI14" s="22">
        <v>5.0000000000000001E-3</v>
      </c>
    </row>
    <row r="15" spans="2:35">
      <c r="B15" s="5"/>
      <c r="C15" s="5"/>
      <c r="D15" s="4">
        <v>4847</v>
      </c>
      <c r="E15" s="7"/>
      <c r="F15" s="7"/>
      <c r="G15" s="22"/>
      <c r="H15" s="4">
        <v>2954.3</v>
      </c>
      <c r="I15" s="7"/>
      <c r="J15" s="7"/>
      <c r="K15" s="22"/>
      <c r="L15" s="4">
        <v>16810.400000000001</v>
      </c>
      <c r="M15" s="7"/>
      <c r="N15" s="7"/>
      <c r="O15" s="22"/>
      <c r="P15" s="4">
        <v>8863.5</v>
      </c>
      <c r="Q15" s="7"/>
      <c r="R15" s="7"/>
      <c r="S15" s="22"/>
      <c r="T15" s="4">
        <v>1238.0999999999999</v>
      </c>
      <c r="U15" s="7"/>
      <c r="V15" s="7"/>
      <c r="W15" s="22"/>
      <c r="X15" s="4">
        <v>97.4</v>
      </c>
      <c r="Y15" s="7"/>
      <c r="Z15" s="7"/>
      <c r="AA15" s="22"/>
      <c r="AB15" s="4">
        <v>9.5</v>
      </c>
      <c r="AC15" s="7"/>
      <c r="AD15" s="7"/>
      <c r="AE15" s="22"/>
      <c r="AF15" s="4">
        <v>36.9</v>
      </c>
      <c r="AG15" s="7"/>
      <c r="AH15" s="7"/>
      <c r="AI15" s="22"/>
    </row>
    <row r="16" spans="2:35">
      <c r="B16" s="5"/>
      <c r="C16" s="5"/>
      <c r="D16" s="4">
        <v>3240.5</v>
      </c>
      <c r="E16" s="7"/>
      <c r="F16" s="7"/>
      <c r="G16" s="22"/>
      <c r="H16" s="4">
        <v>1576.2</v>
      </c>
      <c r="I16" s="7"/>
      <c r="J16" s="7"/>
      <c r="K16" s="22"/>
      <c r="L16" s="4">
        <v>23386.3</v>
      </c>
      <c r="M16" s="7"/>
      <c r="N16" s="7"/>
      <c r="O16" s="22"/>
      <c r="P16" s="4">
        <v>4652.3</v>
      </c>
      <c r="Q16" s="7"/>
      <c r="R16" s="7"/>
      <c r="S16" s="22"/>
      <c r="T16" s="4">
        <v>931.5</v>
      </c>
      <c r="U16" s="7"/>
      <c r="V16" s="7"/>
      <c r="W16" s="22"/>
      <c r="X16" s="4">
        <v>71.900000000000006</v>
      </c>
      <c r="Y16" s="7"/>
      <c r="Z16" s="7"/>
      <c r="AA16" s="22"/>
      <c r="AB16" s="4">
        <v>6.9</v>
      </c>
      <c r="AC16" s="7"/>
      <c r="AD16" s="7"/>
      <c r="AE16" s="22"/>
      <c r="AF16" s="4">
        <v>42.4</v>
      </c>
      <c r="AG16" s="7"/>
      <c r="AH16" s="7"/>
      <c r="AI16" s="22"/>
    </row>
    <row r="17" spans="2:35">
      <c r="B17" s="5"/>
      <c r="C17" s="5"/>
      <c r="D17" s="4">
        <v>3997.8</v>
      </c>
      <c r="E17" s="7"/>
      <c r="F17" s="7"/>
      <c r="G17" s="22"/>
      <c r="H17" s="4">
        <v>2254.9</v>
      </c>
      <c r="I17" s="7"/>
      <c r="J17" s="7"/>
      <c r="K17" s="22"/>
      <c r="L17" s="4">
        <v>15095.2</v>
      </c>
      <c r="M17" s="7"/>
      <c r="N17" s="7"/>
      <c r="O17" s="22"/>
      <c r="P17" s="4">
        <v>7034.3</v>
      </c>
      <c r="Q17" s="7"/>
      <c r="R17" s="7"/>
      <c r="S17" s="22"/>
      <c r="T17" s="4">
        <v>1376.5</v>
      </c>
      <c r="U17" s="7"/>
      <c r="V17" s="7"/>
      <c r="W17" s="22"/>
      <c r="X17" s="4">
        <v>119</v>
      </c>
      <c r="Y17" s="7"/>
      <c r="Z17" s="7"/>
      <c r="AA17" s="22"/>
      <c r="AB17" s="4">
        <v>8.9</v>
      </c>
      <c r="AC17" s="7"/>
      <c r="AD17" s="7"/>
      <c r="AE17" s="22"/>
      <c r="AF17" s="4">
        <v>30.5</v>
      </c>
      <c r="AG17" s="7"/>
      <c r="AH17" s="7"/>
      <c r="AI17" s="22"/>
    </row>
    <row r="18" spans="2:35">
      <c r="B18" s="5"/>
      <c r="C18" s="5"/>
      <c r="D18" s="4">
        <v>3701.7</v>
      </c>
      <c r="E18" s="7"/>
      <c r="F18" s="7"/>
      <c r="G18" s="22"/>
      <c r="H18" s="4">
        <v>2053.1999999999998</v>
      </c>
      <c r="I18" s="7"/>
      <c r="J18" s="7"/>
      <c r="K18" s="22"/>
      <c r="L18" s="4">
        <v>15500.7</v>
      </c>
      <c r="M18" s="7"/>
      <c r="N18" s="7"/>
      <c r="O18" s="22"/>
      <c r="P18" s="4">
        <v>5773.1</v>
      </c>
      <c r="Q18" s="7"/>
      <c r="R18" s="7"/>
      <c r="S18" s="22"/>
      <c r="T18" s="4">
        <v>1106.9000000000001</v>
      </c>
      <c r="U18" s="7"/>
      <c r="V18" s="7"/>
      <c r="W18" s="22"/>
      <c r="X18" s="4">
        <v>89.1</v>
      </c>
      <c r="Y18" s="7"/>
      <c r="Z18" s="7"/>
      <c r="AA18" s="22"/>
      <c r="AB18" s="4">
        <v>7.2</v>
      </c>
      <c r="AC18" s="7"/>
      <c r="AD18" s="7"/>
      <c r="AE18" s="22"/>
      <c r="AF18" s="4">
        <v>32.799999999999997</v>
      </c>
      <c r="AG18" s="7"/>
      <c r="AH18" s="7"/>
      <c r="AI18" s="2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Fig. 1</vt:lpstr>
      <vt:lpstr>Fig. 3</vt:lpstr>
      <vt:lpstr>Fig. 4</vt:lpstr>
      <vt:lpstr>Fig. 5</vt:lpstr>
      <vt:lpstr>Supplemental Fig. 3</vt:lpstr>
      <vt:lpstr>Supplemental Fig. 4</vt:lpstr>
      <vt:lpstr>Supplemental Fig. 5</vt:lpstr>
      <vt:lpstr>Supplemental Fig. 11</vt:lpstr>
      <vt:lpstr>Supplemental Fig. 12</vt:lpstr>
      <vt:lpstr>Supplemental Fig.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山地 直樹</dc:creator>
  <cp:lastModifiedBy>山地 直樹</cp:lastModifiedBy>
  <dcterms:created xsi:type="dcterms:W3CDTF">2024-10-04T08:50:56Z</dcterms:created>
  <dcterms:modified xsi:type="dcterms:W3CDTF">2024-11-08T03:40:09Z</dcterms:modified>
</cp:coreProperties>
</file>