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$Pre-menopausal_manuscript\Manuscript\Nat-Comm._Rebuttal\"/>
    </mc:Choice>
  </mc:AlternateContent>
  <xr:revisionPtr revIDLastSave="0" documentId="13_ncr:1_{5BA8397E-6BFF-4904-9A6B-7BD35C9FC6BF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Abbreviations" sheetId="2" r:id="rId1"/>
    <sheet name="cellNo_summary_newAnnotation_p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D22" i="1"/>
  <c r="E22" i="1"/>
  <c r="F22" i="1"/>
  <c r="G22" i="1"/>
  <c r="H22" i="1"/>
  <c r="I22" i="1"/>
  <c r="J22" i="1"/>
  <c r="K22" i="1"/>
  <c r="L22" i="1"/>
  <c r="B22" i="1"/>
</calcChain>
</file>

<file path=xl/sharedStrings.xml><?xml version="1.0" encoding="utf-8"?>
<sst xmlns="http://schemas.openxmlformats.org/spreadsheetml/2006/main" count="119" uniqueCount="93">
  <si>
    <t>clusters</t>
  </si>
  <si>
    <t>B/P1</t>
  </si>
  <si>
    <t>B/P2</t>
  </si>
  <si>
    <t>CE</t>
  </si>
  <si>
    <t>EN1</t>
  </si>
  <si>
    <t>EN2</t>
  </si>
  <si>
    <t>LE</t>
  </si>
  <si>
    <t>MA</t>
  </si>
  <si>
    <t>MN</t>
  </si>
  <si>
    <t>MP</t>
  </si>
  <si>
    <t>P/V1</t>
  </si>
  <si>
    <t>P/V2</t>
  </si>
  <si>
    <t>SE1 pre</t>
  </si>
  <si>
    <t>SE2 pre</t>
  </si>
  <si>
    <t>SE3 pre</t>
  </si>
  <si>
    <t>SM</t>
  </si>
  <si>
    <t>ST1</t>
  </si>
  <si>
    <t>ST2</t>
  </si>
  <si>
    <t>ST3</t>
  </si>
  <si>
    <t>T/NK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</si>
  <si>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</si>
  <si>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</si>
  <si>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</si>
  <si>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</si>
  <si>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</si>
  <si>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</si>
  <si>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</si>
  <si>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</si>
  <si>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</si>
  <si>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D9</t>
  </si>
  <si>
    <t>relative cell %</t>
  </si>
  <si>
    <t>total cell No.</t>
  </si>
  <si>
    <t>B/ plasma cells subtype 1</t>
  </si>
  <si>
    <t>B/ plasma cells subtype 2</t>
  </si>
  <si>
    <t>Endothelial cells subtype 1</t>
  </si>
  <si>
    <t>Endothelial cells subtype 2</t>
  </si>
  <si>
    <t>Lymphatic endothelial cells</t>
  </si>
  <si>
    <t>Mast cells</t>
  </si>
  <si>
    <t>Monocytes</t>
  </si>
  <si>
    <t>Macrophages</t>
  </si>
  <si>
    <t>Pericytes/ vascular smooth muscle cells subtype 1</t>
  </si>
  <si>
    <t>Pericytes/ vascular smooth muscle cells subtype 2</t>
  </si>
  <si>
    <t>Smooth muscle cells</t>
  </si>
  <si>
    <t>Stromal cells subtype 1</t>
  </si>
  <si>
    <t>Stromal cells subtype 2</t>
  </si>
  <si>
    <t>Stromal cells subtype 3</t>
  </si>
  <si>
    <t>T/ natural killer cells</t>
  </si>
  <si>
    <t>Secretory epithelial cells subtype 1</t>
  </si>
  <si>
    <t>Secretory epithelial cells subtype 2</t>
  </si>
  <si>
    <t>Secretory epithelial cells subtype 3</t>
  </si>
  <si>
    <t>Cilliated epithelial cells</t>
  </si>
  <si>
    <t>SE1</t>
  </si>
  <si>
    <t>SE2</t>
  </si>
  <si>
    <t>SE3</t>
  </si>
  <si>
    <t>Cell Numbers</t>
  </si>
  <si>
    <t>SE-post</t>
  </si>
  <si>
    <t>Post-menopausal secretory epithelial cells</t>
  </si>
  <si>
    <t>SE-post specific</t>
  </si>
  <si>
    <t>Post-menopausal specific secretory epithelial cells</t>
  </si>
  <si>
    <t>F</t>
  </si>
  <si>
    <t>Fimbria</t>
  </si>
  <si>
    <t>I</t>
  </si>
  <si>
    <t>Isthmus</t>
  </si>
  <si>
    <t>A</t>
  </si>
  <si>
    <t>Ampulla</t>
  </si>
  <si>
    <t>pre-</t>
  </si>
  <si>
    <t>pre-menopausal</t>
  </si>
  <si>
    <t>post-</t>
  </si>
  <si>
    <t>post-menopausal</t>
  </si>
  <si>
    <t>Column</t>
  </si>
  <si>
    <t>Description</t>
  </si>
  <si>
    <t>Gene</t>
  </si>
  <si>
    <t>Leading gene name of transcript</t>
  </si>
  <si>
    <t>baseMean</t>
  </si>
  <si>
    <t>Mean gene expression</t>
  </si>
  <si>
    <t>log2FoldChange</t>
  </si>
  <si>
    <t>Log2 fold change of mean expression</t>
  </si>
  <si>
    <t>avglog2FC</t>
  </si>
  <si>
    <t>Average Log2 fold change of mean expression</t>
  </si>
  <si>
    <t>pct.1</t>
  </si>
  <si>
    <t>Percentage of cells expressing the gene/feature in indentity 1</t>
  </si>
  <si>
    <t>pct.2</t>
  </si>
  <si>
    <t>Percentage of cells expressing the gene/feature in indentity 2</t>
  </si>
  <si>
    <t>lfcSE</t>
  </si>
  <si>
    <t>The standard error estimate for the log2fold change stimate</t>
  </si>
  <si>
    <t>stat</t>
  </si>
  <si>
    <t>The value of the test statistic for the gene or transcript</t>
  </si>
  <si>
    <t>pvalue</t>
  </si>
  <si>
    <t>p-value indicating statistical significance</t>
  </si>
  <si>
    <t>padj</t>
  </si>
  <si>
    <t>p-value indicating statistical significance of the differential expression</t>
  </si>
  <si>
    <t>FC</t>
  </si>
  <si>
    <t>Fold change of mean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</si>
</sst>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164" fontId="0" fillId="0" borderId="0" xfId="0" applyNumberFormat="1"/>
    <xf numFmtId="0" fontId="18" fillId="0" borderId="10" xfId="0" applyFont="1" applyBorder="1" applyAlignment="1">
      <alignment horizontal="right" vertical="center"/>
    </xf>
    <xf numFmtId="164" fontId="0" fillId="0" borderId="10" xfId="42" applyNumberFormat="1" applyFont="1" applyBorder="1"/>
    <xf numFmtId="2" fontId="0" fillId="0" borderId="10" xfId="0" applyNumberFormat="1" applyBorder="1"/>
    <xf numFmtId="164" fontId="0" fillId="33" borderId="10" xfId="42" applyNumberFormat="1" applyFont="1" applyFill="1" applyBorder="1"/>
    <xf numFmtId="0" fontId="16" fillId="0" borderId="10" xfId="0" applyFont="1" applyBorder="1"/>
    <xf numFmtId="0" fontId="16" fillId="0" borderId="15" xfId="0" applyFont="1" applyBorder="1"/>
    <xf numFmtId="2" fontId="0" fillId="0" borderId="15" xfId="0" applyNumberFormat="1" applyBorder="1"/>
    <xf numFmtId="2" fontId="0" fillId="0" borderId="16" xfId="0" applyNumberFormat="1" applyBorder="1"/>
    <xf numFmtId="2" fontId="0" fillId="0" borderId="17" xfId="0" applyNumberFormat="1" applyBorder="1"/>
    <xf numFmtId="0" fontId="16" fillId="0" borderId="19" xfId="0" applyFont="1" applyBorder="1"/>
    <xf numFmtId="2" fontId="0" fillId="0" borderId="19" xfId="0" applyNumberFormat="1" applyBorder="1"/>
    <xf numFmtId="2" fontId="0" fillId="0" borderId="20" xfId="0" applyNumberForma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164" fontId="0" fillId="0" borderId="15" xfId="42" applyNumberFormat="1" applyFont="1" applyBorder="1"/>
    <xf numFmtId="0" fontId="0" fillId="33" borderId="14" xfId="0" applyFill="1" applyBorder="1"/>
    <xf numFmtId="164" fontId="0" fillId="33" borderId="15" xfId="42" applyNumberFormat="1" applyFont="1" applyFill="1" applyBorder="1"/>
    <xf numFmtId="0" fontId="0" fillId="0" borderId="21" xfId="0" applyBorder="1"/>
    <xf numFmtId="164" fontId="16" fillId="0" borderId="16" xfId="0" applyNumberFormat="1" applyFont="1" applyBorder="1"/>
    <xf numFmtId="164" fontId="16" fillId="0" borderId="17" xfId="0" applyNumberFormat="1" applyFont="1" applyBorder="1"/>
    <xf numFmtId="0" fontId="18" fillId="0" borderId="14" xfId="0" applyFont="1" applyBorder="1" applyAlignment="1">
      <alignment horizontal="left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6" fillId="0" borderId="26" xfId="0" applyFont="1" applyBorder="1"/>
    <xf numFmtId="0" fontId="16" fillId="0" borderId="27" xfId="0" applyFon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8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52BB8-6983-487F-B6AC-BB7E77ED60D5}">
  <dimension ref="A1:B38"/>
  <sheetViews>
    <sheetView workbookViewId="0">
      <selection sqref="A1:B1"/>
    </sheetView>
  </sheetViews>
  <sheetFormatPr defaultRowHeight="15.75" x14ac:dyDescent="0.25"/>
  <cols>
    <col min="1" max="1" width="14.75" customWidth="1"/>
    <col min="2" max="2" width="63" customWidth="1"/>
  </cols>
  <sheetData>
    <row r="1" spans="1:2" ht="16.5" thickBot="1" x14ac:dyDescent="0.3">
      <c r="A1" s="28" t="s">
        <v>69</v>
      </c>
      <c r="B1" s="29" t="s">
        <v>70</v>
      </c>
    </row>
    <row r="2" spans="1:2" x14ac:dyDescent="0.25">
      <c r="A2" s="24" t="s">
        <v>1</v>
      </c>
      <c r="B2" s="25" t="s">
        <v>32</v>
      </c>
    </row>
    <row r="3" spans="1:2" x14ac:dyDescent="0.25">
      <c r="A3" s="24" t="s">
        <v>2</v>
      </c>
      <c r="B3" s="25" t="s">
        <v>33</v>
      </c>
    </row>
    <row r="4" spans="1:2" x14ac:dyDescent="0.25">
      <c r="A4" s="24" t="s">
        <v>3</v>
      </c>
      <c r="B4" s="25" t="s">
        <v>50</v>
      </c>
    </row>
    <row r="5" spans="1:2" x14ac:dyDescent="0.25">
      <c r="A5" s="24" t="s">
        <v>4</v>
      </c>
      <c r="B5" s="25" t="s">
        <v>34</v>
      </c>
    </row>
    <row r="6" spans="1:2" x14ac:dyDescent="0.25">
      <c r="A6" s="24" t="s">
        <v>5</v>
      </c>
      <c r="B6" s="25" t="s">
        <v>35</v>
      </c>
    </row>
    <row r="7" spans="1:2" x14ac:dyDescent="0.25">
      <c r="A7" s="24" t="s">
        <v>6</v>
      </c>
      <c r="B7" s="25" t="s">
        <v>36</v>
      </c>
    </row>
    <row r="8" spans="1:2" x14ac:dyDescent="0.25">
      <c r="A8" s="24" t="s">
        <v>7</v>
      </c>
      <c r="B8" s="25" t="s">
        <v>37</v>
      </c>
    </row>
    <row r="9" spans="1:2" x14ac:dyDescent="0.25">
      <c r="A9" s="24" t="s">
        <v>8</v>
      </c>
      <c r="B9" s="25" t="s">
        <v>38</v>
      </c>
    </row>
    <row r="10" spans="1:2" x14ac:dyDescent="0.25">
      <c r="A10" s="24" t="s">
        <v>9</v>
      </c>
      <c r="B10" s="25" t="s">
        <v>39</v>
      </c>
    </row>
    <row r="11" spans="1:2" x14ac:dyDescent="0.25">
      <c r="A11" s="24" t="s">
        <v>10</v>
      </c>
      <c r="B11" s="25" t="s">
        <v>40</v>
      </c>
    </row>
    <row r="12" spans="1:2" x14ac:dyDescent="0.25">
      <c r="A12" s="24" t="s">
        <v>11</v>
      </c>
      <c r="B12" s="25" t="s">
        <v>41</v>
      </c>
    </row>
    <row r="13" spans="1:2" x14ac:dyDescent="0.25">
      <c r="A13" s="24" t="s">
        <v>51</v>
      </c>
      <c r="B13" s="25" t="s">
        <v>47</v>
      </c>
    </row>
    <row r="14" spans="1:2" x14ac:dyDescent="0.25">
      <c r="A14" s="24" t="s">
        <v>52</v>
      </c>
      <c r="B14" s="25" t="s">
        <v>48</v>
      </c>
    </row>
    <row r="15" spans="1:2" x14ac:dyDescent="0.25">
      <c r="A15" s="24" t="s">
        <v>53</v>
      </c>
      <c r="B15" s="25" t="s">
        <v>49</v>
      </c>
    </row>
    <row r="16" spans="1:2" x14ac:dyDescent="0.25">
      <c r="A16" s="24" t="s">
        <v>55</v>
      </c>
      <c r="B16" s="25" t="s">
        <v>56</v>
      </c>
    </row>
    <row r="17" spans="1:2" x14ac:dyDescent="0.25">
      <c r="A17" s="24" t="s">
        <v>57</v>
      </c>
      <c r="B17" s="25" t="s">
        <v>58</v>
      </c>
    </row>
    <row r="18" spans="1:2" x14ac:dyDescent="0.25">
      <c r="A18" s="24" t="s">
        <v>15</v>
      </c>
      <c r="B18" s="25" t="s">
        <v>42</v>
      </c>
    </row>
    <row r="19" spans="1:2" x14ac:dyDescent="0.25">
      <c r="A19" s="24" t="s">
        <v>16</v>
      </c>
      <c r="B19" s="25" t="s">
        <v>43</v>
      </c>
    </row>
    <row r="20" spans="1:2" x14ac:dyDescent="0.25">
      <c r="A20" s="24" t="s">
        <v>17</v>
      </c>
      <c r="B20" s="25" t="s">
        <v>44</v>
      </c>
    </row>
    <row r="21" spans="1:2" x14ac:dyDescent="0.25">
      <c r="A21" s="24" t="s">
        <v>18</v>
      </c>
      <c r="B21" s="25" t="s">
        <v>45</v>
      </c>
    </row>
    <row r="22" spans="1:2" x14ac:dyDescent="0.25">
      <c r="A22" s="24" t="s">
        <v>19</v>
      </c>
      <c r="B22" s="25" t="s">
        <v>46</v>
      </c>
    </row>
    <row r="23" spans="1:2" x14ac:dyDescent="0.25">
      <c r="A23" s="24" t="s">
        <v>59</v>
      </c>
      <c r="B23" s="25" t="s">
        <v>60</v>
      </c>
    </row>
    <row r="24" spans="1:2" x14ac:dyDescent="0.25">
      <c r="A24" s="24" t="s">
        <v>61</v>
      </c>
      <c r="B24" s="25" t="s">
        <v>62</v>
      </c>
    </row>
    <row r="25" spans="1:2" x14ac:dyDescent="0.25">
      <c r="A25" s="24" t="s">
        <v>63</v>
      </c>
      <c r="B25" s="25" t="s">
        <v>64</v>
      </c>
    </row>
    <row r="26" spans="1:2" x14ac:dyDescent="0.25">
      <c r="A26" s="24" t="s">
        <v>65</v>
      </c>
      <c r="B26" s="25" t="s">
        <v>66</v>
      </c>
    </row>
    <row r="27" spans="1:2" x14ac:dyDescent="0.25">
      <c r="A27" s="24" t="s">
        <v>67</v>
      </c>
      <c r="B27" s="25" t="s">
        <v>68</v>
      </c>
    </row>
    <row r="28" spans="1:2" x14ac:dyDescent="0.25">
      <c r="A28" s="24" t="s">
        <v>71</v>
      </c>
      <c r="B28" s="25" t="s">
        <v>72</v>
      </c>
    </row>
    <row r="29" spans="1:2" x14ac:dyDescent="0.25">
      <c r="A29" s="24" t="s">
        <v>73</v>
      </c>
      <c r="B29" s="25" t="s">
        <v>74</v>
      </c>
    </row>
    <row r="30" spans="1:2" x14ac:dyDescent="0.25">
      <c r="A30" s="24" t="s">
        <v>75</v>
      </c>
      <c r="B30" s="25" t="s">
        <v>76</v>
      </c>
    </row>
    <row r="31" spans="1:2" x14ac:dyDescent="0.25">
      <c r="A31" s="24" t="s">
        <v>77</v>
      </c>
      <c r="B31" s="25" t="s">
        <v>78</v>
      </c>
    </row>
    <row r="32" spans="1:2" x14ac:dyDescent="0.25">
      <c r="A32" s="24" t="s">
        <v>79</v>
      </c>
      <c r="B32" s="25" t="s">
        <v>80</v>
      </c>
    </row>
    <row r="33" spans="1:2" x14ac:dyDescent="0.25">
      <c r="A33" s="24" t="s">
        <v>81</v>
      </c>
      <c r="B33" s="25" t="s">
        <v>82</v>
      </c>
    </row>
    <row r="34" spans="1:2" x14ac:dyDescent="0.25">
      <c r="A34" s="24" t="s">
        <v>83</v>
      </c>
      <c r="B34" s="25" t="s">
        <v>84</v>
      </c>
    </row>
    <row r="35" spans="1:2" x14ac:dyDescent="0.25">
      <c r="A35" s="24" t="s">
        <v>85</v>
      </c>
      <c r="B35" s="25" t="s">
        <v>86</v>
      </c>
    </row>
    <row r="36" spans="1:2" x14ac:dyDescent="0.25">
      <c r="A36" s="24" t="s">
        <v>87</v>
      </c>
      <c r="B36" s="25" t="s">
        <v>88</v>
      </c>
    </row>
    <row r="37" spans="1:2" x14ac:dyDescent="0.25">
      <c r="A37" s="24" t="s">
        <v>89</v>
      </c>
      <c r="B37" s="25" t="s">
        <v>90</v>
      </c>
    </row>
    <row r="38" spans="1:2" x14ac:dyDescent="0.25">
      <c r="A38" s="26" t="s">
        <v>91</v>
      </c>
      <c r="B38" s="27" t="s">
        <v>92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topLeftCell="A22" workbookViewId="0">
      <selection activeCell="O37" sqref="O37"/>
    </sheetView>
  </sheetViews>
  <sheetFormatPr defaultColWidth="11" defaultRowHeight="15.75" x14ac:dyDescent="0.25"/>
  <cols>
    <col min="1" max="1" width="8.875" customWidth="1"/>
    <col min="2" max="2" width="12.125" customWidth="1"/>
    <col min="3" max="22" width="8" customWidth="1"/>
  </cols>
  <sheetData>
    <row r="1" spans="1:22" ht="16.5" thickTop="1" x14ac:dyDescent="0.25">
      <c r="A1" s="14"/>
      <c r="B1" s="15"/>
      <c r="C1" s="30" t="s">
        <v>54</v>
      </c>
      <c r="D1" s="30"/>
      <c r="E1" s="30"/>
      <c r="F1" s="30"/>
      <c r="G1" s="30"/>
      <c r="H1" s="30"/>
      <c r="I1" s="30"/>
      <c r="J1" s="30"/>
      <c r="K1" s="30"/>
      <c r="L1" s="31"/>
      <c r="M1" s="32" t="s">
        <v>30</v>
      </c>
      <c r="N1" s="30"/>
      <c r="O1" s="30"/>
      <c r="P1" s="30"/>
      <c r="Q1" s="30"/>
      <c r="R1" s="30"/>
      <c r="S1" s="30"/>
      <c r="T1" s="30"/>
      <c r="U1" s="30"/>
      <c r="V1" s="31"/>
    </row>
    <row r="2" spans="1:22" x14ac:dyDescent="0.25">
      <c r="A2" s="23" t="s">
        <v>0</v>
      </c>
      <c r="B2" s="2" t="s">
        <v>31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7" t="s">
        <v>29</v>
      </c>
      <c r="M2" s="11" t="s">
        <v>20</v>
      </c>
      <c r="N2" s="6" t="s">
        <v>21</v>
      </c>
      <c r="O2" s="6" t="s">
        <v>22</v>
      </c>
      <c r="P2" s="6" t="s">
        <v>23</v>
      </c>
      <c r="Q2" s="6" t="s">
        <v>24</v>
      </c>
      <c r="R2" s="6" t="s">
        <v>25</v>
      </c>
      <c r="S2" s="6" t="s">
        <v>26</v>
      </c>
      <c r="T2" s="6" t="s">
        <v>27</v>
      </c>
      <c r="U2" s="6" t="s">
        <v>28</v>
      </c>
      <c r="V2" s="7" t="s">
        <v>29</v>
      </c>
    </row>
    <row r="3" spans="1:22" x14ac:dyDescent="0.25">
      <c r="A3" s="16" t="s">
        <v>1</v>
      </c>
      <c r="B3" s="3">
        <v>1066</v>
      </c>
      <c r="C3" s="3">
        <v>834</v>
      </c>
      <c r="D3" s="3">
        <v>8</v>
      </c>
      <c r="E3" s="3">
        <v>15</v>
      </c>
      <c r="F3" s="3">
        <v>23</v>
      </c>
      <c r="G3" s="3">
        <v>35</v>
      </c>
      <c r="H3" s="3">
        <v>69</v>
      </c>
      <c r="I3" s="3">
        <v>24</v>
      </c>
      <c r="J3" s="3">
        <v>42</v>
      </c>
      <c r="K3" s="3">
        <v>6</v>
      </c>
      <c r="L3" s="17">
        <v>10</v>
      </c>
      <c r="M3" s="12">
        <v>7.5</v>
      </c>
      <c r="N3" s="4">
        <v>0.13</v>
      </c>
      <c r="O3" s="4">
        <v>0.16</v>
      </c>
      <c r="P3" s="4">
        <v>0.19</v>
      </c>
      <c r="Q3" s="4">
        <v>0.3</v>
      </c>
      <c r="R3" s="4">
        <v>0.82</v>
      </c>
      <c r="S3" s="4">
        <v>0.53</v>
      </c>
      <c r="T3" s="4">
        <v>0.66</v>
      </c>
      <c r="U3" s="4">
        <v>0.1</v>
      </c>
      <c r="V3" s="8">
        <v>0.11</v>
      </c>
    </row>
    <row r="4" spans="1:22" x14ac:dyDescent="0.25">
      <c r="A4" s="16" t="s">
        <v>2</v>
      </c>
      <c r="B4" s="3">
        <v>98</v>
      </c>
      <c r="C4" s="3">
        <v>13</v>
      </c>
      <c r="D4" s="3">
        <v>3</v>
      </c>
      <c r="E4" s="3">
        <v>3</v>
      </c>
      <c r="F4" s="3">
        <v>27</v>
      </c>
      <c r="G4" s="3">
        <v>7</v>
      </c>
      <c r="H4" s="3">
        <v>10</v>
      </c>
      <c r="I4" s="3">
        <v>4</v>
      </c>
      <c r="J4" s="3">
        <v>16</v>
      </c>
      <c r="K4" s="3">
        <v>9</v>
      </c>
      <c r="L4" s="17">
        <v>6</v>
      </c>
      <c r="M4" s="12">
        <v>0.12</v>
      </c>
      <c r="N4" s="4">
        <v>0.05</v>
      </c>
      <c r="O4" s="4">
        <v>0.03</v>
      </c>
      <c r="P4" s="4">
        <v>0.22</v>
      </c>
      <c r="Q4" s="4">
        <v>0.06</v>
      </c>
      <c r="R4" s="4">
        <v>0.12</v>
      </c>
      <c r="S4" s="4">
        <v>0.09</v>
      </c>
      <c r="T4" s="4">
        <v>0.25</v>
      </c>
      <c r="U4" s="4">
        <v>0.15</v>
      </c>
      <c r="V4" s="8">
        <v>7.0000000000000007E-2</v>
      </c>
    </row>
    <row r="5" spans="1:22" x14ac:dyDescent="0.25">
      <c r="A5" s="16" t="s">
        <v>3</v>
      </c>
      <c r="B5" s="3">
        <v>8798</v>
      </c>
      <c r="C5" s="3">
        <v>1035</v>
      </c>
      <c r="D5" s="3">
        <v>1051</v>
      </c>
      <c r="E5" s="3">
        <v>594</v>
      </c>
      <c r="F5" s="3">
        <v>755</v>
      </c>
      <c r="G5" s="3">
        <v>1388</v>
      </c>
      <c r="H5" s="3">
        <v>1992</v>
      </c>
      <c r="I5" s="3">
        <v>150</v>
      </c>
      <c r="J5" s="3">
        <v>782</v>
      </c>
      <c r="K5" s="3">
        <v>503</v>
      </c>
      <c r="L5" s="17">
        <v>548</v>
      </c>
      <c r="M5" s="12">
        <v>9.31</v>
      </c>
      <c r="N5" s="4">
        <v>17.03</v>
      </c>
      <c r="O5" s="4">
        <v>6.27</v>
      </c>
      <c r="P5" s="4">
        <v>6.19</v>
      </c>
      <c r="Q5" s="4">
        <v>11.83</v>
      </c>
      <c r="R5" s="4">
        <v>23.62</v>
      </c>
      <c r="S5" s="4">
        <v>3.3</v>
      </c>
      <c r="T5" s="4">
        <v>12.24</v>
      </c>
      <c r="U5" s="4">
        <v>8.52</v>
      </c>
      <c r="V5" s="8">
        <v>5.99</v>
      </c>
    </row>
    <row r="6" spans="1:22" x14ac:dyDescent="0.25">
      <c r="A6" s="16" t="s">
        <v>4</v>
      </c>
      <c r="B6" s="3">
        <v>1736</v>
      </c>
      <c r="C6" s="3">
        <v>285</v>
      </c>
      <c r="D6" s="3">
        <v>13</v>
      </c>
      <c r="E6" s="3">
        <v>78</v>
      </c>
      <c r="F6" s="3">
        <v>664</v>
      </c>
      <c r="G6" s="3">
        <v>324</v>
      </c>
      <c r="H6" s="3">
        <v>31</v>
      </c>
      <c r="I6" s="3">
        <v>59</v>
      </c>
      <c r="J6" s="3">
        <v>86</v>
      </c>
      <c r="K6" s="3">
        <v>101</v>
      </c>
      <c r="L6" s="17">
        <v>95</v>
      </c>
      <c r="M6" s="12">
        <v>2.56</v>
      </c>
      <c r="N6" s="4">
        <v>0.21</v>
      </c>
      <c r="O6" s="4">
        <v>0.82</v>
      </c>
      <c r="P6" s="4">
        <v>5.45</v>
      </c>
      <c r="Q6" s="4">
        <v>2.76</v>
      </c>
      <c r="R6" s="4">
        <v>0.37</v>
      </c>
      <c r="S6" s="4">
        <v>1.3</v>
      </c>
      <c r="T6" s="4">
        <v>1.35</v>
      </c>
      <c r="U6" s="4">
        <v>1.71</v>
      </c>
      <c r="V6" s="8">
        <v>1.04</v>
      </c>
    </row>
    <row r="7" spans="1:22" x14ac:dyDescent="0.25">
      <c r="A7" s="16" t="s">
        <v>5</v>
      </c>
      <c r="B7" s="3">
        <v>157</v>
      </c>
      <c r="C7" s="3">
        <v>31</v>
      </c>
      <c r="D7" s="3">
        <v>1</v>
      </c>
      <c r="E7" s="3">
        <v>2</v>
      </c>
      <c r="F7" s="3">
        <v>55</v>
      </c>
      <c r="G7" s="3">
        <v>38</v>
      </c>
      <c r="H7" s="3">
        <v>4</v>
      </c>
      <c r="I7" s="3">
        <v>8</v>
      </c>
      <c r="J7" s="3">
        <v>1</v>
      </c>
      <c r="K7" s="3">
        <v>13</v>
      </c>
      <c r="L7" s="17">
        <v>4</v>
      </c>
      <c r="M7" s="12">
        <v>0.28000000000000003</v>
      </c>
      <c r="N7" s="4">
        <v>0.02</v>
      </c>
      <c r="O7" s="4">
        <v>0.02</v>
      </c>
      <c r="P7" s="4">
        <v>0.45</v>
      </c>
      <c r="Q7" s="4">
        <v>0.32</v>
      </c>
      <c r="R7" s="4">
        <v>0.05</v>
      </c>
      <c r="S7" s="4">
        <v>0.18</v>
      </c>
      <c r="T7" s="4">
        <v>0.02</v>
      </c>
      <c r="U7" s="4">
        <v>0.22</v>
      </c>
      <c r="V7" s="8">
        <v>0.04</v>
      </c>
    </row>
    <row r="8" spans="1:22" x14ac:dyDescent="0.25">
      <c r="A8" s="16" t="s">
        <v>6</v>
      </c>
      <c r="B8" s="3">
        <v>2012</v>
      </c>
      <c r="C8" s="3">
        <v>233</v>
      </c>
      <c r="D8" s="3">
        <v>147</v>
      </c>
      <c r="E8" s="3">
        <v>265</v>
      </c>
      <c r="F8" s="3">
        <v>299</v>
      </c>
      <c r="G8" s="3">
        <v>323</v>
      </c>
      <c r="H8" s="3">
        <v>180</v>
      </c>
      <c r="I8" s="3">
        <v>74</v>
      </c>
      <c r="J8" s="3">
        <v>84</v>
      </c>
      <c r="K8" s="3">
        <v>72</v>
      </c>
      <c r="L8" s="17">
        <v>335</v>
      </c>
      <c r="M8" s="12">
        <v>2.1</v>
      </c>
      <c r="N8" s="4">
        <v>2.38</v>
      </c>
      <c r="O8" s="4">
        <v>2.8</v>
      </c>
      <c r="P8" s="4">
        <v>2.4500000000000002</v>
      </c>
      <c r="Q8" s="4">
        <v>2.75</v>
      </c>
      <c r="R8" s="4">
        <v>2.13</v>
      </c>
      <c r="S8" s="4">
        <v>1.63</v>
      </c>
      <c r="T8" s="4">
        <v>1.31</v>
      </c>
      <c r="U8" s="4">
        <v>1.22</v>
      </c>
      <c r="V8" s="8">
        <v>3.66</v>
      </c>
    </row>
    <row r="9" spans="1:22" x14ac:dyDescent="0.25">
      <c r="A9" s="16" t="s">
        <v>7</v>
      </c>
      <c r="B9" s="3">
        <v>791</v>
      </c>
      <c r="C9" s="3">
        <v>130</v>
      </c>
      <c r="D9" s="3">
        <v>16</v>
      </c>
      <c r="E9" s="3">
        <v>133</v>
      </c>
      <c r="F9" s="3">
        <v>84</v>
      </c>
      <c r="G9" s="3">
        <v>185</v>
      </c>
      <c r="H9" s="3">
        <v>50</v>
      </c>
      <c r="I9" s="3">
        <v>16</v>
      </c>
      <c r="J9" s="3">
        <v>79</v>
      </c>
      <c r="K9" s="3">
        <v>14</v>
      </c>
      <c r="L9" s="17">
        <v>84</v>
      </c>
      <c r="M9" s="12">
        <v>1.17</v>
      </c>
      <c r="N9" s="4">
        <v>0.26</v>
      </c>
      <c r="O9" s="4">
        <v>1.4</v>
      </c>
      <c r="P9" s="4">
        <v>0.69</v>
      </c>
      <c r="Q9" s="4">
        <v>1.58</v>
      </c>
      <c r="R9" s="4">
        <v>0.59</v>
      </c>
      <c r="S9" s="4">
        <v>0.35</v>
      </c>
      <c r="T9" s="4">
        <v>1.24</v>
      </c>
      <c r="U9" s="4">
        <v>0.24</v>
      </c>
      <c r="V9" s="8">
        <v>0.92</v>
      </c>
    </row>
    <row r="10" spans="1:22" x14ac:dyDescent="0.25">
      <c r="A10" s="16" t="s">
        <v>8</v>
      </c>
      <c r="B10" s="3">
        <v>932</v>
      </c>
      <c r="C10" s="3">
        <v>200</v>
      </c>
      <c r="D10" s="3">
        <v>29</v>
      </c>
      <c r="E10" s="3">
        <v>71</v>
      </c>
      <c r="F10" s="3">
        <v>130</v>
      </c>
      <c r="G10" s="3">
        <v>137</v>
      </c>
      <c r="H10" s="3">
        <v>131</v>
      </c>
      <c r="I10" s="3">
        <v>20</v>
      </c>
      <c r="J10" s="3">
        <v>31</v>
      </c>
      <c r="K10" s="3">
        <v>110</v>
      </c>
      <c r="L10" s="17">
        <v>73</v>
      </c>
      <c r="M10" s="12">
        <v>1.8</v>
      </c>
      <c r="N10" s="4">
        <v>0.47</v>
      </c>
      <c r="O10" s="4">
        <v>0.75</v>
      </c>
      <c r="P10" s="4">
        <v>1.07</v>
      </c>
      <c r="Q10" s="4">
        <v>1.17</v>
      </c>
      <c r="R10" s="4">
        <v>1.55</v>
      </c>
      <c r="S10" s="4">
        <v>0.44</v>
      </c>
      <c r="T10" s="4">
        <v>0.49</v>
      </c>
      <c r="U10" s="4">
        <v>1.86</v>
      </c>
      <c r="V10" s="8">
        <v>0.8</v>
      </c>
    </row>
    <row r="11" spans="1:22" x14ac:dyDescent="0.25">
      <c r="A11" s="16" t="s">
        <v>9</v>
      </c>
      <c r="B11" s="3">
        <v>4690</v>
      </c>
      <c r="C11" s="3">
        <v>1008</v>
      </c>
      <c r="D11" s="3">
        <v>277</v>
      </c>
      <c r="E11" s="3">
        <v>612</v>
      </c>
      <c r="F11" s="3">
        <v>636</v>
      </c>
      <c r="G11" s="3">
        <v>463</v>
      </c>
      <c r="H11" s="3">
        <v>549</v>
      </c>
      <c r="I11" s="3">
        <v>130</v>
      </c>
      <c r="J11" s="3">
        <v>195</v>
      </c>
      <c r="K11" s="3">
        <v>401</v>
      </c>
      <c r="L11" s="17">
        <v>419</v>
      </c>
      <c r="M11" s="12">
        <v>9.07</v>
      </c>
      <c r="N11" s="4">
        <v>4.49</v>
      </c>
      <c r="O11" s="4">
        <v>6.46</v>
      </c>
      <c r="P11" s="4">
        <v>5.22</v>
      </c>
      <c r="Q11" s="4">
        <v>3.95</v>
      </c>
      <c r="R11" s="4">
        <v>6.51</v>
      </c>
      <c r="S11" s="4">
        <v>2.86</v>
      </c>
      <c r="T11" s="4">
        <v>3.05</v>
      </c>
      <c r="U11" s="4">
        <v>6.79</v>
      </c>
      <c r="V11" s="8">
        <v>4.58</v>
      </c>
    </row>
    <row r="12" spans="1:22" x14ac:dyDescent="0.25">
      <c r="A12" s="16" t="s">
        <v>10</v>
      </c>
      <c r="B12" s="3">
        <v>1455</v>
      </c>
      <c r="C12" s="3">
        <v>512</v>
      </c>
      <c r="D12" s="3">
        <v>1</v>
      </c>
      <c r="E12" s="3">
        <v>89</v>
      </c>
      <c r="F12" s="3">
        <v>380</v>
      </c>
      <c r="G12" s="3">
        <v>115</v>
      </c>
      <c r="H12" s="3">
        <v>42</v>
      </c>
      <c r="I12" s="3">
        <v>66</v>
      </c>
      <c r="J12" s="3">
        <v>19</v>
      </c>
      <c r="K12" s="3">
        <v>165</v>
      </c>
      <c r="L12" s="17">
        <v>66</v>
      </c>
      <c r="M12" s="12">
        <v>4.6100000000000003</v>
      </c>
      <c r="N12" s="4">
        <v>0.02</v>
      </c>
      <c r="O12" s="4">
        <v>0.94</v>
      </c>
      <c r="P12" s="4">
        <v>3.12</v>
      </c>
      <c r="Q12" s="4">
        <v>0.98</v>
      </c>
      <c r="R12" s="4">
        <v>0.5</v>
      </c>
      <c r="S12" s="4">
        <v>1.45</v>
      </c>
      <c r="T12" s="4">
        <v>0.3</v>
      </c>
      <c r="U12" s="4">
        <v>2.79</v>
      </c>
      <c r="V12" s="8">
        <v>0.72</v>
      </c>
    </row>
    <row r="13" spans="1:22" x14ac:dyDescent="0.25">
      <c r="A13" s="16" t="s">
        <v>11</v>
      </c>
      <c r="B13" s="3">
        <v>410</v>
      </c>
      <c r="C13" s="3">
        <v>56</v>
      </c>
      <c r="D13" s="3">
        <v>7</v>
      </c>
      <c r="E13" s="3">
        <v>33</v>
      </c>
      <c r="F13" s="3">
        <v>83</v>
      </c>
      <c r="G13" s="3">
        <v>104</v>
      </c>
      <c r="H13" s="3">
        <v>11</v>
      </c>
      <c r="I13" s="3">
        <v>32</v>
      </c>
      <c r="J13" s="3">
        <v>26</v>
      </c>
      <c r="K13" s="3">
        <v>36</v>
      </c>
      <c r="L13" s="17">
        <v>22</v>
      </c>
      <c r="M13" s="12">
        <v>0.5</v>
      </c>
      <c r="N13" s="4">
        <v>0.11</v>
      </c>
      <c r="O13" s="4">
        <v>0.35</v>
      </c>
      <c r="P13" s="4">
        <v>0.68</v>
      </c>
      <c r="Q13" s="4">
        <v>0.89</v>
      </c>
      <c r="R13" s="4">
        <v>0.13</v>
      </c>
      <c r="S13" s="4">
        <v>0.7</v>
      </c>
      <c r="T13" s="4">
        <v>0.41</v>
      </c>
      <c r="U13" s="4">
        <v>0.61</v>
      </c>
      <c r="V13" s="8">
        <v>0.24</v>
      </c>
    </row>
    <row r="14" spans="1:22" x14ac:dyDescent="0.25">
      <c r="A14" s="16" t="s">
        <v>12</v>
      </c>
      <c r="B14" s="3">
        <v>1675</v>
      </c>
      <c r="C14" s="3">
        <v>6</v>
      </c>
      <c r="D14" s="3">
        <v>11</v>
      </c>
      <c r="E14" s="3">
        <v>241</v>
      </c>
      <c r="F14" s="3">
        <v>1</v>
      </c>
      <c r="G14" s="3">
        <v>2</v>
      </c>
      <c r="H14" s="3">
        <v>0</v>
      </c>
      <c r="I14" s="3">
        <v>210</v>
      </c>
      <c r="J14" s="3">
        <v>517</v>
      </c>
      <c r="K14" s="3">
        <v>302</v>
      </c>
      <c r="L14" s="17">
        <v>385</v>
      </c>
      <c r="M14" s="12">
        <v>0.05</v>
      </c>
      <c r="N14" s="4">
        <v>0.18</v>
      </c>
      <c r="O14" s="4">
        <v>2.5499999999999998</v>
      </c>
      <c r="P14" s="4">
        <v>0.01</v>
      </c>
      <c r="Q14" s="4">
        <v>0.02</v>
      </c>
      <c r="R14" s="4">
        <v>0</v>
      </c>
      <c r="S14" s="4">
        <v>4.62</v>
      </c>
      <c r="T14" s="4">
        <v>8.09</v>
      </c>
      <c r="U14" s="4">
        <v>5.1100000000000003</v>
      </c>
      <c r="V14" s="8">
        <v>4.21</v>
      </c>
    </row>
    <row r="15" spans="1:22" x14ac:dyDescent="0.25">
      <c r="A15" s="16" t="s">
        <v>13</v>
      </c>
      <c r="B15" s="3">
        <v>9787</v>
      </c>
      <c r="C15" s="3">
        <v>1604</v>
      </c>
      <c r="D15" s="3">
        <v>2055</v>
      </c>
      <c r="E15" s="3">
        <v>313</v>
      </c>
      <c r="F15" s="3">
        <v>1853</v>
      </c>
      <c r="G15" s="3">
        <v>1699</v>
      </c>
      <c r="H15" s="3">
        <v>1622</v>
      </c>
      <c r="I15" s="3">
        <v>155</v>
      </c>
      <c r="J15" s="3">
        <v>147</v>
      </c>
      <c r="K15" s="3">
        <v>174</v>
      </c>
      <c r="L15" s="17">
        <v>165</v>
      </c>
      <c r="M15" s="12">
        <v>14.43</v>
      </c>
      <c r="N15" s="4">
        <v>33.299999999999997</v>
      </c>
      <c r="O15" s="4">
        <v>3.31</v>
      </c>
      <c r="P15" s="4">
        <v>15.2</v>
      </c>
      <c r="Q15" s="4">
        <v>14.48</v>
      </c>
      <c r="R15" s="4">
        <v>19.239999999999998</v>
      </c>
      <c r="S15" s="4">
        <v>3.41</v>
      </c>
      <c r="T15" s="4">
        <v>2.2999999999999998</v>
      </c>
      <c r="U15" s="4">
        <v>2.95</v>
      </c>
      <c r="V15" s="8">
        <v>1.8</v>
      </c>
    </row>
    <row r="16" spans="1:22" x14ac:dyDescent="0.25">
      <c r="A16" s="18" t="s">
        <v>14</v>
      </c>
      <c r="B16" s="5">
        <v>58</v>
      </c>
      <c r="C16" s="5">
        <v>2</v>
      </c>
      <c r="D16" s="5">
        <v>17</v>
      </c>
      <c r="E16" s="5">
        <v>0</v>
      </c>
      <c r="F16" s="5">
        <v>2</v>
      </c>
      <c r="G16" s="5">
        <v>9</v>
      </c>
      <c r="H16" s="5">
        <v>15</v>
      </c>
      <c r="I16" s="5">
        <v>1</v>
      </c>
      <c r="J16" s="5">
        <v>7</v>
      </c>
      <c r="K16" s="5">
        <v>3</v>
      </c>
      <c r="L16" s="19">
        <v>2</v>
      </c>
      <c r="M16" s="12">
        <v>0.02</v>
      </c>
      <c r="N16" s="4">
        <v>0.28000000000000003</v>
      </c>
      <c r="O16" s="4">
        <v>0</v>
      </c>
      <c r="P16" s="4">
        <v>0.02</v>
      </c>
      <c r="Q16" s="4">
        <v>0.08</v>
      </c>
      <c r="R16" s="4">
        <v>0.18</v>
      </c>
      <c r="S16" s="4">
        <v>0.02</v>
      </c>
      <c r="T16" s="4">
        <v>0.11</v>
      </c>
      <c r="U16" s="4">
        <v>0.05</v>
      </c>
      <c r="V16" s="8">
        <v>0.02</v>
      </c>
    </row>
    <row r="17" spans="1:22" x14ac:dyDescent="0.25">
      <c r="A17" s="16" t="s">
        <v>15</v>
      </c>
      <c r="B17" s="3">
        <v>2095</v>
      </c>
      <c r="C17" s="3">
        <v>250</v>
      </c>
      <c r="D17" s="3">
        <v>12</v>
      </c>
      <c r="E17" s="3">
        <v>294</v>
      </c>
      <c r="F17" s="3">
        <v>752</v>
      </c>
      <c r="G17" s="3">
        <v>160</v>
      </c>
      <c r="H17" s="3">
        <v>42</v>
      </c>
      <c r="I17" s="3">
        <v>164</v>
      </c>
      <c r="J17" s="3">
        <v>71</v>
      </c>
      <c r="K17" s="3">
        <v>106</v>
      </c>
      <c r="L17" s="17">
        <v>244</v>
      </c>
      <c r="M17" s="12">
        <v>2.25</v>
      </c>
      <c r="N17" s="4">
        <v>0.19</v>
      </c>
      <c r="O17" s="4">
        <v>3.1</v>
      </c>
      <c r="P17" s="4">
        <v>6.17</v>
      </c>
      <c r="Q17" s="4">
        <v>1.36</v>
      </c>
      <c r="R17" s="4">
        <v>0.5</v>
      </c>
      <c r="S17" s="4">
        <v>3.61</v>
      </c>
      <c r="T17" s="4">
        <v>1.1100000000000001</v>
      </c>
      <c r="U17" s="4">
        <v>1.79</v>
      </c>
      <c r="V17" s="8">
        <v>2.67</v>
      </c>
    </row>
    <row r="18" spans="1:22" x14ac:dyDescent="0.25">
      <c r="A18" s="16" t="s">
        <v>16</v>
      </c>
      <c r="B18" s="3">
        <v>23460</v>
      </c>
      <c r="C18" s="3">
        <v>2331</v>
      </c>
      <c r="D18" s="3">
        <v>206</v>
      </c>
      <c r="E18" s="3">
        <v>3267</v>
      </c>
      <c r="F18" s="3">
        <v>2893</v>
      </c>
      <c r="G18" s="3">
        <v>4212</v>
      </c>
      <c r="H18" s="3">
        <v>1249</v>
      </c>
      <c r="I18" s="3">
        <v>1774</v>
      </c>
      <c r="J18" s="3">
        <v>2018</v>
      </c>
      <c r="K18" s="3">
        <v>1585</v>
      </c>
      <c r="L18" s="17">
        <v>3925</v>
      </c>
      <c r="M18" s="12">
        <v>20.97</v>
      </c>
      <c r="N18" s="4">
        <v>3.34</v>
      </c>
      <c r="O18" s="4">
        <v>34.5</v>
      </c>
      <c r="P18" s="4">
        <v>23.73</v>
      </c>
      <c r="Q18" s="4">
        <v>35.9</v>
      </c>
      <c r="R18" s="4">
        <v>14.81</v>
      </c>
      <c r="S18" s="4">
        <v>39.04</v>
      </c>
      <c r="T18" s="4">
        <v>31.58</v>
      </c>
      <c r="U18" s="4">
        <v>26.83</v>
      </c>
      <c r="V18" s="8">
        <v>42.87</v>
      </c>
    </row>
    <row r="19" spans="1:22" x14ac:dyDescent="0.25">
      <c r="A19" s="16" t="s">
        <v>17</v>
      </c>
      <c r="B19" s="3">
        <v>6496</v>
      </c>
      <c r="C19" s="3">
        <v>763</v>
      </c>
      <c r="D19" s="3">
        <v>518</v>
      </c>
      <c r="E19" s="3">
        <v>1051</v>
      </c>
      <c r="F19" s="3">
        <v>846</v>
      </c>
      <c r="G19" s="3">
        <v>553</v>
      </c>
      <c r="H19" s="3">
        <v>321</v>
      </c>
      <c r="I19" s="3">
        <v>505</v>
      </c>
      <c r="J19" s="3">
        <v>309</v>
      </c>
      <c r="K19" s="3">
        <v>787</v>
      </c>
      <c r="L19" s="17">
        <v>843</v>
      </c>
      <c r="M19" s="12">
        <v>6.87</v>
      </c>
      <c r="N19" s="4">
        <v>8.39</v>
      </c>
      <c r="O19" s="4">
        <v>11.1</v>
      </c>
      <c r="P19" s="4">
        <v>6.94</v>
      </c>
      <c r="Q19" s="4">
        <v>4.71</v>
      </c>
      <c r="R19" s="4">
        <v>3.81</v>
      </c>
      <c r="S19" s="4">
        <v>11.11</v>
      </c>
      <c r="T19" s="4">
        <v>4.83</v>
      </c>
      <c r="U19" s="4">
        <v>13.32</v>
      </c>
      <c r="V19" s="8">
        <v>9.2100000000000009</v>
      </c>
    </row>
    <row r="20" spans="1:22" x14ac:dyDescent="0.25">
      <c r="A20" s="16" t="s">
        <v>18</v>
      </c>
      <c r="B20" s="3">
        <v>3859</v>
      </c>
      <c r="C20" s="3">
        <v>285</v>
      </c>
      <c r="D20" s="3">
        <v>299</v>
      </c>
      <c r="E20" s="3">
        <v>382</v>
      </c>
      <c r="F20" s="3">
        <v>495</v>
      </c>
      <c r="G20" s="3">
        <v>599</v>
      </c>
      <c r="H20" s="3">
        <v>261</v>
      </c>
      <c r="I20" s="3">
        <v>304</v>
      </c>
      <c r="J20" s="3">
        <v>152</v>
      </c>
      <c r="K20" s="3">
        <v>231</v>
      </c>
      <c r="L20" s="17">
        <v>851</v>
      </c>
      <c r="M20" s="12">
        <v>2.56</v>
      </c>
      <c r="N20" s="4">
        <v>4.8499999999999996</v>
      </c>
      <c r="O20" s="4">
        <v>4.03</v>
      </c>
      <c r="P20" s="4">
        <v>4.0599999999999996</v>
      </c>
      <c r="Q20" s="4">
        <v>5.0999999999999996</v>
      </c>
      <c r="R20" s="4">
        <v>3.1</v>
      </c>
      <c r="S20" s="4">
        <v>6.69</v>
      </c>
      <c r="T20" s="4">
        <v>2.38</v>
      </c>
      <c r="U20" s="4">
        <v>3.91</v>
      </c>
      <c r="V20" s="8">
        <v>9.3000000000000007</v>
      </c>
    </row>
    <row r="21" spans="1:22" ht="16.5" thickBot="1" x14ac:dyDescent="0.3">
      <c r="A21" s="16" t="s">
        <v>19</v>
      </c>
      <c r="B21" s="3">
        <v>15532</v>
      </c>
      <c r="C21" s="3">
        <v>1536</v>
      </c>
      <c r="D21" s="3">
        <v>1500</v>
      </c>
      <c r="E21" s="3">
        <v>2026</v>
      </c>
      <c r="F21" s="3">
        <v>2212</v>
      </c>
      <c r="G21" s="3">
        <v>1381</v>
      </c>
      <c r="H21" s="3">
        <v>1853</v>
      </c>
      <c r="I21" s="3">
        <v>848</v>
      </c>
      <c r="J21" s="3">
        <v>1809</v>
      </c>
      <c r="K21" s="3">
        <v>1289</v>
      </c>
      <c r="L21" s="17">
        <v>1078</v>
      </c>
      <c r="M21" s="13">
        <v>13.82</v>
      </c>
      <c r="N21" s="9">
        <v>24.31</v>
      </c>
      <c r="O21" s="9">
        <v>21.4</v>
      </c>
      <c r="P21" s="9">
        <v>18.149999999999999</v>
      </c>
      <c r="Q21" s="9">
        <v>11.77</v>
      </c>
      <c r="R21" s="9">
        <v>21.98</v>
      </c>
      <c r="S21" s="9">
        <v>18.66</v>
      </c>
      <c r="T21" s="9">
        <v>28.31</v>
      </c>
      <c r="U21" s="9">
        <v>21.82</v>
      </c>
      <c r="V21" s="10">
        <v>11.77</v>
      </c>
    </row>
    <row r="22" spans="1:22" ht="17.25" thickTop="1" thickBot="1" x14ac:dyDescent="0.3">
      <c r="A22" s="20"/>
      <c r="B22" s="21">
        <f>SUM(B3:B21)</f>
        <v>85107</v>
      </c>
      <c r="C22" s="21">
        <f t="shared" ref="C22:L22" si="0">SUM(C3:C21)</f>
        <v>11114</v>
      </c>
      <c r="D22" s="21">
        <f t="shared" si="0"/>
        <v>6171</v>
      </c>
      <c r="E22" s="21">
        <f t="shared" si="0"/>
        <v>9469</v>
      </c>
      <c r="F22" s="21">
        <f t="shared" si="0"/>
        <v>12190</v>
      </c>
      <c r="G22" s="21">
        <f t="shared" si="0"/>
        <v>11734</v>
      </c>
      <c r="H22" s="21">
        <f t="shared" si="0"/>
        <v>8432</v>
      </c>
      <c r="I22" s="21">
        <f t="shared" si="0"/>
        <v>4544</v>
      </c>
      <c r="J22" s="21">
        <f t="shared" si="0"/>
        <v>6391</v>
      </c>
      <c r="K22" s="21">
        <f t="shared" si="0"/>
        <v>5907</v>
      </c>
      <c r="L22" s="22">
        <f t="shared" si="0"/>
        <v>9155</v>
      </c>
      <c r="M22" s="1"/>
    </row>
    <row r="23" spans="1:22" ht="16.5" thickTop="1" x14ac:dyDescent="0.25"/>
  </sheetData>
  <mergeCells count="2">
    <mergeCell ref="C1:L1"/>
    <mergeCell ref="M1:V1"/>
  </mergeCells>
  <pageMargins left="0.75" right="0.75" top="1" bottom="1" header="0.5" footer="0.5"/>
  <pageSetup orientation="landscape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Abbreviations</vt:lpstr>
      <vt:lpstr>cellNo_summary_newAnnotation_pr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Li</dc:creator>
  <cp:lastModifiedBy>Weigert, Melanie [OBG]</cp:lastModifiedBy>
  <dcterms:created xsi:type="dcterms:W3CDTF">2023-11-09T00:50:06Z</dcterms:created>
  <dcterms:modified xsi:type="dcterms:W3CDTF">2024-03-22T16:08:02Z</dcterms:modified>
</cp:coreProperties>
</file>