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AT1\manuscript\Initial_submission\revise\"/>
    </mc:Choice>
  </mc:AlternateContent>
  <xr:revisionPtr revIDLastSave="0" documentId="13_ncr:1_{D861CDE2-ACB3-423E-B07B-209C6AF4B3FC}" xr6:coauthVersionLast="47" xr6:coauthVersionMax="47" xr10:uidLastSave="{00000000-0000-0000-0000-000000000000}"/>
  <bookViews>
    <workbookView xWindow="3860" yWindow="520" windowWidth="19200" windowHeight="11120" firstSheet="2" activeTab="7" xr2:uid="{6EB06D94-C295-401E-AE29-B017A897F641}"/>
  </bookViews>
  <sheets>
    <sheet name="Figure1a-e" sheetId="1" r:id="rId1"/>
    <sheet name="Figure2f-g" sheetId="16" r:id="rId2"/>
    <sheet name="Figure3d-3f" sheetId="5" r:id="rId3"/>
    <sheet name="Figure4c" sheetId="8" r:id="rId4"/>
    <sheet name="Figure5" sheetId="17" r:id="rId5"/>
    <sheet name="FigureS1c-S1e" sheetId="11" r:id="rId6"/>
    <sheet name="FigureS6d-S6e" sheetId="13" r:id="rId7"/>
    <sheet name="FigureS7j-S7k" sheetId="15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7" l="1"/>
  <c r="F19" i="17"/>
  <c r="F20" i="17"/>
  <c r="F21" i="17"/>
  <c r="F22" i="17"/>
  <c r="E18" i="17"/>
  <c r="E19" i="17"/>
  <c r="E20" i="17"/>
  <c r="E21" i="17"/>
  <c r="E22" i="17"/>
  <c r="F17" i="16"/>
  <c r="F18" i="16"/>
  <c r="F19" i="16"/>
  <c r="F20" i="16"/>
  <c r="F21" i="16"/>
  <c r="E17" i="16"/>
  <c r="E18" i="16"/>
  <c r="E19" i="16"/>
  <c r="E20" i="16"/>
  <c r="E21" i="16"/>
  <c r="F6" i="17"/>
  <c r="F7" i="17"/>
  <c r="F8" i="17"/>
  <c r="F9" i="17"/>
  <c r="F10" i="17"/>
  <c r="E6" i="17"/>
  <c r="E7" i="17"/>
  <c r="E8" i="17"/>
  <c r="E9" i="17"/>
  <c r="E10" i="17"/>
  <c r="F6" i="16"/>
  <c r="F7" i="16"/>
  <c r="F8" i="16"/>
  <c r="F9" i="16"/>
  <c r="F10" i="16"/>
  <c r="E6" i="16"/>
  <c r="E7" i="16"/>
  <c r="E8" i="16"/>
  <c r="E9" i="16"/>
  <c r="E10" i="16"/>
  <c r="F17" i="17"/>
  <c r="E17" i="17"/>
  <c r="F5" i="17"/>
  <c r="E5" i="17"/>
  <c r="F16" i="16"/>
  <c r="E16" i="16"/>
  <c r="F5" i="16"/>
  <c r="E5" i="16"/>
  <c r="G27" i="1" l="1"/>
  <c r="G28" i="1"/>
  <c r="G29" i="1"/>
  <c r="G30" i="1"/>
  <c r="G31" i="1"/>
  <c r="G32" i="1"/>
  <c r="G33" i="1"/>
  <c r="G26" i="1"/>
  <c r="G18" i="1"/>
  <c r="G19" i="1"/>
  <c r="G20" i="1"/>
  <c r="G21" i="1"/>
  <c r="G22" i="1"/>
  <c r="G23" i="1"/>
  <c r="G24" i="1"/>
  <c r="G17" i="1"/>
  <c r="F33" i="1"/>
  <c r="F27" i="1"/>
  <c r="F28" i="1"/>
  <c r="F29" i="1"/>
  <c r="F30" i="1"/>
  <c r="F31" i="1"/>
  <c r="F32" i="1"/>
  <c r="F26" i="1"/>
  <c r="F18" i="1"/>
  <c r="F19" i="1"/>
  <c r="F20" i="1"/>
  <c r="F21" i="1"/>
  <c r="F22" i="1"/>
  <c r="F23" i="1"/>
  <c r="F24" i="1"/>
  <c r="F17" i="1"/>
  <c r="F6" i="11"/>
  <c r="E6" i="11"/>
  <c r="F5" i="11"/>
  <c r="E5" i="11"/>
  <c r="F17" i="15"/>
  <c r="E17" i="15"/>
  <c r="F16" i="15"/>
  <c r="E16" i="15"/>
  <c r="F15" i="15"/>
  <c r="E15" i="15"/>
  <c r="F14" i="15"/>
  <c r="E14" i="15"/>
  <c r="F8" i="15"/>
  <c r="E8" i="15"/>
  <c r="F7" i="15"/>
  <c r="E7" i="15"/>
  <c r="F6" i="15"/>
  <c r="E6" i="15"/>
  <c r="F5" i="15"/>
  <c r="E5" i="15"/>
  <c r="F17" i="13"/>
  <c r="E17" i="13"/>
  <c r="F16" i="13"/>
  <c r="E16" i="13"/>
  <c r="F15" i="13"/>
  <c r="E15" i="13"/>
  <c r="F14" i="13"/>
  <c r="E14" i="13"/>
  <c r="F8" i="13"/>
  <c r="E8" i="13"/>
  <c r="F7" i="13"/>
  <c r="E7" i="13"/>
  <c r="F6" i="13"/>
  <c r="E6" i="13"/>
  <c r="F5" i="13"/>
  <c r="E5" i="13"/>
  <c r="F15" i="8"/>
  <c r="E15" i="8"/>
  <c r="F14" i="8"/>
  <c r="E14" i="8"/>
  <c r="F13" i="8"/>
  <c r="E13" i="8"/>
  <c r="H44" i="8"/>
  <c r="G44" i="8"/>
  <c r="H43" i="8"/>
  <c r="G43" i="8"/>
  <c r="H42" i="8"/>
  <c r="G42" i="8"/>
  <c r="H41" i="8"/>
  <c r="G41" i="8"/>
  <c r="H40" i="8"/>
  <c r="G40" i="8"/>
  <c r="H39" i="8"/>
  <c r="G39" i="8"/>
  <c r="H38" i="8"/>
  <c r="G38" i="8"/>
  <c r="H37" i="8"/>
  <c r="G37" i="8"/>
  <c r="H36" i="8"/>
  <c r="G36" i="8"/>
  <c r="H35" i="8"/>
  <c r="G35" i="8"/>
  <c r="H34" i="8"/>
  <c r="G34" i="8"/>
  <c r="H33" i="8"/>
  <c r="G33" i="8"/>
  <c r="H32" i="8"/>
  <c r="G32" i="8"/>
  <c r="H31" i="8"/>
  <c r="G31" i="8"/>
  <c r="H30" i="8"/>
  <c r="G30" i="8"/>
  <c r="H29" i="8"/>
  <c r="G29" i="8"/>
  <c r="H28" i="8"/>
  <c r="G28" i="8"/>
  <c r="H27" i="8"/>
  <c r="G27" i="8"/>
  <c r="H26" i="8"/>
  <c r="G26" i="8"/>
  <c r="H25" i="8"/>
  <c r="G25" i="8"/>
  <c r="H24" i="8"/>
  <c r="G24" i="8"/>
  <c r="H23" i="8"/>
  <c r="G23" i="8"/>
  <c r="H22" i="8"/>
  <c r="G22" i="8"/>
  <c r="H21" i="8"/>
  <c r="G21" i="8"/>
  <c r="F7" i="8"/>
  <c r="E7" i="8"/>
  <c r="F6" i="8"/>
  <c r="E6" i="8"/>
  <c r="F5" i="8"/>
  <c r="E5" i="8"/>
  <c r="F17" i="5"/>
  <c r="E17" i="5"/>
  <c r="F16" i="5"/>
  <c r="E16" i="5"/>
  <c r="F15" i="5"/>
  <c r="E15" i="5"/>
  <c r="F14" i="5"/>
  <c r="E14" i="5"/>
  <c r="I55" i="5"/>
  <c r="H55" i="5"/>
  <c r="I54" i="5"/>
  <c r="H54" i="5"/>
  <c r="I53" i="5"/>
  <c r="H53" i="5"/>
  <c r="I52" i="5"/>
  <c r="H52" i="5"/>
  <c r="I51" i="5"/>
  <c r="H51" i="5"/>
  <c r="I50" i="5"/>
  <c r="H50" i="5"/>
  <c r="I49" i="5"/>
  <c r="H49" i="5"/>
  <c r="I48" i="5"/>
  <c r="H48" i="5"/>
  <c r="I47" i="5"/>
  <c r="H47" i="5"/>
  <c r="I46" i="5"/>
  <c r="H46" i="5"/>
  <c r="I45" i="5"/>
  <c r="H45" i="5"/>
  <c r="I44" i="5"/>
  <c r="H44" i="5"/>
  <c r="I43" i="5"/>
  <c r="H43" i="5"/>
  <c r="I42" i="5"/>
  <c r="H42" i="5"/>
  <c r="I41" i="5"/>
  <c r="H41" i="5"/>
  <c r="I40" i="5"/>
  <c r="H40" i="5"/>
  <c r="I39" i="5"/>
  <c r="H39" i="5"/>
  <c r="I38" i="5"/>
  <c r="H38" i="5"/>
  <c r="I37" i="5"/>
  <c r="H37" i="5"/>
  <c r="I36" i="5"/>
  <c r="H36" i="5"/>
  <c r="I35" i="5"/>
  <c r="H35" i="5"/>
  <c r="I34" i="5"/>
  <c r="H34" i="5"/>
  <c r="I33" i="5"/>
  <c r="H33" i="5"/>
  <c r="I32" i="5"/>
  <c r="H32" i="5"/>
  <c r="I31" i="5"/>
  <c r="H31" i="5"/>
  <c r="I30" i="5"/>
  <c r="H30" i="5"/>
  <c r="I29" i="5"/>
  <c r="H29" i="5"/>
  <c r="I28" i="5"/>
  <c r="H28" i="5"/>
  <c r="I27" i="5"/>
  <c r="H27" i="5"/>
  <c r="I26" i="5"/>
  <c r="H26" i="5"/>
  <c r="I25" i="5"/>
  <c r="H25" i="5"/>
  <c r="I24" i="5"/>
  <c r="H24" i="5"/>
  <c r="E5" i="5"/>
  <c r="F5" i="5"/>
  <c r="E6" i="5"/>
  <c r="F6" i="5"/>
  <c r="E7" i="5"/>
  <c r="F7" i="5"/>
  <c r="E8" i="5"/>
  <c r="F8" i="5"/>
  <c r="H85" i="1"/>
  <c r="G85" i="1"/>
  <c r="H84" i="1"/>
  <c r="G84" i="1"/>
  <c r="H83" i="1"/>
  <c r="G83" i="1"/>
  <c r="H82" i="1"/>
  <c r="G82" i="1"/>
  <c r="H81" i="1"/>
  <c r="G81" i="1"/>
  <c r="H80" i="1"/>
  <c r="G80" i="1"/>
  <c r="H79" i="1"/>
  <c r="G79" i="1"/>
  <c r="H78" i="1"/>
  <c r="G78" i="1"/>
  <c r="H77" i="1"/>
  <c r="G77" i="1"/>
  <c r="H76" i="1"/>
  <c r="G76" i="1"/>
  <c r="H75" i="1"/>
  <c r="G75" i="1"/>
  <c r="H74" i="1"/>
  <c r="G74" i="1"/>
  <c r="H73" i="1"/>
  <c r="G73" i="1"/>
  <c r="H72" i="1"/>
  <c r="G72" i="1"/>
  <c r="H71" i="1"/>
  <c r="G71" i="1"/>
  <c r="H70" i="1"/>
  <c r="G70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E39" i="1"/>
  <c r="F39" i="1"/>
  <c r="E40" i="1"/>
  <c r="F40" i="1"/>
  <c r="F12" i="1"/>
  <c r="E12" i="1"/>
  <c r="F11" i="1"/>
  <c r="E11" i="1"/>
  <c r="F10" i="1"/>
  <c r="E10" i="1"/>
  <c r="F7" i="1"/>
  <c r="E7" i="1"/>
  <c r="F6" i="1"/>
  <c r="E6" i="1"/>
  <c r="F5" i="1"/>
  <c r="E5" i="1"/>
</calcChain>
</file>

<file path=xl/sharedStrings.xml><?xml version="1.0" encoding="utf-8"?>
<sst xmlns="http://schemas.openxmlformats.org/spreadsheetml/2006/main" count="393" uniqueCount="65">
  <si>
    <t>I</t>
  </si>
  <si>
    <t>II</t>
  </si>
  <si>
    <t>III</t>
  </si>
  <si>
    <r>
      <t>hURAT1</t>
    </r>
    <r>
      <rPr>
        <vertAlign val="subscript"/>
        <sz val="10"/>
        <rFont val="Arial"/>
        <family val="2"/>
      </rPr>
      <t>EM</t>
    </r>
  </si>
  <si>
    <r>
      <t>hURAT1</t>
    </r>
    <r>
      <rPr>
        <vertAlign val="subscript"/>
        <sz val="10"/>
        <rFont val="Arial"/>
        <family val="2"/>
      </rPr>
      <t>WT</t>
    </r>
    <phoneticPr fontId="1" type="noConversion"/>
  </si>
  <si>
    <t>Avrg</t>
  </si>
  <si>
    <t>SD</t>
  </si>
  <si>
    <t>P-value</t>
  </si>
  <si>
    <t>N = 3 technical replicates. (i - iii) represents technical repliactes per plate.</t>
    <phoneticPr fontId="1" type="noConversion"/>
  </si>
  <si>
    <r>
      <t>Data are normalized to hURAT1</t>
    </r>
    <r>
      <rPr>
        <vertAlign val="subscript"/>
        <sz val="11"/>
        <color theme="1"/>
        <rFont val="等线"/>
        <family val="3"/>
        <charset val="134"/>
        <scheme val="minor"/>
      </rPr>
      <t>WT</t>
    </r>
    <r>
      <rPr>
        <sz val="11"/>
        <color theme="1"/>
        <rFont val="等线"/>
        <family val="2"/>
        <charset val="134"/>
        <scheme val="minor"/>
      </rPr>
      <t xml:space="preserve"> </t>
    </r>
    <phoneticPr fontId="1" type="noConversion"/>
  </si>
  <si>
    <t>DMSO</t>
    <phoneticPr fontId="1" type="noConversion"/>
  </si>
  <si>
    <t>Benzbromarone</t>
  </si>
  <si>
    <t>Verinurad</t>
  </si>
  <si>
    <r>
      <t>Data are normalized to hURAT1</t>
    </r>
    <r>
      <rPr>
        <vertAlign val="subscript"/>
        <sz val="11"/>
        <color theme="1"/>
        <rFont val="等线"/>
        <family val="3"/>
        <charset val="134"/>
        <scheme val="minor"/>
      </rPr>
      <t>WT</t>
    </r>
    <r>
      <rPr>
        <sz val="11"/>
        <color theme="1"/>
        <rFont val="等线"/>
        <family val="2"/>
        <charset val="134"/>
        <scheme val="minor"/>
      </rPr>
      <t xml:space="preserve"> DMSO </t>
    </r>
    <phoneticPr fontId="1" type="noConversion"/>
  </si>
  <si>
    <t>Compound</t>
    <phoneticPr fontId="1" type="noConversion"/>
  </si>
  <si>
    <t>Dose(nM)</t>
    <phoneticPr fontId="1" type="noConversion"/>
  </si>
  <si>
    <t>Benzbromarone</t>
    <phoneticPr fontId="1" type="noConversion"/>
  </si>
  <si>
    <r>
      <t>Data are normalized to hURAT1</t>
    </r>
    <r>
      <rPr>
        <vertAlign val="subscript"/>
        <sz val="11"/>
        <color theme="1"/>
        <rFont val="等线"/>
        <family val="3"/>
        <charset val="134"/>
        <scheme val="minor"/>
      </rPr>
      <t xml:space="preserve">WT or </t>
    </r>
    <r>
      <rPr>
        <sz val="11"/>
        <color theme="1"/>
        <rFont val="等线"/>
        <family val="3"/>
        <charset val="134"/>
        <scheme val="minor"/>
      </rPr>
      <t>hURAT1</t>
    </r>
    <r>
      <rPr>
        <vertAlign val="subscript"/>
        <sz val="11"/>
        <color theme="1"/>
        <rFont val="等线"/>
        <family val="3"/>
        <charset val="134"/>
        <scheme val="minor"/>
      </rPr>
      <t>EM</t>
    </r>
    <r>
      <rPr>
        <sz val="11"/>
        <color theme="1"/>
        <rFont val="等线"/>
        <family val="3"/>
        <charset val="134"/>
        <scheme val="minor"/>
      </rPr>
      <t xml:space="preserve"> DMSO sample</t>
    </r>
    <phoneticPr fontId="1" type="noConversion"/>
  </si>
  <si>
    <t>Figure 1a</t>
    <phoneticPr fontId="1" type="noConversion"/>
  </si>
  <si>
    <t>Figure 1c</t>
    <phoneticPr fontId="1" type="noConversion"/>
  </si>
  <si>
    <t>Figure 1d</t>
    <phoneticPr fontId="1" type="noConversion"/>
  </si>
  <si>
    <t>Verinurad</t>
    <phoneticPr fontId="1" type="noConversion"/>
  </si>
  <si>
    <t>Figure 1e</t>
    <phoneticPr fontId="1" type="noConversion"/>
  </si>
  <si>
    <t>F360T</t>
    <phoneticPr fontId="1" type="noConversion"/>
  </si>
  <si>
    <t>F364Y</t>
    <phoneticPr fontId="1" type="noConversion"/>
  </si>
  <si>
    <t>N237A</t>
    <phoneticPr fontId="1" type="noConversion"/>
  </si>
  <si>
    <r>
      <t>Data are normalized to hURAT1</t>
    </r>
    <r>
      <rPr>
        <vertAlign val="subscript"/>
        <sz val="11"/>
        <color theme="1"/>
        <rFont val="等线"/>
        <family val="3"/>
        <charset val="134"/>
        <scheme val="minor"/>
      </rPr>
      <t xml:space="preserve">WT or </t>
    </r>
    <r>
      <rPr>
        <sz val="11"/>
        <color theme="1"/>
        <rFont val="等线"/>
        <family val="3"/>
        <charset val="134"/>
        <scheme val="minor"/>
      </rPr>
      <t>hURAT1 mutants DMSO sample</t>
    </r>
    <phoneticPr fontId="1" type="noConversion"/>
  </si>
  <si>
    <t>Figure 3d</t>
    <phoneticPr fontId="1" type="noConversion"/>
  </si>
  <si>
    <t>Figure 3e</t>
    <phoneticPr fontId="1" type="noConversion"/>
  </si>
  <si>
    <t>Figure 3f</t>
    <phoneticPr fontId="1" type="noConversion"/>
  </si>
  <si>
    <t>&lt;0.0001</t>
  </si>
  <si>
    <t>Figure 4d</t>
    <phoneticPr fontId="1" type="noConversion"/>
  </si>
  <si>
    <t>M214S</t>
    <phoneticPr fontId="1" type="noConversion"/>
  </si>
  <si>
    <t>Figure 4c</t>
    <phoneticPr fontId="1" type="noConversion"/>
  </si>
  <si>
    <t>Figure 4e</t>
    <phoneticPr fontId="1" type="noConversion"/>
  </si>
  <si>
    <t>Figure S1c</t>
    <phoneticPr fontId="1" type="noConversion"/>
  </si>
  <si>
    <t>Figure S6d</t>
    <phoneticPr fontId="1" type="noConversion"/>
  </si>
  <si>
    <t>Q473A</t>
  </si>
  <si>
    <t>M36T</t>
  </si>
  <si>
    <t>F241S</t>
  </si>
  <si>
    <t>Figure S6e</t>
    <phoneticPr fontId="1" type="noConversion"/>
  </si>
  <si>
    <t>Figure S7k</t>
    <phoneticPr fontId="1" type="noConversion"/>
  </si>
  <si>
    <t>Figure S7j</t>
    <phoneticPr fontId="1" type="noConversion"/>
  </si>
  <si>
    <t>F364L</t>
  </si>
  <si>
    <t>F449L</t>
  </si>
  <si>
    <r>
      <t>Data are normalized to hURAT1</t>
    </r>
    <r>
      <rPr>
        <vertAlign val="subscript"/>
        <sz val="11"/>
        <color theme="1"/>
        <rFont val="等线"/>
        <family val="3"/>
        <charset val="134"/>
        <scheme val="minor"/>
      </rPr>
      <t>WT</t>
    </r>
    <r>
      <rPr>
        <sz val="11"/>
        <color theme="1"/>
        <rFont val="等线"/>
        <family val="2"/>
        <charset val="134"/>
        <scheme val="minor"/>
      </rPr>
      <t xml:space="preserve"> or hURAT1</t>
    </r>
    <r>
      <rPr>
        <vertAlign val="subscript"/>
        <sz val="11"/>
        <color theme="1"/>
        <rFont val="等线"/>
        <family val="3"/>
        <charset val="134"/>
        <scheme val="minor"/>
      </rPr>
      <t xml:space="preserve">EM </t>
    </r>
    <r>
      <rPr>
        <sz val="11"/>
        <color theme="1"/>
        <rFont val="等线"/>
        <family val="2"/>
        <charset val="134"/>
        <scheme val="minor"/>
      </rPr>
      <t>without heating</t>
    </r>
    <phoneticPr fontId="1" type="noConversion"/>
  </si>
  <si>
    <t>Figure S1e</t>
    <phoneticPr fontId="1" type="noConversion"/>
  </si>
  <si>
    <t>Coomassie brilliant blue-stained SDS-PAGE gel</t>
    <phoneticPr fontId="1" type="noConversion"/>
  </si>
  <si>
    <t>urate conc (μM)</t>
    <phoneticPr fontId="1" type="noConversion"/>
  </si>
  <si>
    <t>Figure 1b</t>
    <phoneticPr fontId="1" type="noConversion"/>
  </si>
  <si>
    <t>Figure 2f</t>
    <phoneticPr fontId="1" type="noConversion"/>
  </si>
  <si>
    <t>Figure 2g</t>
    <phoneticPr fontId="1" type="noConversion"/>
  </si>
  <si>
    <t>Figure 5h</t>
    <phoneticPr fontId="1" type="noConversion"/>
  </si>
  <si>
    <t>Figure 5i</t>
    <phoneticPr fontId="1" type="noConversion"/>
  </si>
  <si>
    <t>R465A</t>
    <phoneticPr fontId="1" type="noConversion"/>
  </si>
  <si>
    <t>R284A</t>
    <phoneticPr fontId="1" type="noConversion"/>
  </si>
  <si>
    <t>R487A</t>
    <phoneticPr fontId="1" type="noConversion"/>
  </si>
  <si>
    <t>K145A</t>
    <phoneticPr fontId="1" type="noConversion"/>
  </si>
  <si>
    <t>R487A+K145A</t>
    <phoneticPr fontId="1" type="noConversion"/>
  </si>
  <si>
    <t>F365A</t>
    <phoneticPr fontId="1" type="noConversion"/>
  </si>
  <si>
    <t>F364A</t>
    <phoneticPr fontId="1" type="noConversion"/>
  </si>
  <si>
    <t>F360A</t>
    <phoneticPr fontId="1" type="noConversion"/>
  </si>
  <si>
    <t>F449A</t>
    <phoneticPr fontId="1" type="noConversion"/>
  </si>
  <si>
    <t>F241A</t>
    <phoneticPr fontId="1" type="noConversion"/>
  </si>
  <si>
    <t>&lt;0.0001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</si>
</sst>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  <font>
      <vertAlign val="sub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3" fillId="0" borderId="0" xfId="0" applyFont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2" fillId="0" borderId="0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10</xdr:row>
      <xdr:rowOff>12700</xdr:rowOff>
    </xdr:from>
    <xdr:to>
      <xdr:col>8</xdr:col>
      <xdr:colOff>127521</xdr:colOff>
      <xdr:row>39</xdr:row>
      <xdr:rowOff>11694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AFBF5F8-5172-2765-0F19-01312DA60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866900"/>
          <a:ext cx="5391671" cy="5155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6BED1-C614-4F14-8B31-828DE3418078}">
  <dimension ref="A1:H85"/>
  <sheetViews>
    <sheetView topLeftCell="A76" workbookViewId="0">
      <selection activeCell="I16" sqref="I16"/>
    </sheetView>
  </sheetViews>
  <sheetFormatPr defaultRowHeight="14" x14ac:dyDescent="0.3"/>
  <cols>
    <col min="1" max="1" width="33.83203125" customWidth="1"/>
    <col min="2" max="2" width="9.5" customWidth="1"/>
  </cols>
  <sheetData>
    <row r="1" spans="1:8" x14ac:dyDescent="0.3">
      <c r="A1" t="s">
        <v>18</v>
      </c>
    </row>
    <row r="2" spans="1:8" ht="16" x14ac:dyDescent="0.3">
      <c r="A2" t="s">
        <v>13</v>
      </c>
    </row>
    <row r="3" spans="1:8" ht="14.5" thickBot="1" x14ac:dyDescent="0.35">
      <c r="A3" t="s">
        <v>8</v>
      </c>
    </row>
    <row r="4" spans="1:8" ht="16" thickBot="1" x14ac:dyDescent="0.45">
      <c r="A4" s="2" t="s">
        <v>4</v>
      </c>
      <c r="B4" s="1" t="s">
        <v>0</v>
      </c>
      <c r="C4" s="1" t="s">
        <v>1</v>
      </c>
      <c r="D4" s="1" t="s">
        <v>2</v>
      </c>
      <c r="E4" s="3" t="s">
        <v>5</v>
      </c>
      <c r="F4" s="3" t="s">
        <v>6</v>
      </c>
      <c r="G4" s="4" t="s">
        <v>7</v>
      </c>
    </row>
    <row r="5" spans="1:8" x14ac:dyDescent="0.25">
      <c r="A5" s="2" t="s">
        <v>10</v>
      </c>
      <c r="B5" s="5">
        <v>118.0119</v>
      </c>
      <c r="C5" s="5">
        <v>82.161140000000003</v>
      </c>
      <c r="D5" s="5">
        <v>99.826949999999997</v>
      </c>
      <c r="E5" s="5">
        <f>AVERAGE(B5:D5)</f>
        <v>99.999996666666675</v>
      </c>
      <c r="F5" s="5">
        <f>STDEV(B5:D5)</f>
        <v>17.926006443322265</v>
      </c>
    </row>
    <row r="6" spans="1:8" x14ac:dyDescent="0.25">
      <c r="A6" s="2" t="s">
        <v>11</v>
      </c>
      <c r="B6" s="5">
        <v>-9.1787299999999998</v>
      </c>
      <c r="C6" s="5">
        <v>-1.77274</v>
      </c>
      <c r="D6" s="5">
        <v>-7.2088299999999998</v>
      </c>
      <c r="E6" s="5">
        <f>AVERAGE(B6:D6)</f>
        <v>-6.0534333333333334</v>
      </c>
      <c r="F6" s="5">
        <f>STDEV(B6:D6)</f>
        <v>3.8358021407566554</v>
      </c>
      <c r="G6" s="5" t="s">
        <v>30</v>
      </c>
    </row>
    <row r="7" spans="1:8" x14ac:dyDescent="0.25">
      <c r="A7" s="2" t="s">
        <v>12</v>
      </c>
      <c r="B7" s="5">
        <v>11.6288</v>
      </c>
      <c r="C7" s="5">
        <v>9.3936419999999998</v>
      </c>
      <c r="D7" s="5">
        <v>0.32052999999999998</v>
      </c>
      <c r="E7" s="5">
        <f>AVERAGE(B7:D7)</f>
        <v>7.1143239999999999</v>
      </c>
      <c r="F7" s="5">
        <f>STDEV(B7:D7)</f>
        <v>5.9887987532616247</v>
      </c>
      <c r="G7" s="5" t="s">
        <v>30</v>
      </c>
    </row>
    <row r="9" spans="1:8" ht="16" thickBot="1" x14ac:dyDescent="0.45">
      <c r="A9" s="2" t="s">
        <v>3</v>
      </c>
      <c r="B9" s="1" t="s">
        <v>0</v>
      </c>
      <c r="C9" s="1" t="s">
        <v>1</v>
      </c>
      <c r="D9" s="1" t="s">
        <v>2</v>
      </c>
      <c r="E9" s="3" t="s">
        <v>5</v>
      </c>
      <c r="F9" s="3" t="s">
        <v>6</v>
      </c>
    </row>
    <row r="10" spans="1:8" x14ac:dyDescent="0.25">
      <c r="A10" s="2" t="s">
        <v>10</v>
      </c>
      <c r="B10" s="5">
        <v>193.13489999999999</v>
      </c>
      <c r="C10" s="5">
        <v>149.55189999999999</v>
      </c>
      <c r="D10" s="5">
        <v>202.11699999999999</v>
      </c>
      <c r="E10" s="5">
        <f>AVERAGE(B10:D10)</f>
        <v>181.60126666666665</v>
      </c>
      <c r="F10" s="5">
        <f>STDEV(B10:D10)</f>
        <v>28.11656020752439</v>
      </c>
    </row>
    <row r="11" spans="1:8" x14ac:dyDescent="0.25">
      <c r="A11" s="2" t="s">
        <v>11</v>
      </c>
      <c r="B11" s="5">
        <v>7.2658800000000001</v>
      </c>
      <c r="C11" s="5">
        <v>17.942350000000001</v>
      </c>
      <c r="D11" s="5">
        <v>14.61158</v>
      </c>
      <c r="E11" s="5">
        <f>AVERAGE(B11:D11)</f>
        <v>13.273270000000002</v>
      </c>
      <c r="F11" s="5">
        <f>STDEV(B11:D11)</f>
        <v>5.4626054367215602</v>
      </c>
      <c r="G11" s="5" t="s">
        <v>30</v>
      </c>
    </row>
    <row r="12" spans="1:8" x14ac:dyDescent="0.25">
      <c r="A12" s="2" t="s">
        <v>12</v>
      </c>
      <c r="B12" s="5">
        <v>42.902670000000001</v>
      </c>
      <c r="C12" s="5">
        <v>35.552199999999999</v>
      </c>
      <c r="D12" s="5">
        <v>23.696149999999999</v>
      </c>
      <c r="E12" s="5">
        <f>AVERAGE(B12:D12)</f>
        <v>34.050339999999998</v>
      </c>
      <c r="F12" s="5">
        <f>STDEV(B12:D12)</f>
        <v>9.6909385625077622</v>
      </c>
      <c r="G12" s="5" t="s">
        <v>30</v>
      </c>
    </row>
    <row r="13" spans="1:8" x14ac:dyDescent="0.25">
      <c r="A13" s="2"/>
      <c r="B13" s="5"/>
      <c r="C13" s="5"/>
      <c r="D13" s="5"/>
      <c r="E13" s="5"/>
      <c r="F13" s="5"/>
      <c r="G13" s="5"/>
    </row>
    <row r="14" spans="1:8" x14ac:dyDescent="0.25">
      <c r="A14" t="s">
        <v>49</v>
      </c>
      <c r="B14" s="5"/>
      <c r="C14" s="5"/>
      <c r="D14" s="5"/>
      <c r="E14" s="5"/>
      <c r="F14" s="5"/>
      <c r="G14" s="5"/>
    </row>
    <row r="15" spans="1:8" x14ac:dyDescent="0.25">
      <c r="A15" t="s">
        <v>8</v>
      </c>
      <c r="B15" s="5"/>
      <c r="C15" s="5"/>
      <c r="D15" s="5"/>
      <c r="E15" s="5"/>
      <c r="F15" s="5"/>
      <c r="G15" s="5"/>
    </row>
    <row r="16" spans="1:8" ht="16" thickBot="1" x14ac:dyDescent="0.45">
      <c r="A16" s="2" t="s">
        <v>4</v>
      </c>
      <c r="B16" s="5" t="s">
        <v>48</v>
      </c>
      <c r="C16" s="1" t="s">
        <v>0</v>
      </c>
      <c r="D16" s="1" t="s">
        <v>1</v>
      </c>
      <c r="E16" s="1" t="s">
        <v>2</v>
      </c>
      <c r="F16" s="3" t="s">
        <v>5</v>
      </c>
      <c r="G16" s="3" t="s">
        <v>6</v>
      </c>
      <c r="H16" s="9"/>
    </row>
    <row r="17" spans="1:8" x14ac:dyDescent="0.25">
      <c r="B17" s="5">
        <v>0</v>
      </c>
      <c r="C17" s="5">
        <v>76.691119999999998</v>
      </c>
      <c r="D17" s="5">
        <v>131.16999999999999</v>
      </c>
      <c r="E17" s="5">
        <v>186.9547</v>
      </c>
      <c r="F17" s="5">
        <f>AVERAGE(C17:E17)</f>
        <v>131.60527333333332</v>
      </c>
      <c r="G17" s="5">
        <f>STDEV(C17:E17)</f>
        <v>55.133078689296319</v>
      </c>
    </row>
    <row r="18" spans="1:8" x14ac:dyDescent="0.25">
      <c r="B18" s="5">
        <v>62.5</v>
      </c>
      <c r="C18" s="5">
        <v>1023.717</v>
      </c>
      <c r="D18" s="5">
        <v>1502.654</v>
      </c>
      <c r="E18" s="5">
        <v>1623.2929999999999</v>
      </c>
      <c r="F18" s="5">
        <f t="shared" ref="F18:F24" si="0">AVERAGE(C18:E18)</f>
        <v>1383.2213333333332</v>
      </c>
      <c r="G18" s="5">
        <f t="shared" ref="G18:G24" si="1">STDEV(C18:E18)</f>
        <v>317.12925810201239</v>
      </c>
    </row>
    <row r="19" spans="1:8" x14ac:dyDescent="0.25">
      <c r="A19" s="2"/>
      <c r="B19" s="5">
        <v>125</v>
      </c>
      <c r="C19" s="5">
        <v>2028.9870000000001</v>
      </c>
      <c r="D19" s="5">
        <v>2377.96</v>
      </c>
      <c r="E19" s="5">
        <v>2716.0120000000002</v>
      </c>
      <c r="F19" s="5">
        <f t="shared" si="0"/>
        <v>2374.3196666666668</v>
      </c>
      <c r="G19" s="5">
        <f t="shared" si="1"/>
        <v>343.52696644707908</v>
      </c>
    </row>
    <row r="20" spans="1:8" x14ac:dyDescent="0.25">
      <c r="A20" s="2"/>
      <c r="B20" s="5">
        <v>250</v>
      </c>
      <c r="C20" s="5">
        <v>2315.0740000000001</v>
      </c>
      <c r="D20" s="5">
        <v>2673.46</v>
      </c>
      <c r="E20" s="5">
        <v>2751.085</v>
      </c>
      <c r="F20" s="5">
        <f t="shared" si="0"/>
        <v>2579.873</v>
      </c>
      <c r="G20" s="5">
        <f t="shared" si="1"/>
        <v>232.58394819290515</v>
      </c>
    </row>
    <row r="21" spans="1:8" x14ac:dyDescent="0.25">
      <c r="A21" s="2"/>
      <c r="B21" s="5">
        <v>500</v>
      </c>
      <c r="C21" s="5">
        <v>2456.3789999999999</v>
      </c>
      <c r="D21" s="5">
        <v>3376.663</v>
      </c>
      <c r="E21" s="5">
        <v>3345.0320000000002</v>
      </c>
      <c r="F21" s="5">
        <f t="shared" si="0"/>
        <v>3059.3580000000002</v>
      </c>
      <c r="G21" s="5">
        <f t="shared" si="1"/>
        <v>522.43457568483814</v>
      </c>
    </row>
    <row r="22" spans="1:8" x14ac:dyDescent="0.25">
      <c r="A22" s="2"/>
      <c r="B22" s="5">
        <v>1000</v>
      </c>
      <c r="C22" s="5">
        <v>3200.8359999999998</v>
      </c>
      <c r="D22" s="5">
        <v>4259.5929999999998</v>
      </c>
      <c r="E22" s="5">
        <v>3924.5160000000001</v>
      </c>
      <c r="F22" s="5">
        <f t="shared" si="0"/>
        <v>3794.9816666666666</v>
      </c>
      <c r="G22" s="5">
        <f t="shared" si="1"/>
        <v>541.13395189762048</v>
      </c>
    </row>
    <row r="23" spans="1:8" x14ac:dyDescent="0.25">
      <c r="A23" s="2"/>
      <c r="B23" s="5">
        <v>2000</v>
      </c>
      <c r="C23" s="5">
        <v>3876.6909999999998</v>
      </c>
      <c r="D23" s="5">
        <v>5201.585</v>
      </c>
      <c r="E23" s="5">
        <v>5550.433</v>
      </c>
      <c r="F23" s="5">
        <f t="shared" si="0"/>
        <v>4876.2363333333333</v>
      </c>
      <c r="G23" s="5">
        <f t="shared" si="1"/>
        <v>883.02994672736668</v>
      </c>
    </row>
    <row r="24" spans="1:8" x14ac:dyDescent="0.25">
      <c r="A24" s="2"/>
      <c r="B24" s="5">
        <v>4000</v>
      </c>
      <c r="C24" s="5">
        <v>3865.9810000000002</v>
      </c>
      <c r="D24" s="5">
        <v>5788.6589999999997</v>
      </c>
      <c r="E24" s="5">
        <v>5129.0150000000003</v>
      </c>
      <c r="F24" s="5">
        <f t="shared" si="0"/>
        <v>4927.8849999999993</v>
      </c>
      <c r="G24" s="5">
        <f t="shared" si="1"/>
        <v>976.99162258230467</v>
      </c>
    </row>
    <row r="25" spans="1:8" ht="16" thickBot="1" x14ac:dyDescent="0.45">
      <c r="A25" s="2" t="s">
        <v>3</v>
      </c>
      <c r="B25" s="5" t="s">
        <v>48</v>
      </c>
      <c r="C25" s="1" t="s">
        <v>0</v>
      </c>
      <c r="D25" s="1" t="s">
        <v>1</v>
      </c>
      <c r="E25" s="1" t="s">
        <v>2</v>
      </c>
      <c r="F25" s="3" t="s">
        <v>5</v>
      </c>
      <c r="G25" s="3" t="s">
        <v>6</v>
      </c>
      <c r="H25" s="9"/>
    </row>
    <row r="26" spans="1:8" x14ac:dyDescent="0.25">
      <c r="A26" s="2"/>
      <c r="B26" s="5">
        <v>0</v>
      </c>
      <c r="C26" s="5">
        <v>165.37790000000001</v>
      </c>
      <c r="D26" s="5">
        <v>271.26620000000003</v>
      </c>
      <c r="E26" s="5">
        <v>592.9896</v>
      </c>
      <c r="F26" s="5">
        <f>AVERAGE(C26:E26)</f>
        <v>343.21123333333338</v>
      </c>
      <c r="G26" s="5">
        <f>STDEV(C26:E26)</f>
        <v>222.69936542393492</v>
      </c>
    </row>
    <row r="27" spans="1:8" x14ac:dyDescent="0.25">
      <c r="A27" s="2"/>
      <c r="B27" s="5">
        <v>62.5</v>
      </c>
      <c r="C27" s="5">
        <v>1987.6690000000001</v>
      </c>
      <c r="D27" s="5">
        <v>2064.4189999999999</v>
      </c>
      <c r="E27" s="5">
        <v>2036.452</v>
      </c>
      <c r="F27" s="5">
        <f t="shared" ref="F27:F32" si="2">AVERAGE(C27:E27)</f>
        <v>2029.5133333333333</v>
      </c>
      <c r="G27" s="5">
        <f t="shared" ref="G27:G33" si="3">STDEV(C27:E27)</f>
        <v>38.84262409175421</v>
      </c>
    </row>
    <row r="28" spans="1:8" x14ac:dyDescent="0.25">
      <c r="A28" s="2"/>
      <c r="B28" s="5">
        <v>125</v>
      </c>
      <c r="C28" s="5">
        <v>3531.7559999999999</v>
      </c>
      <c r="D28" s="5">
        <v>4084.4360000000001</v>
      </c>
      <c r="E28" s="5">
        <v>4560.1509999999998</v>
      </c>
      <c r="F28" s="5">
        <f t="shared" si="2"/>
        <v>4058.7810000000004</v>
      </c>
      <c r="G28" s="5">
        <f t="shared" si="3"/>
        <v>514.67728070607393</v>
      </c>
    </row>
    <row r="29" spans="1:8" x14ac:dyDescent="0.25">
      <c r="A29" s="2"/>
      <c r="B29" s="5">
        <v>250</v>
      </c>
      <c r="C29" s="5">
        <v>4522.7479999999996</v>
      </c>
      <c r="D29" s="5">
        <v>4711.2330000000002</v>
      </c>
      <c r="E29" s="5">
        <v>5357.4870000000001</v>
      </c>
      <c r="F29" s="5">
        <f t="shared" si="2"/>
        <v>4863.8226666666669</v>
      </c>
      <c r="G29" s="5">
        <f t="shared" si="3"/>
        <v>437.78990887220488</v>
      </c>
    </row>
    <row r="30" spans="1:8" x14ac:dyDescent="0.25">
      <c r="A30" s="2"/>
      <c r="B30" s="5">
        <v>500</v>
      </c>
      <c r="C30" s="5">
        <v>6754.1589999999997</v>
      </c>
      <c r="D30" s="5">
        <v>6563.6049999999996</v>
      </c>
      <c r="E30" s="5">
        <v>5994.4350000000004</v>
      </c>
      <c r="F30" s="5">
        <f t="shared" si="2"/>
        <v>6437.3996666666671</v>
      </c>
      <c r="G30" s="5">
        <f t="shared" si="3"/>
        <v>395.27329617029909</v>
      </c>
    </row>
    <row r="31" spans="1:8" x14ac:dyDescent="0.25">
      <c r="A31" s="2"/>
      <c r="B31" s="5">
        <v>1000</v>
      </c>
      <c r="C31" s="5">
        <v>7633.02</v>
      </c>
      <c r="D31" s="5">
        <v>9323.7379999999994</v>
      </c>
      <c r="E31" s="5">
        <v>8270.973</v>
      </c>
      <c r="F31" s="5">
        <f t="shared" si="2"/>
        <v>8409.2436666666672</v>
      </c>
      <c r="G31" s="5">
        <f t="shared" si="3"/>
        <v>853.797939694359</v>
      </c>
    </row>
    <row r="32" spans="1:8" x14ac:dyDescent="0.25">
      <c r="A32" s="2"/>
      <c r="B32" s="5">
        <v>2000</v>
      </c>
      <c r="C32" s="5">
        <v>8248.8850000000002</v>
      </c>
      <c r="D32" s="5">
        <v>10029.780000000001</v>
      </c>
      <c r="E32" s="5">
        <v>8385.8590000000004</v>
      </c>
      <c r="F32" s="5">
        <f t="shared" si="2"/>
        <v>8888.1746666666677</v>
      </c>
      <c r="G32" s="5">
        <f t="shared" si="3"/>
        <v>991.02851724374398</v>
      </c>
    </row>
    <row r="33" spans="1:8" x14ac:dyDescent="0.25">
      <c r="B33" s="5">
        <v>4000</v>
      </c>
      <c r="C33" s="5">
        <v>9605.018</v>
      </c>
      <c r="D33" s="5">
        <v>11098.03</v>
      </c>
      <c r="E33" s="5">
        <v>9397.6139999999996</v>
      </c>
      <c r="F33" s="5">
        <f>AVERAGE(C33:E33)</f>
        <v>10033.554000000002</v>
      </c>
      <c r="G33" s="5">
        <f t="shared" si="3"/>
        <v>927.67772999894794</v>
      </c>
    </row>
    <row r="34" spans="1:8" ht="14.5" customHeight="1" x14ac:dyDescent="0.25">
      <c r="A34" s="2"/>
      <c r="B34" s="5"/>
      <c r="C34" s="5"/>
      <c r="D34" s="5"/>
      <c r="E34" s="5"/>
      <c r="F34" s="5"/>
      <c r="G34" s="5"/>
    </row>
    <row r="35" spans="1:8" x14ac:dyDescent="0.3">
      <c r="A35" t="s">
        <v>19</v>
      </c>
    </row>
    <row r="36" spans="1:8" ht="16" x14ac:dyDescent="0.3">
      <c r="A36" t="s">
        <v>9</v>
      </c>
    </row>
    <row r="37" spans="1:8" ht="14.5" thickBot="1" x14ac:dyDescent="0.35">
      <c r="A37" t="s">
        <v>8</v>
      </c>
    </row>
    <row r="38" spans="1:8" ht="14.5" thickBot="1" x14ac:dyDescent="0.35">
      <c r="B38" s="1" t="s">
        <v>0</v>
      </c>
      <c r="C38" s="1" t="s">
        <v>1</v>
      </c>
      <c r="D38" s="1" t="s">
        <v>2</v>
      </c>
      <c r="E38" s="3" t="s">
        <v>5</v>
      </c>
      <c r="F38" s="3" t="s">
        <v>6</v>
      </c>
      <c r="G38" s="4" t="s">
        <v>7</v>
      </c>
    </row>
    <row r="39" spans="1:8" ht="15.5" x14ac:dyDescent="0.4">
      <c r="A39" s="2" t="s">
        <v>4</v>
      </c>
      <c r="B39" s="5">
        <v>97.763400000000004</v>
      </c>
      <c r="C39" s="5">
        <v>98.202929999999995</v>
      </c>
      <c r="D39" s="5">
        <v>104.0337</v>
      </c>
      <c r="E39" s="5">
        <f>AVERAGE(B39:D39)</f>
        <v>100.00000999999999</v>
      </c>
      <c r="F39" s="5">
        <f>STDEV(B39:D39)</f>
        <v>3.5001839833500159</v>
      </c>
      <c r="G39" s="5"/>
    </row>
    <row r="40" spans="1:8" ht="15.5" x14ac:dyDescent="0.4">
      <c r="A40" s="2" t="s">
        <v>3</v>
      </c>
      <c r="B40" s="5">
        <v>258.12580000000003</v>
      </c>
      <c r="C40" s="5">
        <v>251.92259999999999</v>
      </c>
      <c r="D40" s="5">
        <v>204.71899999999999</v>
      </c>
      <c r="E40" s="5">
        <f>AVERAGE(B40:D40)</f>
        <v>238.25579999999999</v>
      </c>
      <c r="F40" s="5">
        <f>STDEV(B40:D40)</f>
        <v>29.208862323616792</v>
      </c>
      <c r="G40" s="5">
        <v>1.1999999999999999E-3</v>
      </c>
    </row>
    <row r="42" spans="1:8" x14ac:dyDescent="0.3">
      <c r="A42" t="s">
        <v>20</v>
      </c>
    </row>
    <row r="43" spans="1:8" ht="16" x14ac:dyDescent="0.3">
      <c r="A43" t="s">
        <v>17</v>
      </c>
    </row>
    <row r="44" spans="1:8" x14ac:dyDescent="0.3">
      <c r="A44" t="s">
        <v>8</v>
      </c>
    </row>
    <row r="47" spans="1:8" ht="15.5" x14ac:dyDescent="0.4">
      <c r="A47" s="2" t="s">
        <v>4</v>
      </c>
      <c r="B47" s="2" t="s">
        <v>14</v>
      </c>
      <c r="C47" s="2" t="s">
        <v>15</v>
      </c>
      <c r="D47" s="2" t="s">
        <v>0</v>
      </c>
      <c r="E47" s="2" t="s">
        <v>1</v>
      </c>
      <c r="F47" s="2" t="s">
        <v>2</v>
      </c>
      <c r="G47" s="2" t="s">
        <v>5</v>
      </c>
      <c r="H47" s="2" t="s">
        <v>6</v>
      </c>
    </row>
    <row r="48" spans="1:8" x14ac:dyDescent="0.25">
      <c r="B48" s="2" t="s">
        <v>10</v>
      </c>
      <c r="C48" s="2">
        <v>0</v>
      </c>
      <c r="D48" s="2">
        <v>118.0119</v>
      </c>
      <c r="E48" s="2">
        <v>82.161140000000003</v>
      </c>
      <c r="F48" s="2">
        <v>99.826949999999997</v>
      </c>
      <c r="G48" s="2">
        <f>AVERAGE(D48:F48)</f>
        <v>99.999996666666675</v>
      </c>
      <c r="H48" s="2">
        <f>STDEV(D48:F48)</f>
        <v>17.926006443322265</v>
      </c>
    </row>
    <row r="49" spans="1:8" x14ac:dyDescent="0.25">
      <c r="B49" s="2" t="s">
        <v>16</v>
      </c>
      <c r="C49" s="2">
        <v>0.25600000000000001</v>
      </c>
      <c r="D49" s="2">
        <v>75.431690000000003</v>
      </c>
      <c r="E49" s="2">
        <v>91.063760000000002</v>
      </c>
      <c r="F49" s="2">
        <v>103.4053</v>
      </c>
      <c r="G49" s="2">
        <f t="shared" ref="G49:G63" si="4">AVERAGE(D49:F49)</f>
        <v>89.966916666666677</v>
      </c>
      <c r="H49" s="2">
        <f t="shared" ref="H49:H63" si="5">STDEV(D49:F49)</f>
        <v>14.019023257040153</v>
      </c>
    </row>
    <row r="50" spans="1:8" x14ac:dyDescent="0.25">
      <c r="B50" s="2" t="s">
        <v>11</v>
      </c>
      <c r="C50" s="2">
        <v>1.28</v>
      </c>
      <c r="D50" s="2">
        <v>73.133110000000002</v>
      </c>
      <c r="E50" s="2">
        <v>76.371870000000001</v>
      </c>
      <c r="F50" s="2">
        <v>92.382850000000005</v>
      </c>
      <c r="G50" s="2">
        <f t="shared" si="4"/>
        <v>80.629276666666669</v>
      </c>
      <c r="H50" s="2">
        <f t="shared" si="5"/>
        <v>10.306903325486973</v>
      </c>
    </row>
    <row r="51" spans="1:8" x14ac:dyDescent="0.25">
      <c r="B51" s="2" t="s">
        <v>11</v>
      </c>
      <c r="C51" s="2">
        <v>6.4</v>
      </c>
      <c r="D51" s="2">
        <v>82.941609999999997</v>
      </c>
      <c r="E51" s="2">
        <v>90.930250000000001</v>
      </c>
      <c r="F51" s="2">
        <v>84.019580000000005</v>
      </c>
      <c r="G51" s="2">
        <f t="shared" si="4"/>
        <v>85.963813333333334</v>
      </c>
      <c r="H51" s="2">
        <f t="shared" si="5"/>
        <v>4.3347000707353835</v>
      </c>
    </row>
    <row r="52" spans="1:8" x14ac:dyDescent="0.25">
      <c r="B52" s="2" t="s">
        <v>11</v>
      </c>
      <c r="C52" s="2">
        <v>32</v>
      </c>
      <c r="D52" s="2">
        <v>68.774529999999999</v>
      </c>
      <c r="E52" s="2">
        <v>47.310090000000002</v>
      </c>
      <c r="F52" s="2">
        <v>60.628309999999999</v>
      </c>
      <c r="G52" s="2">
        <f t="shared" si="4"/>
        <v>58.904310000000002</v>
      </c>
      <c r="H52" s="2">
        <f t="shared" si="5"/>
        <v>10.835574656122292</v>
      </c>
    </row>
    <row r="53" spans="1:8" x14ac:dyDescent="0.25">
      <c r="B53" s="2" t="s">
        <v>11</v>
      </c>
      <c r="C53" s="2">
        <v>160</v>
      </c>
      <c r="D53" s="2">
        <v>16.072050000000001</v>
      </c>
      <c r="E53" s="2">
        <v>24.552070000000001</v>
      </c>
      <c r="F53" s="2">
        <v>32.069749999999999</v>
      </c>
      <c r="G53" s="2">
        <f t="shared" si="4"/>
        <v>24.231290000000001</v>
      </c>
      <c r="H53" s="2">
        <f t="shared" si="5"/>
        <v>8.0036726681442811</v>
      </c>
    </row>
    <row r="54" spans="1:8" x14ac:dyDescent="0.25">
      <c r="B54" s="2" t="s">
        <v>11</v>
      </c>
      <c r="C54" s="2">
        <v>800</v>
      </c>
      <c r="D54" s="2">
        <v>1.6433519999999999</v>
      </c>
      <c r="E54" s="2">
        <v>3.2522760000000002</v>
      </c>
      <c r="F54" s="2">
        <v>6.3486440000000002</v>
      </c>
      <c r="G54" s="2">
        <f t="shared" si="4"/>
        <v>3.7480906666666667</v>
      </c>
      <c r="H54" s="2">
        <f t="shared" si="5"/>
        <v>2.391509426926294</v>
      </c>
    </row>
    <row r="55" spans="1:8" x14ac:dyDescent="0.25">
      <c r="B55" s="2" t="s">
        <v>11</v>
      </c>
      <c r="C55" s="2">
        <v>4000</v>
      </c>
      <c r="D55" s="2">
        <v>-9.1787299999999998</v>
      </c>
      <c r="E55" s="2">
        <v>-1.77274</v>
      </c>
      <c r="F55" s="2">
        <v>-7.2088299999999998</v>
      </c>
      <c r="G55" s="2">
        <f t="shared" si="4"/>
        <v>-6.0534333333333334</v>
      </c>
      <c r="H55" s="2">
        <f t="shared" si="5"/>
        <v>3.8358021407566554</v>
      </c>
    </row>
    <row r="56" spans="1:8" ht="15.5" x14ac:dyDescent="0.4">
      <c r="A56" s="2" t="s">
        <v>3</v>
      </c>
      <c r="B56" s="2" t="s">
        <v>10</v>
      </c>
      <c r="C56" s="2">
        <v>0</v>
      </c>
      <c r="D56" s="5">
        <v>106.3511</v>
      </c>
      <c r="E56" s="5">
        <v>82.35181</v>
      </c>
      <c r="F56" s="5">
        <v>111.2971</v>
      </c>
      <c r="G56" s="2">
        <f t="shared" si="4"/>
        <v>100.00000333333332</v>
      </c>
      <c r="H56" s="2">
        <f t="shared" si="5"/>
        <v>15.482563578039532</v>
      </c>
    </row>
    <row r="57" spans="1:8" x14ac:dyDescent="0.25">
      <c r="B57" s="2" t="s">
        <v>16</v>
      </c>
      <c r="C57" s="2">
        <v>0.25600000000000001</v>
      </c>
      <c r="D57" s="5">
        <v>84.196690000000004</v>
      </c>
      <c r="E57" s="5">
        <v>95.898989999999998</v>
      </c>
      <c r="F57" s="5">
        <v>102.5419</v>
      </c>
      <c r="G57" s="2">
        <f t="shared" si="4"/>
        <v>94.212526666666676</v>
      </c>
      <c r="H57" s="2">
        <f t="shared" si="5"/>
        <v>9.2881538217792929</v>
      </c>
    </row>
    <row r="58" spans="1:8" x14ac:dyDescent="0.25">
      <c r="B58" s="2" t="s">
        <v>11</v>
      </c>
      <c r="C58" s="2">
        <v>1.28</v>
      </c>
      <c r="D58" s="5">
        <v>82.171210000000002</v>
      </c>
      <c r="E58" s="5">
        <v>83.234020000000001</v>
      </c>
      <c r="F58" s="5">
        <v>81.329440000000005</v>
      </c>
      <c r="G58" s="2">
        <f t="shared" si="4"/>
        <v>82.244890000000012</v>
      </c>
      <c r="H58" s="2">
        <f t="shared" si="5"/>
        <v>0.9544253773344441</v>
      </c>
    </row>
    <row r="59" spans="1:8" x14ac:dyDescent="0.25">
      <c r="B59" s="2" t="s">
        <v>11</v>
      </c>
      <c r="C59" s="2">
        <v>6.4</v>
      </c>
      <c r="D59" s="5">
        <v>84.020219999999995</v>
      </c>
      <c r="E59" s="5">
        <v>99.421220000000005</v>
      </c>
      <c r="F59" s="5">
        <v>125.9131</v>
      </c>
      <c r="G59" s="2">
        <f t="shared" si="4"/>
        <v>103.11818</v>
      </c>
      <c r="H59" s="2">
        <f t="shared" si="5"/>
        <v>21.189714099175614</v>
      </c>
    </row>
    <row r="60" spans="1:8" x14ac:dyDescent="0.25">
      <c r="B60" s="2" t="s">
        <v>11</v>
      </c>
      <c r="C60" s="2">
        <v>32</v>
      </c>
      <c r="D60" s="5">
        <v>80.633290000000002</v>
      </c>
      <c r="E60" s="5">
        <v>68.697040000000001</v>
      </c>
      <c r="F60" s="5">
        <v>74.922730000000001</v>
      </c>
      <c r="G60" s="2">
        <f t="shared" si="4"/>
        <v>74.751019999999997</v>
      </c>
      <c r="H60" s="2">
        <f t="shared" si="5"/>
        <v>5.9699773248061838</v>
      </c>
    </row>
    <row r="61" spans="1:8" x14ac:dyDescent="0.25">
      <c r="B61" s="2" t="s">
        <v>11</v>
      </c>
      <c r="C61" s="2">
        <v>160</v>
      </c>
      <c r="D61" s="5">
        <v>30.508659999999999</v>
      </c>
      <c r="E61" s="5">
        <v>29.97503</v>
      </c>
      <c r="F61" s="5">
        <v>41.629390000000001</v>
      </c>
      <c r="G61" s="2">
        <f t="shared" si="4"/>
        <v>34.03769333333333</v>
      </c>
      <c r="H61" s="2">
        <f t="shared" si="5"/>
        <v>6.5800139781943674</v>
      </c>
    </row>
    <row r="62" spans="1:8" x14ac:dyDescent="0.25">
      <c r="B62" s="2" t="s">
        <v>11</v>
      </c>
      <c r="C62" s="2">
        <v>800</v>
      </c>
      <c r="D62" s="5">
        <v>12.9771</v>
      </c>
      <c r="E62" s="5">
        <v>11.46579</v>
      </c>
      <c r="F62" s="5">
        <v>12.391959999999999</v>
      </c>
      <c r="G62" s="2">
        <f t="shared" si="4"/>
        <v>12.278283333333333</v>
      </c>
      <c r="H62" s="2">
        <f t="shared" si="5"/>
        <v>0.76204085680056111</v>
      </c>
    </row>
    <row r="63" spans="1:8" x14ac:dyDescent="0.25">
      <c r="B63" s="2" t="s">
        <v>11</v>
      </c>
      <c r="C63" s="2">
        <v>4000</v>
      </c>
      <c r="D63" s="5">
        <v>4.0010070000000004</v>
      </c>
      <c r="E63" s="5">
        <v>9.8800799999999995</v>
      </c>
      <c r="F63" s="5">
        <v>8.045966</v>
      </c>
      <c r="G63" s="2">
        <f t="shared" si="4"/>
        <v>7.3090176666666666</v>
      </c>
      <c r="H63" s="2">
        <f t="shared" si="5"/>
        <v>3.0080216869787226</v>
      </c>
    </row>
    <row r="65" spans="1:8" ht="16" x14ac:dyDescent="0.3">
      <c r="A65" t="s">
        <v>17</v>
      </c>
    </row>
    <row r="66" spans="1:8" x14ac:dyDescent="0.3">
      <c r="A66" t="s">
        <v>8</v>
      </c>
    </row>
    <row r="68" spans="1:8" x14ac:dyDescent="0.3">
      <c r="A68" t="s">
        <v>22</v>
      </c>
    </row>
    <row r="69" spans="1:8" ht="15.5" x14ac:dyDescent="0.4">
      <c r="A69" s="2" t="s">
        <v>4</v>
      </c>
      <c r="B69" s="2" t="s">
        <v>14</v>
      </c>
      <c r="C69" s="2" t="s">
        <v>15</v>
      </c>
      <c r="D69" s="2" t="s">
        <v>0</v>
      </c>
      <c r="E69" s="2" t="s">
        <v>1</v>
      </c>
      <c r="F69" s="2" t="s">
        <v>2</v>
      </c>
      <c r="G69" s="2" t="s">
        <v>5</v>
      </c>
      <c r="H69" s="2" t="s">
        <v>6</v>
      </c>
    </row>
    <row r="70" spans="1:8" x14ac:dyDescent="0.25">
      <c r="B70" s="2" t="s">
        <v>10</v>
      </c>
      <c r="C70" s="5">
        <v>0</v>
      </c>
      <c r="D70" s="5">
        <v>110.7127</v>
      </c>
      <c r="E70" s="5">
        <v>107.3271</v>
      </c>
      <c r="F70" s="5">
        <v>81.960170000000005</v>
      </c>
      <c r="G70" s="2">
        <f>AVERAGE(D70:F70)</f>
        <v>99.999990000000011</v>
      </c>
      <c r="H70" s="2">
        <f>STDEV(D70:F70)</f>
        <v>15.714385163419522</v>
      </c>
    </row>
    <row r="71" spans="1:8" x14ac:dyDescent="0.25">
      <c r="B71" s="2" t="s">
        <v>21</v>
      </c>
      <c r="C71" s="5">
        <v>6.4000000000000001E-2</v>
      </c>
      <c r="D71" s="5">
        <v>76.501130000000003</v>
      </c>
      <c r="E71" s="5">
        <v>116.7576</v>
      </c>
      <c r="F71" s="5">
        <v>91.627849999999995</v>
      </c>
      <c r="G71" s="2">
        <f t="shared" ref="G71:G85" si="6">AVERAGE(D71:F71)</f>
        <v>94.962193333333332</v>
      </c>
      <c r="H71" s="2">
        <f t="shared" ref="H71:H85" si="7">STDEV(D71:F71)</f>
        <v>20.334311601665668</v>
      </c>
    </row>
    <row r="72" spans="1:8" x14ac:dyDescent="0.25">
      <c r="B72" s="2" t="s">
        <v>21</v>
      </c>
      <c r="C72" s="5">
        <v>0.32</v>
      </c>
      <c r="D72" s="5">
        <v>94.749089999999995</v>
      </c>
      <c r="E72" s="5">
        <v>97.756029999999996</v>
      </c>
      <c r="F72" s="5">
        <v>123.8265</v>
      </c>
      <c r="G72" s="2">
        <f t="shared" si="6"/>
        <v>105.44387333333333</v>
      </c>
      <c r="H72" s="2">
        <f t="shared" si="7"/>
        <v>15.990658035723049</v>
      </c>
    </row>
    <row r="73" spans="1:8" x14ac:dyDescent="0.25">
      <c r="B73" s="2" t="s">
        <v>21</v>
      </c>
      <c r="C73" s="5">
        <v>1.6</v>
      </c>
      <c r="D73" s="5">
        <v>89.508970000000005</v>
      </c>
      <c r="E73" s="5">
        <v>94.903139999999993</v>
      </c>
      <c r="F73" s="5">
        <v>85.889579999999995</v>
      </c>
      <c r="G73" s="2">
        <f t="shared" si="6"/>
        <v>90.100563333333341</v>
      </c>
      <c r="H73" s="2">
        <f t="shared" si="7"/>
        <v>4.5358078632624332</v>
      </c>
    </row>
    <row r="74" spans="1:8" x14ac:dyDescent="0.25">
      <c r="B74" s="2" t="s">
        <v>21</v>
      </c>
      <c r="C74" s="5">
        <v>8</v>
      </c>
      <c r="D74" s="5">
        <v>94.021240000000006</v>
      </c>
      <c r="E74" s="5">
        <v>86.134619999999998</v>
      </c>
      <c r="F74" s="5">
        <v>79.641689999999997</v>
      </c>
      <c r="G74" s="2">
        <f t="shared" si="6"/>
        <v>86.599183333333329</v>
      </c>
      <c r="H74" s="2">
        <f t="shared" si="7"/>
        <v>7.2010227654572372</v>
      </c>
    </row>
    <row r="75" spans="1:8" x14ac:dyDescent="0.25">
      <c r="B75" s="2" t="s">
        <v>21</v>
      </c>
      <c r="C75" s="5">
        <v>40</v>
      </c>
      <c r="D75" s="5">
        <v>35.366459999999996</v>
      </c>
      <c r="E75" s="5">
        <v>50.802570000000003</v>
      </c>
      <c r="F75" s="5">
        <v>37.91666</v>
      </c>
      <c r="G75" s="2">
        <f t="shared" si="6"/>
        <v>41.361896666666667</v>
      </c>
      <c r="H75" s="2">
        <f t="shared" si="7"/>
        <v>8.2746972603251674</v>
      </c>
    </row>
    <row r="76" spans="1:8" x14ac:dyDescent="0.25">
      <c r="B76" s="2" t="s">
        <v>21</v>
      </c>
      <c r="C76" s="5">
        <v>200</v>
      </c>
      <c r="D76" s="5">
        <v>20.089040000000001</v>
      </c>
      <c r="E76" s="5">
        <v>20.041589999999999</v>
      </c>
      <c r="F76" s="5">
        <v>23.52216</v>
      </c>
      <c r="G76" s="2">
        <f t="shared" si="6"/>
        <v>21.217596666666665</v>
      </c>
      <c r="H76" s="2">
        <f t="shared" si="7"/>
        <v>1.9959514006190964</v>
      </c>
    </row>
    <row r="77" spans="1:8" x14ac:dyDescent="0.25">
      <c r="B77" s="2" t="s">
        <v>21</v>
      </c>
      <c r="C77" s="5">
        <v>1000</v>
      </c>
      <c r="D77" s="5">
        <v>11.6288</v>
      </c>
      <c r="E77" s="5">
        <v>9.3936419999999998</v>
      </c>
      <c r="F77" s="5">
        <v>0.32052999999999998</v>
      </c>
      <c r="G77" s="2">
        <f t="shared" si="6"/>
        <v>7.1143239999999999</v>
      </c>
      <c r="H77" s="2">
        <f t="shared" si="7"/>
        <v>5.9887987532616247</v>
      </c>
    </row>
    <row r="78" spans="1:8" ht="15.5" x14ac:dyDescent="0.4">
      <c r="A78" s="2" t="s">
        <v>3</v>
      </c>
      <c r="B78" s="2" t="s">
        <v>10</v>
      </c>
      <c r="C78" s="5">
        <v>0</v>
      </c>
      <c r="D78" s="5">
        <v>110.10380000000001</v>
      </c>
      <c r="E78" s="5">
        <v>101.1921</v>
      </c>
      <c r="F78" s="5">
        <v>88.704220000000007</v>
      </c>
      <c r="G78" s="2">
        <f t="shared" si="6"/>
        <v>100.00004000000001</v>
      </c>
      <c r="H78" s="2">
        <f t="shared" si="7"/>
        <v>10.749477258304237</v>
      </c>
    </row>
    <row r="79" spans="1:8" x14ac:dyDescent="0.25">
      <c r="B79" s="2" t="s">
        <v>21</v>
      </c>
      <c r="C79" s="5">
        <v>6.4000000000000001E-2</v>
      </c>
      <c r="D79" s="5">
        <v>81.17483</v>
      </c>
      <c r="E79" s="5">
        <v>121.9217</v>
      </c>
      <c r="F79" s="5">
        <v>103.503</v>
      </c>
      <c r="G79" s="2">
        <f t="shared" si="6"/>
        <v>102.19984333333333</v>
      </c>
      <c r="H79" s="2">
        <f t="shared" si="7"/>
        <v>20.404668991988864</v>
      </c>
    </row>
    <row r="80" spans="1:8" x14ac:dyDescent="0.25">
      <c r="B80" s="2" t="s">
        <v>21</v>
      </c>
      <c r="C80" s="5">
        <v>0.32</v>
      </c>
      <c r="D80" s="5">
        <v>91.118679999999998</v>
      </c>
      <c r="E80" s="5">
        <v>83.446219999999997</v>
      </c>
      <c r="F80" s="5">
        <v>110.5265</v>
      </c>
      <c r="G80" s="2">
        <f t="shared" si="6"/>
        <v>95.030466666666669</v>
      </c>
      <c r="H80" s="2">
        <f t="shared" si="7"/>
        <v>13.957505056912188</v>
      </c>
    </row>
    <row r="81" spans="2:8" x14ac:dyDescent="0.25">
      <c r="B81" s="2" t="s">
        <v>21</v>
      </c>
      <c r="C81" s="5">
        <v>1.6</v>
      </c>
      <c r="D81" s="5">
        <v>115.17570000000001</v>
      </c>
      <c r="E81" s="5">
        <v>89.254679999999993</v>
      </c>
      <c r="F81" s="5">
        <v>75.390209999999996</v>
      </c>
      <c r="G81" s="2">
        <f t="shared" si="6"/>
        <v>93.273530000000008</v>
      </c>
      <c r="H81" s="2">
        <f t="shared" si="7"/>
        <v>20.19491693785579</v>
      </c>
    </row>
    <row r="82" spans="2:8" x14ac:dyDescent="0.25">
      <c r="B82" s="2" t="s">
        <v>21</v>
      </c>
      <c r="C82" s="5">
        <v>8</v>
      </c>
      <c r="D82" s="5">
        <v>88.811639999999997</v>
      </c>
      <c r="E82" s="5">
        <v>91.014849999999996</v>
      </c>
      <c r="F82" s="5">
        <v>77.804569999999998</v>
      </c>
      <c r="G82" s="2">
        <f t="shared" si="6"/>
        <v>85.877020000000002</v>
      </c>
      <c r="H82" s="2">
        <f t="shared" si="7"/>
        <v>7.0772078059005716</v>
      </c>
    </row>
    <row r="83" spans="2:8" x14ac:dyDescent="0.25">
      <c r="B83" s="2" t="s">
        <v>21</v>
      </c>
      <c r="C83" s="5">
        <v>40</v>
      </c>
      <c r="D83" s="5">
        <v>74.746549999999999</v>
      </c>
      <c r="E83" s="5">
        <v>94.395629999999997</v>
      </c>
      <c r="F83" s="5">
        <v>74.915459999999996</v>
      </c>
      <c r="G83" s="2">
        <f t="shared" si="6"/>
        <v>81.352546666666669</v>
      </c>
      <c r="H83" s="2">
        <f t="shared" si="7"/>
        <v>11.295957231559967</v>
      </c>
    </row>
    <row r="84" spans="2:8" x14ac:dyDescent="0.25">
      <c r="B84" s="2" t="s">
        <v>21</v>
      </c>
      <c r="C84" s="5">
        <v>200</v>
      </c>
      <c r="D84" s="5">
        <v>24.06166</v>
      </c>
      <c r="E84" s="5">
        <v>26.22607</v>
      </c>
      <c r="F84" s="5">
        <v>31.124659999999999</v>
      </c>
      <c r="G84" s="2">
        <f t="shared" si="6"/>
        <v>27.137463333333329</v>
      </c>
      <c r="H84" s="2">
        <f t="shared" si="7"/>
        <v>3.6186282768521014</v>
      </c>
    </row>
    <row r="85" spans="2:8" x14ac:dyDescent="0.25">
      <c r="B85" s="2" t="s">
        <v>21</v>
      </c>
      <c r="C85" s="5">
        <v>1000</v>
      </c>
      <c r="D85" s="5">
        <v>19.75638</v>
      </c>
      <c r="E85" s="5">
        <v>16.37154</v>
      </c>
      <c r="F85" s="5">
        <v>10.911910000000001</v>
      </c>
      <c r="G85" s="2">
        <f t="shared" si="6"/>
        <v>15.679943333333334</v>
      </c>
      <c r="H85" s="2">
        <f t="shared" si="7"/>
        <v>4.4626104308166168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EAB8D-9AF8-4E5B-BC5B-E1594231435E}">
  <dimension ref="A1:G21"/>
  <sheetViews>
    <sheetView workbookViewId="0">
      <selection activeCell="I7" sqref="I7"/>
    </sheetView>
  </sheetViews>
  <sheetFormatPr defaultRowHeight="14" x14ac:dyDescent="0.3"/>
  <sheetData>
    <row r="1" spans="1:7" x14ac:dyDescent="0.3">
      <c r="A1" t="s">
        <v>50</v>
      </c>
    </row>
    <row r="2" spans="1:7" ht="16" x14ac:dyDescent="0.3">
      <c r="A2" t="s">
        <v>9</v>
      </c>
    </row>
    <row r="3" spans="1:7" ht="14.5" thickBot="1" x14ac:dyDescent="0.35">
      <c r="A3" t="s">
        <v>8</v>
      </c>
    </row>
    <row r="4" spans="1:7" ht="14.5" thickBot="1" x14ac:dyDescent="0.35">
      <c r="B4" s="1" t="s">
        <v>0</v>
      </c>
      <c r="C4" s="1" t="s">
        <v>1</v>
      </c>
      <c r="D4" s="1" t="s">
        <v>2</v>
      </c>
      <c r="E4" s="3" t="s">
        <v>5</v>
      </c>
      <c r="F4" s="3" t="s">
        <v>6</v>
      </c>
      <c r="G4" s="4" t="s">
        <v>7</v>
      </c>
    </row>
    <row r="5" spans="1:7" ht="15.5" x14ac:dyDescent="0.4">
      <c r="A5" s="2" t="s">
        <v>4</v>
      </c>
      <c r="B5" s="5">
        <v>112.22</v>
      </c>
      <c r="C5" s="5">
        <v>98.33</v>
      </c>
      <c r="D5" s="5">
        <v>89.45</v>
      </c>
      <c r="E5" s="5">
        <f>AVERAGE(B5:D5)</f>
        <v>100</v>
      </c>
      <c r="F5" s="5">
        <f>STDEV(B5:D5)</f>
        <v>11.476493366878227</v>
      </c>
      <c r="G5" s="5"/>
    </row>
    <row r="6" spans="1:7" x14ac:dyDescent="0.25">
      <c r="A6" s="2" t="s">
        <v>59</v>
      </c>
      <c r="B6" s="5">
        <v>16.82</v>
      </c>
      <c r="C6" s="5">
        <v>20.16</v>
      </c>
      <c r="D6" s="5">
        <v>5.57</v>
      </c>
      <c r="E6" s="5">
        <f>AVERAGE(B6:D6)</f>
        <v>14.183333333333335</v>
      </c>
      <c r="F6" s="5">
        <f>STDEV(B6:D6)</f>
        <v>7.6440194487804183</v>
      </c>
      <c r="G6" s="5" t="s">
        <v>30</v>
      </c>
    </row>
    <row r="7" spans="1:7" x14ac:dyDescent="0.25">
      <c r="A7" s="7" t="s">
        <v>60</v>
      </c>
      <c r="B7" s="5">
        <v>0.8</v>
      </c>
      <c r="C7" s="5">
        <v>4.54</v>
      </c>
      <c r="D7" s="5">
        <v>-0.08</v>
      </c>
      <c r="E7" s="5">
        <f>AVERAGE(B7:D7)</f>
        <v>1.7533333333333332</v>
      </c>
      <c r="F7" s="5">
        <f>STDEV(B7:D7)</f>
        <v>2.4531068736060671</v>
      </c>
      <c r="G7" s="5" t="s">
        <v>30</v>
      </c>
    </row>
    <row r="8" spans="1:7" x14ac:dyDescent="0.25">
      <c r="A8" s="7" t="s">
        <v>61</v>
      </c>
      <c r="B8" s="5">
        <v>118.7809</v>
      </c>
      <c r="C8" s="5">
        <v>137.0367</v>
      </c>
      <c r="D8" s="5">
        <v>126.1564</v>
      </c>
      <c r="E8" s="5">
        <f>AVERAGE(B8:D8)</f>
        <v>127.32466666666666</v>
      </c>
      <c r="F8" s="5">
        <f>STDEV(B8:D8)</f>
        <v>9.1838006110397057</v>
      </c>
      <c r="G8" s="5">
        <v>2.9999999999999997E-4</v>
      </c>
    </row>
    <row r="9" spans="1:7" x14ac:dyDescent="0.25">
      <c r="A9" s="7" t="s">
        <v>62</v>
      </c>
      <c r="B9" s="5">
        <v>-2.72</v>
      </c>
      <c r="C9" s="5">
        <v>-1.45</v>
      </c>
      <c r="D9" s="5">
        <v>1.54</v>
      </c>
      <c r="E9" s="5">
        <f>AVERAGE(B9:D9)</f>
        <v>-0.87666666666666659</v>
      </c>
      <c r="F9" s="5">
        <f>STDEV(B9:D9)</f>
        <v>2.1871061550215924</v>
      </c>
      <c r="G9" s="5" t="s">
        <v>30</v>
      </c>
    </row>
    <row r="10" spans="1:7" x14ac:dyDescent="0.25">
      <c r="A10" s="7" t="s">
        <v>63</v>
      </c>
      <c r="B10" s="5">
        <v>51.66</v>
      </c>
      <c r="C10" s="5">
        <v>50.27</v>
      </c>
      <c r="D10" s="5">
        <v>41.33</v>
      </c>
      <c r="E10" s="5">
        <f>AVERAGE(B10:D10)</f>
        <v>47.75333333333333</v>
      </c>
      <c r="F10" s="5">
        <f>STDEV(B10:D10)</f>
        <v>5.6060176001626445</v>
      </c>
      <c r="G10" s="5" t="s">
        <v>30</v>
      </c>
    </row>
    <row r="11" spans="1:7" x14ac:dyDescent="0.25">
      <c r="A11" s="7"/>
      <c r="B11" s="5"/>
      <c r="C11" s="5"/>
      <c r="D11" s="5"/>
      <c r="E11" s="5"/>
      <c r="F11" s="5"/>
      <c r="G11" s="5"/>
    </row>
    <row r="12" spans="1:7" x14ac:dyDescent="0.3">
      <c r="A12" t="s">
        <v>51</v>
      </c>
    </row>
    <row r="13" spans="1:7" ht="16" x14ac:dyDescent="0.3">
      <c r="A13" t="s">
        <v>9</v>
      </c>
    </row>
    <row r="14" spans="1:7" ht="14.5" thickBot="1" x14ac:dyDescent="0.35">
      <c r="A14" t="s">
        <v>8</v>
      </c>
    </row>
    <row r="15" spans="1:7" ht="14.5" thickBot="1" x14ac:dyDescent="0.35">
      <c r="B15" s="1" t="s">
        <v>0</v>
      </c>
      <c r="C15" s="1" t="s">
        <v>1</v>
      </c>
      <c r="D15" s="1" t="s">
        <v>2</v>
      </c>
      <c r="E15" s="3" t="s">
        <v>5</v>
      </c>
      <c r="F15" s="3" t="s">
        <v>6</v>
      </c>
      <c r="G15" s="4" t="s">
        <v>7</v>
      </c>
    </row>
    <row r="16" spans="1:7" ht="15.5" x14ac:dyDescent="0.4">
      <c r="A16" s="2" t="s">
        <v>4</v>
      </c>
      <c r="B16" s="5">
        <v>95.98</v>
      </c>
      <c r="C16" s="5">
        <v>102.41</v>
      </c>
      <c r="D16" s="5">
        <v>101.61</v>
      </c>
      <c r="E16" s="5">
        <f>AVERAGE(B16:D16)</f>
        <v>100</v>
      </c>
      <c r="F16" s="5">
        <f>STDEV(B16:D16)</f>
        <v>3.5043258980865311</v>
      </c>
      <c r="G16" s="5"/>
    </row>
    <row r="17" spans="1:7" x14ac:dyDescent="0.25">
      <c r="A17" s="2" t="s">
        <v>59</v>
      </c>
      <c r="B17" s="5">
        <v>78.319999999999993</v>
      </c>
      <c r="C17" s="5">
        <v>77.84</v>
      </c>
      <c r="D17" s="5">
        <v>77.989999999999995</v>
      </c>
      <c r="E17" s="5">
        <f t="shared" ref="E17:E21" si="0">AVERAGE(B17:D17)</f>
        <v>78.05</v>
      </c>
      <c r="F17" s="5">
        <f t="shared" ref="F17:F21" si="1">STDEV(B17:D17)</f>
        <v>0.24556058315616891</v>
      </c>
      <c r="G17" s="5" t="s">
        <v>64</v>
      </c>
    </row>
    <row r="18" spans="1:7" x14ac:dyDescent="0.25">
      <c r="A18" s="7" t="s">
        <v>60</v>
      </c>
      <c r="B18" s="5">
        <v>64.05</v>
      </c>
      <c r="C18" s="5">
        <v>65.03</v>
      </c>
      <c r="D18" s="5">
        <v>70.06</v>
      </c>
      <c r="E18" s="5">
        <f t="shared" si="0"/>
        <v>66.38</v>
      </c>
      <c r="F18" s="5">
        <f t="shared" si="1"/>
        <v>3.224422428901029</v>
      </c>
      <c r="G18" s="5" t="s">
        <v>30</v>
      </c>
    </row>
    <row r="19" spans="1:7" x14ac:dyDescent="0.25">
      <c r="A19" s="7" t="s">
        <v>61</v>
      </c>
      <c r="B19" s="5">
        <v>122.66</v>
      </c>
      <c r="C19" s="5">
        <v>119.28</v>
      </c>
      <c r="D19" s="5">
        <v>121.48</v>
      </c>
      <c r="E19" s="5">
        <f t="shared" si="0"/>
        <v>121.14</v>
      </c>
      <c r="F19" s="5">
        <f t="shared" si="1"/>
        <v>1.7154591222177209</v>
      </c>
      <c r="G19" s="5" t="s">
        <v>30</v>
      </c>
    </row>
    <row r="20" spans="1:7" x14ac:dyDescent="0.25">
      <c r="A20" s="7" t="s">
        <v>62</v>
      </c>
      <c r="B20" s="5">
        <v>27.65</v>
      </c>
      <c r="C20" s="5">
        <v>27.97</v>
      </c>
      <c r="D20" s="5">
        <v>25.18</v>
      </c>
      <c r="E20" s="5">
        <f t="shared" si="0"/>
        <v>26.933333333333334</v>
      </c>
      <c r="F20" s="5">
        <f t="shared" si="1"/>
        <v>1.5268376905661361</v>
      </c>
      <c r="G20" t="s">
        <v>30</v>
      </c>
    </row>
    <row r="21" spans="1:7" x14ac:dyDescent="0.25">
      <c r="A21" s="7" t="s">
        <v>63</v>
      </c>
      <c r="B21" s="5">
        <v>116.07</v>
      </c>
      <c r="C21" s="5">
        <v>116.59</v>
      </c>
      <c r="D21" s="5">
        <v>116.28</v>
      </c>
      <c r="E21" s="5">
        <f t="shared" si="0"/>
        <v>116.31333333333333</v>
      </c>
      <c r="F21" s="5">
        <f t="shared" si="1"/>
        <v>0.26159765544311725</v>
      </c>
      <c r="G21" t="s">
        <v>30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06677-1215-4E71-841D-4078CD0FB1AA}">
  <dimension ref="A1:I55"/>
  <sheetViews>
    <sheetView workbookViewId="0">
      <selection activeCell="K11" sqref="K11"/>
    </sheetView>
  </sheetViews>
  <sheetFormatPr defaultRowHeight="14" x14ac:dyDescent="0.3"/>
  <sheetData>
    <row r="1" spans="1:7" x14ac:dyDescent="0.3">
      <c r="A1" t="s">
        <v>27</v>
      </c>
    </row>
    <row r="2" spans="1:7" ht="16" x14ac:dyDescent="0.3">
      <c r="A2" t="s">
        <v>9</v>
      </c>
    </row>
    <row r="3" spans="1:7" ht="14.5" thickBot="1" x14ac:dyDescent="0.35">
      <c r="A3" t="s">
        <v>8</v>
      </c>
    </row>
    <row r="4" spans="1:7" ht="14.5" thickBot="1" x14ac:dyDescent="0.35">
      <c r="B4" s="1" t="s">
        <v>0</v>
      </c>
      <c r="C4" s="1" t="s">
        <v>1</v>
      </c>
      <c r="D4" s="1" t="s">
        <v>2</v>
      </c>
      <c r="E4" s="3" t="s">
        <v>5</v>
      </c>
      <c r="F4" s="3" t="s">
        <v>6</v>
      </c>
      <c r="G4" s="4" t="s">
        <v>7</v>
      </c>
    </row>
    <row r="5" spans="1:7" ht="15.5" x14ac:dyDescent="0.4">
      <c r="A5" s="2" t="s">
        <v>4</v>
      </c>
      <c r="B5" s="5">
        <v>118.0119</v>
      </c>
      <c r="C5" s="5">
        <v>82.161140000000003</v>
      </c>
      <c r="D5" s="5">
        <v>99.826949999999997</v>
      </c>
      <c r="E5" s="5">
        <f>AVERAGE(B5:D5)</f>
        <v>99.999996666666675</v>
      </c>
      <c r="F5" s="5">
        <f>STDEV(B5:D5)</f>
        <v>17.926006443322265</v>
      </c>
      <c r="G5" s="5"/>
    </row>
    <row r="6" spans="1:7" x14ac:dyDescent="0.25">
      <c r="A6" s="2" t="s">
        <v>23</v>
      </c>
      <c r="B6" s="5">
        <v>73.564980000000006</v>
      </c>
      <c r="C6" s="5">
        <v>63.705419999999997</v>
      </c>
      <c r="D6" s="5">
        <v>98.605239999999995</v>
      </c>
      <c r="E6" s="5">
        <f>AVERAGE(B6:D6)</f>
        <v>78.625213333333321</v>
      </c>
      <c r="F6" s="5">
        <f>STDEV(B6:D6)</f>
        <v>17.991771175983008</v>
      </c>
      <c r="G6" s="5">
        <v>0.21560000000000001</v>
      </c>
    </row>
    <row r="7" spans="1:7" x14ac:dyDescent="0.25">
      <c r="A7" s="7" t="s">
        <v>24</v>
      </c>
      <c r="B7" s="5">
        <v>75.293409999999994</v>
      </c>
      <c r="C7" s="5">
        <v>74.103759999999994</v>
      </c>
      <c r="D7" s="5">
        <v>85.992660000000001</v>
      </c>
      <c r="E7" s="5">
        <f>AVERAGE(B7:D7)</f>
        <v>78.463276666666658</v>
      </c>
      <c r="F7" s="5">
        <f>STDEV(B7:D7)</f>
        <v>6.5477115709103577</v>
      </c>
      <c r="G7" s="5">
        <v>0.2114</v>
      </c>
    </row>
    <row r="8" spans="1:7" x14ac:dyDescent="0.25">
      <c r="A8" s="7" t="s">
        <v>25</v>
      </c>
      <c r="B8" s="5">
        <v>118.7809</v>
      </c>
      <c r="C8" s="5">
        <v>137.0367</v>
      </c>
      <c r="D8" s="5">
        <v>126.1564</v>
      </c>
      <c r="E8" s="5">
        <f>AVERAGE(B8:D8)</f>
        <v>127.32466666666666</v>
      </c>
      <c r="F8" s="5">
        <f>STDEV(B8:D8)</f>
        <v>9.1838006110397057</v>
      </c>
      <c r="G8" s="5">
        <v>0.1007</v>
      </c>
    </row>
    <row r="10" spans="1:7" x14ac:dyDescent="0.3">
      <c r="A10" t="s">
        <v>28</v>
      </c>
    </row>
    <row r="11" spans="1:7" ht="16" x14ac:dyDescent="0.3">
      <c r="A11" t="s">
        <v>9</v>
      </c>
    </row>
    <row r="12" spans="1:7" ht="14.5" thickBot="1" x14ac:dyDescent="0.35">
      <c r="A12" t="s">
        <v>8</v>
      </c>
    </row>
    <row r="13" spans="1:7" ht="14.5" thickBot="1" x14ac:dyDescent="0.35">
      <c r="B13" s="1" t="s">
        <v>0</v>
      </c>
      <c r="C13" s="1" t="s">
        <v>1</v>
      </c>
      <c r="D13" s="1" t="s">
        <v>2</v>
      </c>
      <c r="E13" s="3" t="s">
        <v>5</v>
      </c>
      <c r="F13" s="3" t="s">
        <v>6</v>
      </c>
      <c r="G13" s="4" t="s">
        <v>7</v>
      </c>
    </row>
    <row r="14" spans="1:7" ht="15.5" x14ac:dyDescent="0.4">
      <c r="A14" s="2" t="s">
        <v>4</v>
      </c>
      <c r="B14" s="5">
        <v>105.6887</v>
      </c>
      <c r="C14" s="5">
        <v>98.194580000000002</v>
      </c>
      <c r="D14" s="5">
        <v>96.116699999999994</v>
      </c>
      <c r="E14" s="5">
        <f>AVERAGE(B14:D14)</f>
        <v>99.999993333333336</v>
      </c>
      <c r="F14" s="5">
        <f>STDEV(B14:D14)</f>
        <v>5.0349214470668091</v>
      </c>
      <c r="G14" s="5"/>
    </row>
    <row r="15" spans="1:7" x14ac:dyDescent="0.25">
      <c r="A15" s="2" t="s">
        <v>23</v>
      </c>
      <c r="B15" s="5">
        <v>110.0759</v>
      </c>
      <c r="C15" s="5">
        <v>103.3766</v>
      </c>
      <c r="D15" s="5">
        <v>110.35590000000001</v>
      </c>
      <c r="E15" s="5">
        <f>AVERAGE(B15:D15)</f>
        <v>107.93613333333333</v>
      </c>
      <c r="F15" s="5">
        <f>STDEV(B15:D15)</f>
        <v>3.9511527638568182</v>
      </c>
      <c r="G15" s="5">
        <v>0.1071</v>
      </c>
    </row>
    <row r="16" spans="1:7" x14ac:dyDescent="0.25">
      <c r="A16" s="7" t="s">
        <v>24</v>
      </c>
      <c r="B16" s="5">
        <v>137.66679999999999</v>
      </c>
      <c r="C16" s="5">
        <v>136.9743</v>
      </c>
      <c r="D16" s="5">
        <v>135.63040000000001</v>
      </c>
      <c r="E16" s="5">
        <f>AVERAGE(B16:D16)</f>
        <v>136.75716666666668</v>
      </c>
      <c r="F16" s="5">
        <f>STDEV(B16:D16)</f>
        <v>1.0354184677381983</v>
      </c>
      <c r="G16" s="5" t="s">
        <v>30</v>
      </c>
    </row>
    <row r="17" spans="1:9" x14ac:dyDescent="0.25">
      <c r="A17" s="7" t="s">
        <v>25</v>
      </c>
      <c r="B17" s="5">
        <v>150.36080000000001</v>
      </c>
      <c r="C17" s="5">
        <v>143.00530000000001</v>
      </c>
      <c r="D17" s="5">
        <v>152.6617</v>
      </c>
      <c r="E17" s="5">
        <f>AVERAGE(B17:D17)</f>
        <v>148.67593333333335</v>
      </c>
      <c r="F17" s="5">
        <f>STDEV(B17:D17)</f>
        <v>5.043867266625214</v>
      </c>
      <c r="G17" s="5" t="s">
        <v>30</v>
      </c>
    </row>
    <row r="18" spans="1:9" x14ac:dyDescent="0.3">
      <c r="A18" t="s">
        <v>29</v>
      </c>
    </row>
    <row r="19" spans="1:9" ht="16" x14ac:dyDescent="0.3">
      <c r="A19" t="s">
        <v>26</v>
      </c>
    </row>
    <row r="20" spans="1:9" x14ac:dyDescent="0.3">
      <c r="A20" t="s">
        <v>8</v>
      </c>
    </row>
    <row r="23" spans="1:9" ht="15.5" x14ac:dyDescent="0.4">
      <c r="B23" s="2" t="s">
        <v>4</v>
      </c>
      <c r="C23" s="2" t="s">
        <v>14</v>
      </c>
      <c r="D23" s="2" t="s">
        <v>15</v>
      </c>
      <c r="E23" s="2" t="s">
        <v>0</v>
      </c>
      <c r="F23" s="2" t="s">
        <v>1</v>
      </c>
      <c r="G23" s="2" t="s">
        <v>2</v>
      </c>
      <c r="H23" s="2" t="s">
        <v>5</v>
      </c>
      <c r="I23" s="2" t="s">
        <v>6</v>
      </c>
    </row>
    <row r="24" spans="1:9" x14ac:dyDescent="0.25">
      <c r="C24" s="2" t="s">
        <v>10</v>
      </c>
      <c r="D24" s="2">
        <v>0</v>
      </c>
      <c r="E24" s="2">
        <v>118.0119</v>
      </c>
      <c r="F24" s="2">
        <v>82.161140000000003</v>
      </c>
      <c r="G24" s="2">
        <v>99.826949999999997</v>
      </c>
      <c r="H24" s="2">
        <f>AVERAGE(E24:G24)</f>
        <v>99.999996666666675</v>
      </c>
      <c r="I24" s="2">
        <f>STDEV(E24:G24)</f>
        <v>17.926006443322265</v>
      </c>
    </row>
    <row r="25" spans="1:9" x14ac:dyDescent="0.25">
      <c r="C25" s="2" t="s">
        <v>16</v>
      </c>
      <c r="D25" s="2">
        <v>0.25600000000000001</v>
      </c>
      <c r="E25" s="2">
        <v>75.431690000000003</v>
      </c>
      <c r="F25" s="2">
        <v>91.063760000000002</v>
      </c>
      <c r="G25" s="2">
        <v>103.4053</v>
      </c>
      <c r="H25" s="2">
        <f t="shared" ref="H25:H55" si="0">AVERAGE(E25:G25)</f>
        <v>89.966916666666677</v>
      </c>
      <c r="I25" s="2">
        <f t="shared" ref="I25:I55" si="1">STDEV(E25:G25)</f>
        <v>14.019023257040153</v>
      </c>
    </row>
    <row r="26" spans="1:9" x14ac:dyDescent="0.25">
      <c r="C26" s="2" t="s">
        <v>11</v>
      </c>
      <c r="D26" s="2">
        <v>1.28</v>
      </c>
      <c r="E26" s="2">
        <v>73.133110000000002</v>
      </c>
      <c r="F26" s="2">
        <v>76.371870000000001</v>
      </c>
      <c r="G26" s="2">
        <v>92.382850000000005</v>
      </c>
      <c r="H26" s="2">
        <f t="shared" si="0"/>
        <v>80.629276666666669</v>
      </c>
      <c r="I26" s="2">
        <f t="shared" si="1"/>
        <v>10.306903325486973</v>
      </c>
    </row>
    <row r="27" spans="1:9" x14ac:dyDescent="0.25">
      <c r="C27" s="2" t="s">
        <v>11</v>
      </c>
      <c r="D27" s="2">
        <v>6.4</v>
      </c>
      <c r="E27" s="2">
        <v>82.941609999999997</v>
      </c>
      <c r="F27" s="2">
        <v>90.930250000000001</v>
      </c>
      <c r="G27" s="2">
        <v>84.019580000000005</v>
      </c>
      <c r="H27" s="2">
        <f t="shared" si="0"/>
        <v>85.963813333333334</v>
      </c>
      <c r="I27" s="2">
        <f t="shared" si="1"/>
        <v>4.3347000707353835</v>
      </c>
    </row>
    <row r="28" spans="1:9" x14ac:dyDescent="0.25">
      <c r="C28" s="2" t="s">
        <v>11</v>
      </c>
      <c r="D28" s="2">
        <v>32</v>
      </c>
      <c r="E28" s="2">
        <v>68.774529999999999</v>
      </c>
      <c r="F28" s="2">
        <v>47.310090000000002</v>
      </c>
      <c r="G28" s="2">
        <v>60.628309999999999</v>
      </c>
      <c r="H28" s="2">
        <f t="shared" si="0"/>
        <v>58.904310000000002</v>
      </c>
      <c r="I28" s="2">
        <f t="shared" si="1"/>
        <v>10.835574656122292</v>
      </c>
    </row>
    <row r="29" spans="1:9" x14ac:dyDescent="0.25">
      <c r="C29" s="2" t="s">
        <v>11</v>
      </c>
      <c r="D29" s="2">
        <v>160</v>
      </c>
      <c r="E29" s="2">
        <v>16.072050000000001</v>
      </c>
      <c r="F29" s="2">
        <v>24.552070000000001</v>
      </c>
      <c r="G29" s="2">
        <v>32.069749999999999</v>
      </c>
      <c r="H29" s="2">
        <f t="shared" si="0"/>
        <v>24.231290000000001</v>
      </c>
      <c r="I29" s="2">
        <f t="shared" si="1"/>
        <v>8.0036726681442811</v>
      </c>
    </row>
    <row r="30" spans="1:9" x14ac:dyDescent="0.25">
      <c r="C30" s="2" t="s">
        <v>11</v>
      </c>
      <c r="D30" s="2">
        <v>800</v>
      </c>
      <c r="E30" s="2">
        <v>1.6433519999999999</v>
      </c>
      <c r="F30" s="2">
        <v>3.2522760000000002</v>
      </c>
      <c r="G30" s="2">
        <v>6.3486440000000002</v>
      </c>
      <c r="H30" s="2">
        <f t="shared" si="0"/>
        <v>3.7480906666666667</v>
      </c>
      <c r="I30" s="2">
        <f t="shared" si="1"/>
        <v>2.391509426926294</v>
      </c>
    </row>
    <row r="31" spans="1:9" x14ac:dyDescent="0.25">
      <c r="C31" s="2" t="s">
        <v>11</v>
      </c>
      <c r="D31" s="2">
        <v>4000</v>
      </c>
      <c r="E31" s="2">
        <v>-9.1787299999999998</v>
      </c>
      <c r="F31" s="2">
        <v>-1.77274</v>
      </c>
      <c r="G31" s="2">
        <v>-7.2088299999999998</v>
      </c>
      <c r="H31" s="2">
        <f t="shared" si="0"/>
        <v>-6.0534333333333334</v>
      </c>
      <c r="I31" s="2">
        <f t="shared" si="1"/>
        <v>3.8358021407566554</v>
      </c>
    </row>
    <row r="32" spans="1:9" x14ac:dyDescent="0.25">
      <c r="B32" s="2" t="s">
        <v>23</v>
      </c>
      <c r="C32" s="2" t="s">
        <v>10</v>
      </c>
      <c r="D32" s="2">
        <v>0</v>
      </c>
      <c r="E32" s="5">
        <v>93.564120000000003</v>
      </c>
      <c r="F32" s="5">
        <v>81.024159999999995</v>
      </c>
      <c r="G32" s="5">
        <v>125.4117</v>
      </c>
      <c r="H32" s="2">
        <f t="shared" si="0"/>
        <v>99.999993333333336</v>
      </c>
      <c r="I32" s="2">
        <f t="shared" si="1"/>
        <v>22.882936349711173</v>
      </c>
    </row>
    <row r="33" spans="2:9" x14ac:dyDescent="0.25">
      <c r="C33" s="2" t="s">
        <v>16</v>
      </c>
      <c r="D33" s="2">
        <v>0.25600000000000001</v>
      </c>
      <c r="E33" s="5">
        <v>86.967110000000005</v>
      </c>
      <c r="F33" s="5">
        <v>72.960040000000006</v>
      </c>
      <c r="G33" s="5">
        <v>68.383300000000006</v>
      </c>
      <c r="H33" s="2">
        <f t="shared" si="0"/>
        <v>76.10348333333333</v>
      </c>
      <c r="I33" s="2">
        <f t="shared" si="1"/>
        <v>9.6824803393259469</v>
      </c>
    </row>
    <row r="34" spans="2:9" x14ac:dyDescent="0.25">
      <c r="C34" s="2" t="s">
        <v>11</v>
      </c>
      <c r="D34" s="2">
        <v>1.28</v>
      </c>
      <c r="E34" s="5">
        <v>88.697819999999993</v>
      </c>
      <c r="F34" s="5">
        <v>79.016999999999996</v>
      </c>
      <c r="G34" s="5">
        <v>85.674059999999997</v>
      </c>
      <c r="H34" s="2">
        <f t="shared" si="0"/>
        <v>84.462959999999995</v>
      </c>
      <c r="I34" s="2">
        <f t="shared" si="1"/>
        <v>4.9527407943077328</v>
      </c>
    </row>
    <row r="35" spans="2:9" x14ac:dyDescent="0.25">
      <c r="C35" s="2" t="s">
        <v>11</v>
      </c>
      <c r="D35" s="2">
        <v>6.4</v>
      </c>
      <c r="E35" s="5">
        <v>81.994219999999999</v>
      </c>
      <c r="F35" s="5">
        <v>86.203550000000007</v>
      </c>
      <c r="G35" s="5">
        <v>87.726420000000005</v>
      </c>
      <c r="H35" s="2">
        <f t="shared" si="0"/>
        <v>85.308063333333337</v>
      </c>
      <c r="I35" s="2">
        <f t="shared" si="1"/>
        <v>2.9691668002376281</v>
      </c>
    </row>
    <row r="36" spans="2:9" x14ac:dyDescent="0.25">
      <c r="C36" s="2" t="s">
        <v>11</v>
      </c>
      <c r="D36" s="2">
        <v>32</v>
      </c>
      <c r="E36" s="5">
        <v>96.320589999999996</v>
      </c>
      <c r="F36" s="5">
        <v>82.193100000000001</v>
      </c>
      <c r="G36" s="5">
        <v>112.6182</v>
      </c>
      <c r="H36" s="2">
        <f t="shared" si="0"/>
        <v>97.043963333333338</v>
      </c>
      <c r="I36" s="2">
        <f t="shared" si="1"/>
        <v>15.22544348244203</v>
      </c>
    </row>
    <row r="37" spans="2:9" x14ac:dyDescent="0.25">
      <c r="C37" s="2" t="s">
        <v>11</v>
      </c>
      <c r="D37" s="2">
        <v>160</v>
      </c>
      <c r="E37" s="5">
        <v>54.377699999999997</v>
      </c>
      <c r="F37" s="5">
        <v>81.97654</v>
      </c>
      <c r="G37" s="5">
        <v>68.269080000000002</v>
      </c>
      <c r="H37" s="2">
        <f t="shared" si="0"/>
        <v>68.207773333333336</v>
      </c>
      <c r="I37" s="2">
        <f t="shared" si="1"/>
        <v>13.799522137267397</v>
      </c>
    </row>
    <row r="38" spans="2:9" x14ac:dyDescent="0.25">
      <c r="C38" s="2" t="s">
        <v>11</v>
      </c>
      <c r="D38" s="2">
        <v>800</v>
      </c>
      <c r="E38" s="5">
        <v>25.448319999999999</v>
      </c>
      <c r="F38" s="5">
        <v>24.615469999999998</v>
      </c>
      <c r="G38" s="5">
        <v>25.302019999999999</v>
      </c>
      <c r="H38" s="2">
        <f t="shared" si="0"/>
        <v>25.121936666666667</v>
      </c>
      <c r="I38" s="2">
        <f t="shared" si="1"/>
        <v>0.44467098604848682</v>
      </c>
    </row>
    <row r="39" spans="2:9" x14ac:dyDescent="0.25">
      <c r="C39" s="2" t="s">
        <v>11</v>
      </c>
      <c r="D39" s="2">
        <v>4000</v>
      </c>
      <c r="E39" s="5">
        <v>-5.0291300000000003</v>
      </c>
      <c r="F39" s="5">
        <v>20.03396</v>
      </c>
      <c r="G39" s="5">
        <v>11.190530000000001</v>
      </c>
      <c r="H39" s="2">
        <f t="shared" si="0"/>
        <v>8.7317866666666664</v>
      </c>
      <c r="I39" s="2">
        <f t="shared" si="1"/>
        <v>12.711163761490658</v>
      </c>
    </row>
    <row r="40" spans="2:9" x14ac:dyDescent="0.25">
      <c r="B40" s="6" t="s">
        <v>24</v>
      </c>
      <c r="C40" s="2" t="s">
        <v>10</v>
      </c>
      <c r="D40" s="2">
        <v>0</v>
      </c>
      <c r="E40" s="5">
        <v>95.960070000000002</v>
      </c>
      <c r="F40" s="5">
        <v>94.443879999999993</v>
      </c>
      <c r="G40" s="5">
        <v>109.59610000000001</v>
      </c>
      <c r="H40" s="2">
        <f t="shared" si="0"/>
        <v>100.00001666666667</v>
      </c>
      <c r="I40" s="2">
        <f t="shared" si="1"/>
        <v>8.3449577311232339</v>
      </c>
    </row>
    <row r="41" spans="2:9" x14ac:dyDescent="0.25">
      <c r="B41" s="6"/>
      <c r="C41" s="2" t="s">
        <v>16</v>
      </c>
      <c r="D41" s="2">
        <v>0.25600000000000001</v>
      </c>
      <c r="E41" s="5">
        <v>72.147379999999998</v>
      </c>
      <c r="F41" s="5">
        <v>99.958740000000006</v>
      </c>
      <c r="G41" s="5">
        <v>94.819990000000004</v>
      </c>
      <c r="H41" s="2">
        <f t="shared" si="0"/>
        <v>88.975369999999998</v>
      </c>
      <c r="I41" s="2">
        <f t="shared" si="1"/>
        <v>14.798230416867382</v>
      </c>
    </row>
    <row r="42" spans="2:9" x14ac:dyDescent="0.25">
      <c r="B42" s="6"/>
      <c r="C42" s="2" t="s">
        <v>11</v>
      </c>
      <c r="D42" s="2">
        <v>1.28</v>
      </c>
      <c r="E42" s="5">
        <v>80.800409999999999</v>
      </c>
      <c r="F42" s="5">
        <v>93.023079999999993</v>
      </c>
      <c r="G42" s="5">
        <v>88.619699999999995</v>
      </c>
      <c r="H42" s="2">
        <f t="shared" si="0"/>
        <v>87.481063333333324</v>
      </c>
      <c r="I42" s="2">
        <f t="shared" si="1"/>
        <v>6.1903784679317706</v>
      </c>
    </row>
    <row r="43" spans="2:9" x14ac:dyDescent="0.25">
      <c r="B43" s="6"/>
      <c r="C43" s="2" t="s">
        <v>11</v>
      </c>
      <c r="D43" s="2">
        <v>6.4</v>
      </c>
      <c r="E43" s="5">
        <v>71.825310000000002</v>
      </c>
      <c r="F43" s="5">
        <v>73.331059999999994</v>
      </c>
      <c r="G43" s="5">
        <v>61.822479999999999</v>
      </c>
      <c r="H43" s="2">
        <f t="shared" si="0"/>
        <v>68.992949999999993</v>
      </c>
      <c r="I43" s="2">
        <f t="shared" si="1"/>
        <v>6.2552818306851679</v>
      </c>
    </row>
    <row r="44" spans="2:9" x14ac:dyDescent="0.25">
      <c r="B44" s="6"/>
      <c r="C44" s="2" t="s">
        <v>11</v>
      </c>
      <c r="D44" s="2">
        <v>32</v>
      </c>
      <c r="E44" s="5">
        <v>71.213509999999999</v>
      </c>
      <c r="F44" s="5">
        <v>72.699029999999993</v>
      </c>
      <c r="G44" s="5">
        <v>79.07705</v>
      </c>
      <c r="H44" s="2">
        <f t="shared" si="0"/>
        <v>74.329863333333321</v>
      </c>
      <c r="I44" s="2">
        <f t="shared" si="1"/>
        <v>4.1777420161773211</v>
      </c>
    </row>
    <row r="45" spans="2:9" x14ac:dyDescent="0.25">
      <c r="B45" s="6"/>
      <c r="C45" s="2" t="s">
        <v>11</v>
      </c>
      <c r="D45" s="2">
        <v>160</v>
      </c>
      <c r="E45" s="5">
        <v>34.24362</v>
      </c>
      <c r="F45" s="5">
        <v>56.526110000000003</v>
      </c>
      <c r="G45" s="5">
        <v>45.401870000000002</v>
      </c>
      <c r="H45" s="2">
        <f t="shared" si="0"/>
        <v>45.390533333333337</v>
      </c>
      <c r="I45" s="2">
        <f t="shared" si="1"/>
        <v>11.141249325817711</v>
      </c>
    </row>
    <row r="46" spans="2:9" x14ac:dyDescent="0.25">
      <c r="B46" s="6"/>
      <c r="C46" s="2" t="s">
        <v>11</v>
      </c>
      <c r="D46" s="2">
        <v>800</v>
      </c>
      <c r="E46" s="5">
        <v>12.86138</v>
      </c>
      <c r="F46" s="5">
        <v>24.308669999999999</v>
      </c>
      <c r="G46" s="5">
        <v>26.360910000000001</v>
      </c>
      <c r="H46" s="2">
        <f t="shared" si="0"/>
        <v>21.176986666666668</v>
      </c>
      <c r="I46" s="2">
        <f t="shared" si="1"/>
        <v>7.2742633943536283</v>
      </c>
    </row>
    <row r="47" spans="2:9" x14ac:dyDescent="0.25">
      <c r="B47" s="6"/>
      <c r="C47" s="2" t="s">
        <v>11</v>
      </c>
      <c r="D47" s="2">
        <v>4000</v>
      </c>
      <c r="E47" s="5">
        <v>-7.9662100000000002</v>
      </c>
      <c r="F47" s="5">
        <v>9.7581849999999992</v>
      </c>
      <c r="G47" s="5">
        <v>2.4504060000000001</v>
      </c>
      <c r="H47" s="2">
        <f t="shared" si="0"/>
        <v>1.4141269999999997</v>
      </c>
      <c r="I47" s="2">
        <f t="shared" si="1"/>
        <v>8.9075221107436491</v>
      </c>
    </row>
    <row r="48" spans="2:9" x14ac:dyDescent="0.25">
      <c r="B48" s="6" t="s">
        <v>25</v>
      </c>
      <c r="C48" s="2" t="s">
        <v>10</v>
      </c>
      <c r="D48" s="2">
        <v>0</v>
      </c>
      <c r="E48" s="5">
        <v>93.289789999999996</v>
      </c>
      <c r="F48" s="5">
        <v>107.6277</v>
      </c>
      <c r="G48" s="5">
        <v>99.082459999999998</v>
      </c>
      <c r="H48" s="2">
        <f t="shared" si="0"/>
        <v>99.999983333333333</v>
      </c>
      <c r="I48" s="2">
        <f t="shared" si="1"/>
        <v>7.2128567566834008</v>
      </c>
    </row>
    <row r="49" spans="3:9" x14ac:dyDescent="0.25">
      <c r="C49" s="2" t="s">
        <v>16</v>
      </c>
      <c r="D49" s="2">
        <v>0.25600000000000001</v>
      </c>
      <c r="E49" s="5">
        <v>93.226259999999996</v>
      </c>
      <c r="F49" s="5">
        <v>109.5218</v>
      </c>
      <c r="G49" s="5">
        <v>115.48099999999999</v>
      </c>
      <c r="H49" s="2">
        <f t="shared" si="0"/>
        <v>106.07635333333333</v>
      </c>
      <c r="I49" s="2">
        <f t="shared" si="1"/>
        <v>11.52049001416751</v>
      </c>
    </row>
    <row r="50" spans="3:9" x14ac:dyDescent="0.25">
      <c r="C50" s="2" t="s">
        <v>11</v>
      </c>
      <c r="D50" s="2">
        <v>1.28</v>
      </c>
      <c r="E50" s="5">
        <v>116.1507</v>
      </c>
      <c r="F50" s="5">
        <v>103.48869999999999</v>
      </c>
      <c r="G50" s="5">
        <v>96.231530000000006</v>
      </c>
      <c r="H50" s="2">
        <f t="shared" si="0"/>
        <v>105.29030999999999</v>
      </c>
      <c r="I50" s="2">
        <f t="shared" si="1"/>
        <v>10.081055615177409</v>
      </c>
    </row>
    <row r="51" spans="3:9" x14ac:dyDescent="0.25">
      <c r="C51" s="2" t="s">
        <v>11</v>
      </c>
      <c r="D51" s="2">
        <v>6.4</v>
      </c>
      <c r="E51" s="5">
        <v>79.862610000000004</v>
      </c>
      <c r="F51" s="5">
        <v>83.560249999999996</v>
      </c>
      <c r="G51" s="5">
        <v>101.9271</v>
      </c>
      <c r="H51" s="2">
        <f t="shared" si="0"/>
        <v>88.449986666666675</v>
      </c>
      <c r="I51" s="2">
        <f t="shared" si="1"/>
        <v>11.817045876276866</v>
      </c>
    </row>
    <row r="52" spans="3:9" x14ac:dyDescent="0.25">
      <c r="C52" s="2" t="s">
        <v>11</v>
      </c>
      <c r="D52" s="2">
        <v>32</v>
      </c>
      <c r="E52" s="5">
        <v>78.888339999999999</v>
      </c>
      <c r="F52" s="5">
        <v>77.820480000000003</v>
      </c>
      <c r="G52" s="5">
        <v>71.542810000000003</v>
      </c>
      <c r="H52" s="2">
        <f t="shared" si="0"/>
        <v>76.083876666666669</v>
      </c>
      <c r="I52" s="2">
        <f t="shared" si="1"/>
        <v>3.9687587603976793</v>
      </c>
    </row>
    <row r="53" spans="3:9" x14ac:dyDescent="0.25">
      <c r="C53" s="2" t="s">
        <v>11</v>
      </c>
      <c r="D53" s="2">
        <v>160</v>
      </c>
      <c r="E53" s="5">
        <v>34.162610000000001</v>
      </c>
      <c r="F53" s="5">
        <v>45.019219999999997</v>
      </c>
      <c r="G53" s="5">
        <v>47.028919999999999</v>
      </c>
      <c r="H53" s="2">
        <f t="shared" si="0"/>
        <v>42.070249999999994</v>
      </c>
      <c r="I53" s="2">
        <f t="shared" si="1"/>
        <v>6.9215461639506648</v>
      </c>
    </row>
    <row r="54" spans="3:9" x14ac:dyDescent="0.25">
      <c r="C54" s="2" t="s">
        <v>11</v>
      </c>
      <c r="D54" s="2">
        <v>800</v>
      </c>
      <c r="E54" s="5">
        <v>16.43404</v>
      </c>
      <c r="F54" s="5">
        <v>16.14405</v>
      </c>
      <c r="G54" s="5">
        <v>14.27411</v>
      </c>
      <c r="H54" s="2">
        <f t="shared" si="0"/>
        <v>15.617400000000002</v>
      </c>
      <c r="I54" s="2">
        <f t="shared" si="1"/>
        <v>1.1723244295415836</v>
      </c>
    </row>
    <row r="55" spans="3:9" x14ac:dyDescent="0.25">
      <c r="C55" s="2" t="s">
        <v>11</v>
      </c>
      <c r="D55" s="2">
        <v>4000</v>
      </c>
      <c r="E55" s="5">
        <v>8.7746940000000002</v>
      </c>
      <c r="F55" s="5">
        <v>2.7657859999999999</v>
      </c>
      <c r="G55" s="5">
        <v>1.3955690000000001</v>
      </c>
      <c r="H55" s="2">
        <f t="shared" si="0"/>
        <v>4.3120163333333332</v>
      </c>
      <c r="I55" s="2">
        <f t="shared" si="1"/>
        <v>3.9250468308284345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DA67E-E5E5-4568-AD29-FA1FB122928F}">
  <dimension ref="A1:H44"/>
  <sheetViews>
    <sheetView topLeftCell="A34" workbookViewId="0">
      <selection activeCell="D30" sqref="D30"/>
    </sheetView>
  </sheetViews>
  <sheetFormatPr defaultRowHeight="14" x14ac:dyDescent="0.3"/>
  <sheetData>
    <row r="1" spans="1:7" x14ac:dyDescent="0.3">
      <c r="A1" t="s">
        <v>33</v>
      </c>
    </row>
    <row r="2" spans="1:7" ht="16" x14ac:dyDescent="0.3">
      <c r="A2" t="s">
        <v>9</v>
      </c>
    </row>
    <row r="3" spans="1:7" ht="14.5" thickBot="1" x14ac:dyDescent="0.35">
      <c r="A3" t="s">
        <v>8</v>
      </c>
    </row>
    <row r="4" spans="1:7" ht="14.5" thickBot="1" x14ac:dyDescent="0.35">
      <c r="B4" s="1" t="s">
        <v>0</v>
      </c>
      <c r="C4" s="1" t="s">
        <v>1</v>
      </c>
      <c r="D4" s="1" t="s">
        <v>2</v>
      </c>
      <c r="E4" s="3" t="s">
        <v>5</v>
      </c>
      <c r="F4" s="3" t="s">
        <v>6</v>
      </c>
      <c r="G4" s="4" t="s">
        <v>7</v>
      </c>
    </row>
    <row r="5" spans="1:7" ht="15.5" x14ac:dyDescent="0.4">
      <c r="A5" s="2" t="s">
        <v>4</v>
      </c>
      <c r="B5" s="5">
        <v>103.6927</v>
      </c>
      <c r="C5" s="5">
        <v>101.1467</v>
      </c>
      <c r="D5" s="5">
        <v>95.160550000000001</v>
      </c>
      <c r="E5" s="5">
        <f>AVERAGE(B5:D5)</f>
        <v>99.999983333333333</v>
      </c>
      <c r="F5" s="5">
        <f>STDEV(B5:D5)</f>
        <v>4.3801387239256853</v>
      </c>
      <c r="G5" s="5"/>
    </row>
    <row r="6" spans="1:7" x14ac:dyDescent="0.25">
      <c r="A6" s="2" t="s">
        <v>32</v>
      </c>
      <c r="B6" s="5">
        <v>176.505</v>
      </c>
      <c r="C6" s="5">
        <v>185.51660000000001</v>
      </c>
      <c r="D6" s="5">
        <v>144.11199999999999</v>
      </c>
      <c r="E6" s="5">
        <f>AVERAGE(B6:D6)</f>
        <v>168.71119999999999</v>
      </c>
      <c r="F6" s="5">
        <f>STDEV(B6:D6)</f>
        <v>21.774818348725756</v>
      </c>
      <c r="G6" s="8">
        <v>2.3E-3</v>
      </c>
    </row>
    <row r="7" spans="1:7" x14ac:dyDescent="0.25">
      <c r="A7" s="7" t="s">
        <v>23</v>
      </c>
      <c r="B7" s="5">
        <v>84.736990000000006</v>
      </c>
      <c r="C7" s="5">
        <v>80.791979999999995</v>
      </c>
      <c r="D7" s="5">
        <v>60.539619999999999</v>
      </c>
      <c r="E7" s="5">
        <f>AVERAGE(B7:D7)</f>
        <v>75.356196666666676</v>
      </c>
      <c r="F7" s="5">
        <f>STDEV(B7:D7)</f>
        <v>12.982256508959878</v>
      </c>
      <c r="G7" s="8">
        <v>0.14899999999999999</v>
      </c>
    </row>
    <row r="9" spans="1:7" x14ac:dyDescent="0.3">
      <c r="A9" t="s">
        <v>31</v>
      </c>
    </row>
    <row r="10" spans="1:7" ht="16" x14ac:dyDescent="0.3">
      <c r="A10" t="s">
        <v>9</v>
      </c>
    </row>
    <row r="11" spans="1:7" ht="14.5" thickBot="1" x14ac:dyDescent="0.35">
      <c r="A11" t="s">
        <v>8</v>
      </c>
    </row>
    <row r="12" spans="1:7" ht="14.5" thickBot="1" x14ac:dyDescent="0.35">
      <c r="B12" s="1" t="s">
        <v>0</v>
      </c>
      <c r="C12" s="1" t="s">
        <v>1</v>
      </c>
      <c r="D12" s="1" t="s">
        <v>2</v>
      </c>
      <c r="E12" s="3" t="s">
        <v>5</v>
      </c>
      <c r="F12" s="3" t="s">
        <v>6</v>
      </c>
      <c r="G12" s="4" t="s">
        <v>7</v>
      </c>
    </row>
    <row r="13" spans="1:7" ht="15.5" x14ac:dyDescent="0.4">
      <c r="A13" s="2" t="s">
        <v>4</v>
      </c>
      <c r="B13" s="5">
        <v>100.69070000000001</v>
      </c>
      <c r="C13" s="5">
        <v>90.797079999999994</v>
      </c>
      <c r="D13" s="5">
        <v>108.51220000000001</v>
      </c>
      <c r="E13" s="5">
        <f>AVERAGE(B13:D13)</f>
        <v>99.999993333333336</v>
      </c>
      <c r="F13" s="5">
        <f>STDEV(B13:D13)</f>
        <v>8.8777348421843207</v>
      </c>
      <c r="G13" s="5"/>
    </row>
    <row r="14" spans="1:7" x14ac:dyDescent="0.25">
      <c r="A14" s="2" t="s">
        <v>32</v>
      </c>
      <c r="B14" s="5">
        <v>159.82079999999999</v>
      </c>
      <c r="C14" s="5">
        <v>147.81569999999999</v>
      </c>
      <c r="D14" s="5">
        <v>167.64699999999999</v>
      </c>
      <c r="E14" s="5">
        <f>AVERAGE(B14:D14)</f>
        <v>158.42783333333333</v>
      </c>
      <c r="F14" s="5">
        <f>STDEV(B14:D14)</f>
        <v>9.9887627874193363</v>
      </c>
      <c r="G14" s="5">
        <v>2.9999999999999997E-4</v>
      </c>
    </row>
    <row r="15" spans="1:7" x14ac:dyDescent="0.25">
      <c r="A15" s="7" t="s">
        <v>23</v>
      </c>
      <c r="B15" s="5">
        <v>104.1086</v>
      </c>
      <c r="C15" s="5">
        <v>103.6052</v>
      </c>
      <c r="D15" s="5">
        <v>113.79689999999999</v>
      </c>
      <c r="E15" s="5">
        <f>AVERAGE(B15:D15)</f>
        <v>107.17023333333333</v>
      </c>
      <c r="F15" s="5">
        <f>STDEV(B15:D15)</f>
        <v>5.7443786629480931</v>
      </c>
      <c r="G15" s="5">
        <v>0.51229999999999998</v>
      </c>
    </row>
    <row r="16" spans="1:7" x14ac:dyDescent="0.3">
      <c r="A16" t="s">
        <v>34</v>
      </c>
    </row>
    <row r="17" spans="1:8" ht="16" x14ac:dyDescent="0.3">
      <c r="A17" t="s">
        <v>26</v>
      </c>
    </row>
    <row r="18" spans="1:8" x14ac:dyDescent="0.3">
      <c r="A18" t="s">
        <v>8</v>
      </c>
    </row>
    <row r="20" spans="1:8" ht="15.5" x14ac:dyDescent="0.4">
      <c r="A20" s="2" t="s">
        <v>4</v>
      </c>
      <c r="B20" s="2" t="s">
        <v>14</v>
      </c>
      <c r="C20" s="2" t="s">
        <v>15</v>
      </c>
      <c r="D20" s="2" t="s">
        <v>0</v>
      </c>
      <c r="E20" s="2" t="s">
        <v>1</v>
      </c>
      <c r="F20" s="2" t="s">
        <v>2</v>
      </c>
      <c r="G20" s="2" t="s">
        <v>5</v>
      </c>
      <c r="H20" s="2" t="s">
        <v>6</v>
      </c>
    </row>
    <row r="21" spans="1:8" x14ac:dyDescent="0.25">
      <c r="B21" s="2" t="s">
        <v>10</v>
      </c>
      <c r="C21" s="5">
        <v>0</v>
      </c>
      <c r="D21" s="5">
        <v>110.7127</v>
      </c>
      <c r="E21" s="5">
        <v>107.3271</v>
      </c>
      <c r="F21" s="5">
        <v>81.960170000000005</v>
      </c>
      <c r="G21" s="2">
        <f>AVERAGE(D21:F21)</f>
        <v>99.999990000000011</v>
      </c>
      <c r="H21" s="2">
        <f>STDEV(D21:F21)</f>
        <v>15.714385163419522</v>
      </c>
    </row>
    <row r="22" spans="1:8" x14ac:dyDescent="0.25">
      <c r="B22" s="2" t="s">
        <v>21</v>
      </c>
      <c r="C22" s="5">
        <v>6.4000000000000001E-2</v>
      </c>
      <c r="D22" s="5">
        <v>76.501130000000003</v>
      </c>
      <c r="E22" s="5">
        <v>116.7576</v>
      </c>
      <c r="F22" s="5">
        <v>91.627849999999995</v>
      </c>
      <c r="G22" s="2">
        <f t="shared" ref="G22:G44" si="0">AVERAGE(D22:F22)</f>
        <v>94.962193333333332</v>
      </c>
      <c r="H22" s="2">
        <f t="shared" ref="H22:H44" si="1">STDEV(D22:F22)</f>
        <v>20.334311601665668</v>
      </c>
    </row>
    <row r="23" spans="1:8" x14ac:dyDescent="0.25">
      <c r="B23" s="2" t="s">
        <v>21</v>
      </c>
      <c r="C23" s="5">
        <v>0.32</v>
      </c>
      <c r="D23" s="5">
        <v>94.749089999999995</v>
      </c>
      <c r="E23" s="5">
        <v>97.756029999999996</v>
      </c>
      <c r="F23" s="5">
        <v>123.8265</v>
      </c>
      <c r="G23" s="2">
        <f t="shared" si="0"/>
        <v>105.44387333333333</v>
      </c>
      <c r="H23" s="2">
        <f t="shared" si="1"/>
        <v>15.990658035723049</v>
      </c>
    </row>
    <row r="24" spans="1:8" x14ac:dyDescent="0.25">
      <c r="B24" s="2" t="s">
        <v>21</v>
      </c>
      <c r="C24" s="5">
        <v>1.6</v>
      </c>
      <c r="D24" s="5">
        <v>89.508970000000005</v>
      </c>
      <c r="E24" s="5">
        <v>94.903139999999993</v>
      </c>
      <c r="F24" s="5">
        <v>85.889579999999995</v>
      </c>
      <c r="G24" s="2">
        <f t="shared" si="0"/>
        <v>90.100563333333341</v>
      </c>
      <c r="H24" s="2">
        <f t="shared" si="1"/>
        <v>4.5358078632624332</v>
      </c>
    </row>
    <row r="25" spans="1:8" x14ac:dyDescent="0.25">
      <c r="B25" s="2" t="s">
        <v>21</v>
      </c>
      <c r="C25" s="5">
        <v>8</v>
      </c>
      <c r="D25" s="5">
        <v>94.021240000000006</v>
      </c>
      <c r="E25" s="5">
        <v>86.134619999999998</v>
      </c>
      <c r="F25" s="5">
        <v>79.641689999999997</v>
      </c>
      <c r="G25" s="2">
        <f t="shared" si="0"/>
        <v>86.599183333333329</v>
      </c>
      <c r="H25" s="2">
        <f t="shared" si="1"/>
        <v>7.2010227654572372</v>
      </c>
    </row>
    <row r="26" spans="1:8" x14ac:dyDescent="0.25">
      <c r="B26" s="2" t="s">
        <v>21</v>
      </c>
      <c r="C26" s="5">
        <v>40</v>
      </c>
      <c r="D26" s="5">
        <v>35.366459999999996</v>
      </c>
      <c r="E26" s="5">
        <v>50.802570000000003</v>
      </c>
      <c r="F26" s="5">
        <v>37.91666</v>
      </c>
      <c r="G26" s="2">
        <f t="shared" si="0"/>
        <v>41.361896666666667</v>
      </c>
      <c r="H26" s="2">
        <f t="shared" si="1"/>
        <v>8.2746972603251674</v>
      </c>
    </row>
    <row r="27" spans="1:8" x14ac:dyDescent="0.25">
      <c r="B27" s="2" t="s">
        <v>21</v>
      </c>
      <c r="C27" s="5">
        <v>200</v>
      </c>
      <c r="D27" s="5">
        <v>20.089040000000001</v>
      </c>
      <c r="E27" s="5">
        <v>20.041589999999999</v>
      </c>
      <c r="F27" s="5">
        <v>23.52216</v>
      </c>
      <c r="G27" s="2">
        <f t="shared" si="0"/>
        <v>21.217596666666665</v>
      </c>
      <c r="H27" s="2">
        <f t="shared" si="1"/>
        <v>1.9959514006190964</v>
      </c>
    </row>
    <row r="28" spans="1:8" x14ac:dyDescent="0.25">
      <c r="B28" s="2" t="s">
        <v>21</v>
      </c>
      <c r="C28" s="5">
        <v>1000</v>
      </c>
      <c r="D28" s="5">
        <v>11.6288</v>
      </c>
      <c r="E28" s="5">
        <v>9.3936419999999998</v>
      </c>
      <c r="F28" s="5">
        <v>0.32052999999999998</v>
      </c>
      <c r="G28" s="2">
        <f t="shared" si="0"/>
        <v>7.1143239999999999</v>
      </c>
      <c r="H28" s="2">
        <f t="shared" si="1"/>
        <v>5.9887987532616247</v>
      </c>
    </row>
    <row r="29" spans="1:8" x14ac:dyDescent="0.25">
      <c r="A29" s="2" t="s">
        <v>32</v>
      </c>
      <c r="B29" s="2" t="s">
        <v>10</v>
      </c>
      <c r="C29" s="5">
        <v>0</v>
      </c>
      <c r="D29" s="5">
        <v>108.7642</v>
      </c>
      <c r="E29" s="5">
        <v>102.5415</v>
      </c>
      <c r="F29" s="5">
        <v>88.694270000000003</v>
      </c>
      <c r="G29" s="2">
        <f t="shared" si="0"/>
        <v>99.999990000000011</v>
      </c>
      <c r="H29" s="2">
        <f t="shared" si="1"/>
        <v>10.273508522471763</v>
      </c>
    </row>
    <row r="30" spans="1:8" x14ac:dyDescent="0.25">
      <c r="B30" s="2" t="s">
        <v>21</v>
      </c>
      <c r="C30" s="5">
        <v>6.4000000000000001E-2</v>
      </c>
      <c r="D30" s="5">
        <v>95.057360000000003</v>
      </c>
      <c r="E30" s="5">
        <v>128.80940000000001</v>
      </c>
      <c r="F30" s="5">
        <v>98.313640000000007</v>
      </c>
      <c r="G30" s="2">
        <f t="shared" si="0"/>
        <v>107.39346666666667</v>
      </c>
      <c r="H30" s="2">
        <f t="shared" si="1"/>
        <v>18.618068918739528</v>
      </c>
    </row>
    <row r="31" spans="1:8" x14ac:dyDescent="0.25">
      <c r="B31" s="2" t="s">
        <v>21</v>
      </c>
      <c r="C31" s="5">
        <v>0.32</v>
      </c>
      <c r="D31" s="5">
        <v>96.278720000000007</v>
      </c>
      <c r="E31" s="5">
        <v>103.0497</v>
      </c>
      <c r="F31" s="5">
        <v>133.88239999999999</v>
      </c>
      <c r="G31" s="2">
        <f t="shared" si="0"/>
        <v>111.07027333333333</v>
      </c>
      <c r="H31" s="2">
        <f t="shared" si="1"/>
        <v>20.043861524969017</v>
      </c>
    </row>
    <row r="32" spans="1:8" x14ac:dyDescent="0.25">
      <c r="B32" s="2" t="s">
        <v>21</v>
      </c>
      <c r="C32" s="5">
        <v>1.6</v>
      </c>
      <c r="D32" s="5">
        <v>113.6481</v>
      </c>
      <c r="E32" s="5">
        <v>99.154049999999998</v>
      </c>
      <c r="F32" s="5">
        <v>76.812449999999998</v>
      </c>
      <c r="G32" s="2">
        <f t="shared" si="0"/>
        <v>96.538200000000003</v>
      </c>
      <c r="H32" s="2">
        <f t="shared" si="1"/>
        <v>18.556623646221329</v>
      </c>
    </row>
    <row r="33" spans="1:8" x14ac:dyDescent="0.25">
      <c r="B33" s="2" t="s">
        <v>21</v>
      </c>
      <c r="C33" s="5">
        <v>8</v>
      </c>
      <c r="D33" s="5">
        <v>85.009540000000001</v>
      </c>
      <c r="E33" s="5">
        <v>95.798299999999998</v>
      </c>
      <c r="F33" s="5">
        <v>84.877200000000002</v>
      </c>
      <c r="G33" s="2">
        <f t="shared" si="0"/>
        <v>88.56168000000001</v>
      </c>
      <c r="H33" s="2">
        <f t="shared" si="1"/>
        <v>6.2674460697480248</v>
      </c>
    </row>
    <row r="34" spans="1:8" x14ac:dyDescent="0.25">
      <c r="B34" s="2" t="s">
        <v>21</v>
      </c>
      <c r="C34" s="5">
        <v>40</v>
      </c>
      <c r="D34" s="5">
        <v>23.792490000000001</v>
      </c>
      <c r="E34" s="5">
        <v>28.507570000000001</v>
      </c>
      <c r="F34" s="5">
        <v>31.240220000000001</v>
      </c>
      <c r="G34" s="2">
        <f t="shared" si="0"/>
        <v>27.84676</v>
      </c>
      <c r="H34" s="2">
        <f t="shared" si="1"/>
        <v>3.7675818412212871</v>
      </c>
    </row>
    <row r="35" spans="1:8" x14ac:dyDescent="0.25">
      <c r="B35" s="2" t="s">
        <v>21</v>
      </c>
      <c r="C35" s="5">
        <v>200</v>
      </c>
      <c r="D35" s="5">
        <v>7.3313839999999999</v>
      </c>
      <c r="E35" s="5">
        <v>15.18669</v>
      </c>
      <c r="F35" s="5">
        <v>16.330449999999999</v>
      </c>
      <c r="G35" s="2">
        <f t="shared" si="0"/>
        <v>12.949508</v>
      </c>
      <c r="H35" s="2">
        <f t="shared" si="1"/>
        <v>4.8989319952344736</v>
      </c>
    </row>
    <row r="36" spans="1:8" x14ac:dyDescent="0.25">
      <c r="B36" s="2" t="s">
        <v>21</v>
      </c>
      <c r="C36" s="5">
        <v>1000</v>
      </c>
      <c r="D36" s="5">
        <v>8.7704240000000002</v>
      </c>
      <c r="E36" s="5">
        <v>7.3816389999999998</v>
      </c>
      <c r="F36" s="5">
        <v>2.9322210000000002</v>
      </c>
      <c r="G36" s="2">
        <f t="shared" si="0"/>
        <v>6.3614279999999992</v>
      </c>
      <c r="H36" s="2">
        <f t="shared" si="1"/>
        <v>3.0498813797741442</v>
      </c>
    </row>
    <row r="37" spans="1:8" x14ac:dyDescent="0.25">
      <c r="A37" s="6" t="s">
        <v>23</v>
      </c>
      <c r="B37" s="2" t="s">
        <v>10</v>
      </c>
      <c r="C37" s="5">
        <v>0</v>
      </c>
      <c r="D37" s="5">
        <v>115.0551</v>
      </c>
      <c r="E37" s="5">
        <v>99.245469999999997</v>
      </c>
      <c r="F37" s="5">
        <v>85.699389999999994</v>
      </c>
      <c r="G37" s="2">
        <f t="shared" si="0"/>
        <v>99.999986666666658</v>
      </c>
      <c r="H37" s="2">
        <f t="shared" si="1"/>
        <v>14.692392553673256</v>
      </c>
    </row>
    <row r="38" spans="1:8" x14ac:dyDescent="0.25">
      <c r="A38" s="6"/>
      <c r="B38" s="2" t="s">
        <v>21</v>
      </c>
      <c r="C38" s="5">
        <v>6.4000000000000001E-2</v>
      </c>
      <c r="D38" s="5">
        <v>84.95196</v>
      </c>
      <c r="E38" s="5">
        <v>100.1194</v>
      </c>
      <c r="F38" s="5">
        <v>81.431839999999994</v>
      </c>
      <c r="G38" s="2">
        <f t="shared" si="0"/>
        <v>88.834400000000002</v>
      </c>
      <c r="H38" s="2">
        <f t="shared" si="1"/>
        <v>9.9303187236664279</v>
      </c>
    </row>
    <row r="39" spans="1:8" x14ac:dyDescent="0.25">
      <c r="A39" s="6"/>
      <c r="B39" s="2" t="s">
        <v>21</v>
      </c>
      <c r="C39" s="5">
        <v>0.32</v>
      </c>
      <c r="D39" s="5">
        <v>91.229650000000007</v>
      </c>
      <c r="E39" s="5">
        <v>107.57729999999999</v>
      </c>
      <c r="F39" s="5">
        <v>100.9174</v>
      </c>
      <c r="G39" s="2">
        <f t="shared" si="0"/>
        <v>99.908116666666672</v>
      </c>
      <c r="H39" s="2">
        <f t="shared" si="1"/>
        <v>8.2204260696044962</v>
      </c>
    </row>
    <row r="40" spans="1:8" x14ac:dyDescent="0.25">
      <c r="A40" s="6"/>
      <c r="B40" s="2" t="s">
        <v>21</v>
      </c>
      <c r="C40" s="5">
        <v>1.6</v>
      </c>
      <c r="D40" s="5">
        <v>88.539119999999997</v>
      </c>
      <c r="E40" s="5">
        <v>75.412300000000002</v>
      </c>
      <c r="F40" s="5">
        <v>89.680139999999994</v>
      </c>
      <c r="G40" s="2">
        <f t="shared" si="0"/>
        <v>84.543853333333331</v>
      </c>
      <c r="H40" s="2">
        <f t="shared" si="1"/>
        <v>7.9287093129798416</v>
      </c>
    </row>
    <row r="41" spans="1:8" x14ac:dyDescent="0.25">
      <c r="A41" s="6"/>
      <c r="B41" s="2" t="s">
        <v>21</v>
      </c>
      <c r="C41" s="5">
        <v>8</v>
      </c>
      <c r="D41" s="5">
        <v>97.582279999999997</v>
      </c>
      <c r="E41" s="5">
        <v>83.490300000000005</v>
      </c>
      <c r="F41" s="5">
        <v>84.175319999999999</v>
      </c>
      <c r="G41" s="2">
        <f t="shared" si="0"/>
        <v>88.415966666666677</v>
      </c>
      <c r="H41" s="2">
        <f t="shared" si="1"/>
        <v>7.9456458638510492</v>
      </c>
    </row>
    <row r="42" spans="1:8" x14ac:dyDescent="0.25">
      <c r="A42" s="6"/>
      <c r="B42" s="2" t="s">
        <v>21</v>
      </c>
      <c r="C42" s="5">
        <v>40</v>
      </c>
      <c r="D42" s="5">
        <v>58.67315</v>
      </c>
      <c r="E42" s="5">
        <v>76.310010000000005</v>
      </c>
      <c r="F42" s="5">
        <v>96.097679999999997</v>
      </c>
      <c r="G42" s="2">
        <f t="shared" si="0"/>
        <v>77.02694666666666</v>
      </c>
      <c r="H42" s="2">
        <f t="shared" si="1"/>
        <v>18.722562860576367</v>
      </c>
    </row>
    <row r="43" spans="1:8" x14ac:dyDescent="0.25">
      <c r="A43" s="6"/>
      <c r="B43" s="2" t="s">
        <v>21</v>
      </c>
      <c r="C43" s="5">
        <v>200</v>
      </c>
      <c r="D43" s="5">
        <v>46.21405</v>
      </c>
      <c r="E43" s="5">
        <v>66.841089999999994</v>
      </c>
      <c r="F43" s="5">
        <v>49.287199999999999</v>
      </c>
      <c r="G43" s="2">
        <f t="shared" si="0"/>
        <v>54.114113333333329</v>
      </c>
      <c r="H43" s="2">
        <f t="shared" si="1"/>
        <v>11.128477615380879</v>
      </c>
    </row>
    <row r="44" spans="1:8" x14ac:dyDescent="0.25">
      <c r="A44" s="6"/>
      <c r="B44" s="2" t="s">
        <v>21</v>
      </c>
      <c r="C44" s="5">
        <v>1000</v>
      </c>
      <c r="D44" s="5">
        <v>15.811959999999999</v>
      </c>
      <c r="E44" s="5">
        <v>28.31662</v>
      </c>
      <c r="F44" s="5">
        <v>11.66825</v>
      </c>
      <c r="G44" s="2">
        <f t="shared" si="0"/>
        <v>18.598943333333334</v>
      </c>
      <c r="H44" s="2">
        <f t="shared" si="1"/>
        <v>8.6670359979310927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20D9-EB1F-4795-9C3F-52F5A9ED49CE}">
  <dimension ref="A1:G22"/>
  <sheetViews>
    <sheetView topLeftCell="A25" workbookViewId="0">
      <selection activeCell="F28" sqref="F28"/>
    </sheetView>
  </sheetViews>
  <sheetFormatPr defaultRowHeight="14" x14ac:dyDescent="0.3"/>
  <cols>
    <col min="1" max="1" width="12.1640625" customWidth="1"/>
  </cols>
  <sheetData>
    <row r="1" spans="1:7" x14ac:dyDescent="0.3">
      <c r="A1" t="s">
        <v>52</v>
      </c>
    </row>
    <row r="2" spans="1:7" ht="16" x14ac:dyDescent="0.3">
      <c r="A2" t="s">
        <v>9</v>
      </c>
    </row>
    <row r="3" spans="1:7" ht="14.5" thickBot="1" x14ac:dyDescent="0.35">
      <c r="A3" t="s">
        <v>8</v>
      </c>
    </row>
    <row r="4" spans="1:7" ht="14.5" thickBot="1" x14ac:dyDescent="0.35">
      <c r="B4" s="1" t="s">
        <v>0</v>
      </c>
      <c r="C4" s="1" t="s">
        <v>1</v>
      </c>
      <c r="D4" s="1" t="s">
        <v>2</v>
      </c>
      <c r="E4" s="3" t="s">
        <v>5</v>
      </c>
      <c r="F4" s="3" t="s">
        <v>6</v>
      </c>
      <c r="G4" s="4" t="s">
        <v>7</v>
      </c>
    </row>
    <row r="5" spans="1:7" ht="15.5" x14ac:dyDescent="0.4">
      <c r="A5" s="2" t="s">
        <v>4</v>
      </c>
      <c r="B5" s="5">
        <v>92.08</v>
      </c>
      <c r="C5" s="5">
        <v>116.86</v>
      </c>
      <c r="D5" s="5">
        <v>91.05</v>
      </c>
      <c r="E5" s="5">
        <f>AVERAGE(B5:D5)</f>
        <v>99.99666666666667</v>
      </c>
      <c r="F5" s="5">
        <f>STDEV(B5:D5)</f>
        <v>14.613152751317292</v>
      </c>
      <c r="G5" s="5"/>
    </row>
    <row r="6" spans="1:7" x14ac:dyDescent="0.25">
      <c r="A6" s="2" t="s">
        <v>54</v>
      </c>
      <c r="B6" s="5">
        <v>3.99</v>
      </c>
      <c r="C6" s="5">
        <v>7.66</v>
      </c>
      <c r="D6" s="5">
        <v>5.9</v>
      </c>
      <c r="E6" s="5">
        <f t="shared" ref="E6:E10" si="0">AVERAGE(B6:D6)</f>
        <v>5.8500000000000005</v>
      </c>
      <c r="F6" s="5">
        <f t="shared" ref="F6:F10" si="1">STDEV(B6:D6)</f>
        <v>1.835510828080293</v>
      </c>
      <c r="G6" s="5" t="s">
        <v>64</v>
      </c>
    </row>
    <row r="7" spans="1:7" x14ac:dyDescent="0.25">
      <c r="A7" s="7" t="s">
        <v>55</v>
      </c>
      <c r="B7" s="5">
        <v>14.29</v>
      </c>
      <c r="C7" s="5">
        <v>24.6</v>
      </c>
      <c r="D7" s="5">
        <v>26.09</v>
      </c>
      <c r="E7" s="5">
        <f t="shared" si="0"/>
        <v>21.66</v>
      </c>
      <c r="F7" s="5">
        <f t="shared" si="1"/>
        <v>6.4259396200088874</v>
      </c>
      <c r="G7" s="5">
        <v>2.9999999999999997E-4</v>
      </c>
    </row>
    <row r="8" spans="1:7" x14ac:dyDescent="0.25">
      <c r="A8" s="7" t="s">
        <v>56</v>
      </c>
      <c r="B8" s="5">
        <v>88.25</v>
      </c>
      <c r="C8" s="5">
        <v>85.84</v>
      </c>
      <c r="D8" s="5">
        <v>106.96</v>
      </c>
      <c r="E8" s="5">
        <f t="shared" si="0"/>
        <v>93.683333333333337</v>
      </c>
      <c r="F8" s="5">
        <f t="shared" si="1"/>
        <v>11.5609010606151</v>
      </c>
      <c r="G8" s="5">
        <v>0.99350000000000005</v>
      </c>
    </row>
    <row r="9" spans="1:7" x14ac:dyDescent="0.25">
      <c r="A9" s="7" t="s">
        <v>57</v>
      </c>
      <c r="B9" s="5">
        <v>137.18</v>
      </c>
      <c r="C9" s="5">
        <v>172.23</v>
      </c>
      <c r="D9" s="5">
        <v>216.38</v>
      </c>
      <c r="E9" s="5">
        <f t="shared" si="0"/>
        <v>175.26333333333332</v>
      </c>
      <c r="F9" s="5">
        <f t="shared" si="1"/>
        <v>39.687036086527598</v>
      </c>
      <c r="G9" s="5">
        <v>4.0000000000000001E-3</v>
      </c>
    </row>
    <row r="10" spans="1:7" x14ac:dyDescent="0.25">
      <c r="A10" s="7" t="s">
        <v>58</v>
      </c>
      <c r="B10" s="5">
        <v>28.55</v>
      </c>
      <c r="C10" s="5">
        <v>35.15</v>
      </c>
      <c r="D10" s="5">
        <v>31.39</v>
      </c>
      <c r="E10" s="5">
        <f t="shared" si="0"/>
        <v>31.696666666666669</v>
      </c>
      <c r="F10" s="5">
        <f t="shared" si="1"/>
        <v>3.3106696200819141</v>
      </c>
      <c r="G10" s="5">
        <v>1E-3</v>
      </c>
    </row>
    <row r="11" spans="1:7" x14ac:dyDescent="0.25">
      <c r="A11" s="7"/>
      <c r="B11" s="5"/>
      <c r="C11" s="5"/>
      <c r="D11" s="5"/>
      <c r="E11" s="5"/>
      <c r="F11" s="5"/>
      <c r="G11" s="5"/>
    </row>
    <row r="13" spans="1:7" x14ac:dyDescent="0.3">
      <c r="A13" t="s">
        <v>53</v>
      </c>
    </row>
    <row r="14" spans="1:7" ht="16" x14ac:dyDescent="0.3">
      <c r="A14" t="s">
        <v>9</v>
      </c>
    </row>
    <row r="15" spans="1:7" ht="14.5" thickBot="1" x14ac:dyDescent="0.35">
      <c r="A15" t="s">
        <v>8</v>
      </c>
    </row>
    <row r="16" spans="1:7" ht="14.5" thickBot="1" x14ac:dyDescent="0.35">
      <c r="B16" s="1" t="s">
        <v>0</v>
      </c>
      <c r="C16" s="1" t="s">
        <v>1</v>
      </c>
      <c r="D16" s="1" t="s">
        <v>2</v>
      </c>
      <c r="E16" s="3" t="s">
        <v>5</v>
      </c>
      <c r="F16" s="3" t="s">
        <v>6</v>
      </c>
      <c r="G16" s="4" t="s">
        <v>7</v>
      </c>
    </row>
    <row r="17" spans="1:7" ht="15.5" x14ac:dyDescent="0.4">
      <c r="A17" s="2" t="s">
        <v>4</v>
      </c>
      <c r="B17" s="5">
        <v>97.73</v>
      </c>
      <c r="C17" s="5">
        <v>96.59</v>
      </c>
      <c r="D17" s="5">
        <v>105.68</v>
      </c>
      <c r="E17" s="5">
        <f>AVERAGE(B17:D17)</f>
        <v>100</v>
      </c>
      <c r="F17" s="5">
        <f>STDEV(B17:D17)</f>
        <v>4.9519390141640489</v>
      </c>
      <c r="G17" s="5"/>
    </row>
    <row r="18" spans="1:7" x14ac:dyDescent="0.25">
      <c r="A18" s="2" t="s">
        <v>54</v>
      </c>
      <c r="B18" s="5">
        <v>78.33</v>
      </c>
      <c r="C18" s="5">
        <v>75.03</v>
      </c>
      <c r="D18" s="5">
        <v>73.56</v>
      </c>
      <c r="E18" s="5">
        <f t="shared" ref="E18:E22" si="2">AVERAGE(B18:D18)</f>
        <v>75.64</v>
      </c>
      <c r="F18" s="5">
        <f t="shared" ref="F18:F22" si="3">STDEV(B18:D18)</f>
        <v>2.4428057638707155</v>
      </c>
      <c r="G18" s="5" t="s">
        <v>64</v>
      </c>
    </row>
    <row r="19" spans="1:7" x14ac:dyDescent="0.25">
      <c r="A19" s="7" t="s">
        <v>55</v>
      </c>
      <c r="B19" s="5">
        <v>77.45</v>
      </c>
      <c r="C19" s="5">
        <v>68.73</v>
      </c>
      <c r="D19" s="5">
        <v>73.77</v>
      </c>
      <c r="E19" s="5">
        <f t="shared" si="2"/>
        <v>73.316666666666663</v>
      </c>
      <c r="F19" s="5">
        <f t="shared" si="3"/>
        <v>4.3776401557612434</v>
      </c>
      <c r="G19" s="5" t="s">
        <v>30</v>
      </c>
    </row>
    <row r="20" spans="1:7" x14ac:dyDescent="0.25">
      <c r="A20" s="7" t="s">
        <v>56</v>
      </c>
      <c r="B20" s="5">
        <v>92.56</v>
      </c>
      <c r="C20" s="5">
        <v>77.14</v>
      </c>
      <c r="D20" s="5">
        <v>82.81</v>
      </c>
      <c r="E20" s="5">
        <f t="shared" si="2"/>
        <v>84.17</v>
      </c>
      <c r="F20" s="5">
        <f t="shared" si="3"/>
        <v>7.7994422877536582</v>
      </c>
      <c r="G20" s="5">
        <v>3.8999999999999998E-3</v>
      </c>
    </row>
    <row r="21" spans="1:7" x14ac:dyDescent="0.25">
      <c r="A21" s="7" t="s">
        <v>57</v>
      </c>
      <c r="B21" s="5">
        <v>107.86</v>
      </c>
      <c r="C21" s="5">
        <v>104.16</v>
      </c>
      <c r="D21" s="5">
        <v>115.51</v>
      </c>
      <c r="E21" s="5">
        <f t="shared" si="2"/>
        <v>109.17666666666666</v>
      </c>
      <c r="F21" s="5">
        <f t="shared" si="3"/>
        <v>5.7884223527083254</v>
      </c>
      <c r="G21" s="5">
        <v>0.1113</v>
      </c>
    </row>
    <row r="22" spans="1:7" x14ac:dyDescent="0.25">
      <c r="A22" s="7" t="s">
        <v>58</v>
      </c>
      <c r="B22" s="5">
        <v>95.23</v>
      </c>
      <c r="C22" s="5">
        <v>94.83</v>
      </c>
      <c r="D22" s="5">
        <v>94.57</v>
      </c>
      <c r="E22" s="5">
        <f t="shared" si="2"/>
        <v>94.876666666666665</v>
      </c>
      <c r="F22" s="5">
        <f t="shared" si="3"/>
        <v>0.33246553706111692</v>
      </c>
      <c r="G22" s="5">
        <v>0.57369999999999999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62CBA-DF09-4DC0-994B-5DBD66E77EB7}">
  <dimension ref="A1:G10"/>
  <sheetViews>
    <sheetView topLeftCell="A22" workbookViewId="0">
      <selection activeCell="K8" sqref="K8"/>
    </sheetView>
  </sheetViews>
  <sheetFormatPr defaultRowHeight="14" x14ac:dyDescent="0.3"/>
  <sheetData>
    <row r="1" spans="1:7" x14ac:dyDescent="0.3">
      <c r="A1" t="s">
        <v>35</v>
      </c>
    </row>
    <row r="2" spans="1:7" ht="16" x14ac:dyDescent="0.3">
      <c r="A2" t="s">
        <v>45</v>
      </c>
    </row>
    <row r="3" spans="1:7" ht="14.5" thickBot="1" x14ac:dyDescent="0.35">
      <c r="A3" t="s">
        <v>8</v>
      </c>
    </row>
    <row r="4" spans="1:7" ht="14.5" thickBot="1" x14ac:dyDescent="0.35">
      <c r="B4" s="1" t="s">
        <v>0</v>
      </c>
      <c r="C4" s="1" t="s">
        <v>1</v>
      </c>
      <c r="D4" s="1" t="s">
        <v>2</v>
      </c>
      <c r="E4" s="3" t="s">
        <v>5</v>
      </c>
      <c r="F4" s="3" t="s">
        <v>6</v>
      </c>
      <c r="G4" s="4" t="s">
        <v>7</v>
      </c>
    </row>
    <row r="5" spans="1:7" ht="15.5" x14ac:dyDescent="0.4">
      <c r="A5" s="2" t="s">
        <v>4</v>
      </c>
      <c r="B5" s="5">
        <v>26.6</v>
      </c>
      <c r="C5" s="5">
        <v>26.7</v>
      </c>
      <c r="D5" s="5">
        <v>26.6</v>
      </c>
      <c r="E5" s="5">
        <f>AVERAGE(B5:D5)</f>
        <v>26.633333333333336</v>
      </c>
      <c r="F5" s="5">
        <f>STDEV(B5:D5)</f>
        <v>5.7735026918961339E-2</v>
      </c>
      <c r="G5" s="5"/>
    </row>
    <row r="6" spans="1:7" ht="15.5" x14ac:dyDescent="0.4">
      <c r="A6" s="2" t="s">
        <v>3</v>
      </c>
      <c r="B6" s="5">
        <v>57.8</v>
      </c>
      <c r="C6" s="5">
        <v>57.3</v>
      </c>
      <c r="D6" s="5">
        <v>59</v>
      </c>
      <c r="E6" s="5">
        <f>AVERAGE(B6:D6)</f>
        <v>58.033333333333331</v>
      </c>
      <c r="F6" s="5">
        <f>STDEV(B6:D6)</f>
        <v>0.87368949480541203</v>
      </c>
      <c r="G6" s="5" t="s">
        <v>30</v>
      </c>
    </row>
    <row r="8" spans="1:7" x14ac:dyDescent="0.3">
      <c r="A8" t="s">
        <v>46</v>
      </c>
    </row>
    <row r="9" spans="1:7" x14ac:dyDescent="0.3">
      <c r="A9" s="8" t="s">
        <v>47</v>
      </c>
    </row>
    <row r="10" spans="1:7" x14ac:dyDescent="0.3">
      <c r="A10" s="8"/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9C211-80A6-4B50-93FF-558A80772A62}">
  <dimension ref="A1:G17"/>
  <sheetViews>
    <sheetView topLeftCell="A16" workbookViewId="0">
      <selection activeCell="D21" sqref="D21"/>
    </sheetView>
  </sheetViews>
  <sheetFormatPr defaultRowHeight="14" x14ac:dyDescent="0.3"/>
  <sheetData>
    <row r="1" spans="1:7" x14ac:dyDescent="0.3">
      <c r="A1" t="s">
        <v>36</v>
      </c>
    </row>
    <row r="2" spans="1:7" ht="16" x14ac:dyDescent="0.3">
      <c r="A2" t="s">
        <v>9</v>
      </c>
    </row>
    <row r="3" spans="1:7" ht="14.5" thickBot="1" x14ac:dyDescent="0.35">
      <c r="A3" t="s">
        <v>8</v>
      </c>
    </row>
    <row r="4" spans="1:7" ht="14.5" thickBot="1" x14ac:dyDescent="0.35">
      <c r="B4" s="1" t="s">
        <v>0</v>
      </c>
      <c r="C4" s="1" t="s">
        <v>1</v>
      </c>
      <c r="D4" s="1" t="s">
        <v>2</v>
      </c>
      <c r="E4" s="3" t="s">
        <v>5</v>
      </c>
      <c r="F4" s="3" t="s">
        <v>6</v>
      </c>
      <c r="G4" s="4" t="s">
        <v>7</v>
      </c>
    </row>
    <row r="5" spans="1:7" ht="15.5" x14ac:dyDescent="0.4">
      <c r="A5" s="2" t="s">
        <v>4</v>
      </c>
      <c r="B5" s="5">
        <v>94.945949999999996</v>
      </c>
      <c r="C5" s="5">
        <v>96.369429999999994</v>
      </c>
      <c r="D5" s="5">
        <v>108.6846</v>
      </c>
      <c r="E5" s="5">
        <f>AVERAGE(B5:D5)</f>
        <v>99.999993333333336</v>
      </c>
      <c r="F5" s="5">
        <f>STDEV(B5:D5)</f>
        <v>7.5546918232071789</v>
      </c>
      <c r="G5" s="5"/>
    </row>
    <row r="6" spans="1:7" x14ac:dyDescent="0.25">
      <c r="A6" s="2" t="s">
        <v>37</v>
      </c>
      <c r="B6" s="5">
        <v>35.834530000000001</v>
      </c>
      <c r="C6" s="5">
        <v>35.895940000000003</v>
      </c>
      <c r="D6" s="5">
        <v>35.038449999999997</v>
      </c>
      <c r="E6" s="5">
        <f>AVERAGE(B6:D6)</f>
        <v>35.589639999999996</v>
      </c>
      <c r="F6" s="5">
        <f>STDEV(B6:D6)</f>
        <v>0.4783310664173952</v>
      </c>
      <c r="G6" s="5" t="s">
        <v>30</v>
      </c>
    </row>
    <row r="7" spans="1:7" x14ac:dyDescent="0.25">
      <c r="A7" s="2" t="s">
        <v>38</v>
      </c>
      <c r="B7" s="5">
        <v>67.494330000000005</v>
      </c>
      <c r="C7" s="5">
        <v>72.538089999999997</v>
      </c>
      <c r="D7" s="5">
        <v>73.254300000000001</v>
      </c>
      <c r="E7" s="5">
        <f>AVERAGE(B7:D7)</f>
        <v>71.095573333333334</v>
      </c>
      <c r="F7" s="5">
        <f>STDEV(B7:D7)</f>
        <v>3.1392601597244711</v>
      </c>
      <c r="G7" s="5" t="s">
        <v>30</v>
      </c>
    </row>
    <row r="8" spans="1:7" x14ac:dyDescent="0.25">
      <c r="A8" s="2" t="s">
        <v>39</v>
      </c>
      <c r="B8" s="5">
        <v>13.96008</v>
      </c>
      <c r="C8" s="5">
        <v>16.459900000000001</v>
      </c>
      <c r="D8" s="5">
        <v>15.351850000000001</v>
      </c>
      <c r="E8" s="5">
        <f>AVERAGE(B8:D8)</f>
        <v>15.257276666666668</v>
      </c>
      <c r="F8" s="5">
        <f>STDEV(B8:D8)</f>
        <v>1.252590553466429</v>
      </c>
      <c r="G8" s="5" t="s">
        <v>30</v>
      </c>
    </row>
    <row r="10" spans="1:7" x14ac:dyDescent="0.25">
      <c r="A10" s="2" t="s">
        <v>40</v>
      </c>
    </row>
    <row r="11" spans="1:7" ht="16" x14ac:dyDescent="0.3">
      <c r="A11" t="s">
        <v>9</v>
      </c>
    </row>
    <row r="12" spans="1:7" ht="14.5" thickBot="1" x14ac:dyDescent="0.35">
      <c r="A12" t="s">
        <v>8</v>
      </c>
    </row>
    <row r="13" spans="1:7" ht="14.5" thickBot="1" x14ac:dyDescent="0.35">
      <c r="B13" s="1" t="s">
        <v>0</v>
      </c>
      <c r="C13" s="1" t="s">
        <v>1</v>
      </c>
      <c r="D13" s="1" t="s">
        <v>2</v>
      </c>
      <c r="E13" s="3" t="s">
        <v>5</v>
      </c>
      <c r="F13" s="3" t="s">
        <v>6</v>
      </c>
      <c r="G13" s="4" t="s">
        <v>7</v>
      </c>
    </row>
    <row r="14" spans="1:7" ht="15.5" x14ac:dyDescent="0.4">
      <c r="A14" s="2" t="s">
        <v>4</v>
      </c>
      <c r="B14" s="5">
        <v>91.177279999999996</v>
      </c>
      <c r="C14" s="5">
        <v>90.382940000000005</v>
      </c>
      <c r="D14" s="5">
        <v>118.43980000000001</v>
      </c>
      <c r="E14" s="5">
        <f>AVERAGE(B14:D14)</f>
        <v>100.00000666666666</v>
      </c>
      <c r="F14" s="5">
        <f>STDEV(B14:D14)</f>
        <v>15.974267671506377</v>
      </c>
      <c r="G14" s="5"/>
    </row>
    <row r="15" spans="1:7" x14ac:dyDescent="0.25">
      <c r="A15" s="2" t="s">
        <v>37</v>
      </c>
      <c r="B15" s="5">
        <v>6.8887309999999999</v>
      </c>
      <c r="C15" s="5">
        <v>26.704940000000001</v>
      </c>
      <c r="D15" s="5">
        <v>19.566210000000002</v>
      </c>
      <c r="E15" s="5">
        <f>AVERAGE(B15:D15)</f>
        <v>17.719960333333333</v>
      </c>
      <c r="F15" s="5">
        <f>STDEV(B15:D15)</f>
        <v>10.036284828394935</v>
      </c>
      <c r="G15" s="5" t="s">
        <v>30</v>
      </c>
    </row>
    <row r="16" spans="1:7" x14ac:dyDescent="0.25">
      <c r="A16" s="2" t="s">
        <v>38</v>
      </c>
      <c r="B16" s="5">
        <v>17.89714</v>
      </c>
      <c r="C16" s="5">
        <v>39.385300000000001</v>
      </c>
      <c r="D16" s="5">
        <v>20.294899999999998</v>
      </c>
      <c r="E16" s="5">
        <f>AVERAGE(B16:D16)</f>
        <v>25.85911333333333</v>
      </c>
      <c r="F16" s="5">
        <f>STDEV(B16:D16)</f>
        <v>11.775211571794939</v>
      </c>
      <c r="G16" s="5">
        <v>1E-4</v>
      </c>
    </row>
    <row r="17" spans="1:7" x14ac:dyDescent="0.25">
      <c r="A17" s="2" t="s">
        <v>39</v>
      </c>
      <c r="B17" s="5">
        <v>-3.01017</v>
      </c>
      <c r="C17" s="5">
        <v>0.99621999999999999</v>
      </c>
      <c r="D17" s="5">
        <v>2.1040640000000002</v>
      </c>
      <c r="E17" s="5">
        <f>AVERAGE(B17:D17)</f>
        <v>3.0038000000000082E-2</v>
      </c>
      <c r="F17" s="5">
        <f>STDEV(B17:D17)</f>
        <v>2.6905349086254207</v>
      </c>
      <c r="G17" s="5" t="s">
        <v>30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88B71-6DE0-4A84-8852-A3D2AC04E6AB}">
  <dimension ref="A1:G17"/>
  <sheetViews>
    <sheetView tabSelected="1" topLeftCell="A4" workbookViewId="0">
      <selection activeCell="K18" sqref="K18"/>
    </sheetView>
  </sheetViews>
  <sheetFormatPr defaultRowHeight="14" x14ac:dyDescent="0.3"/>
  <sheetData>
    <row r="1" spans="1:7" x14ac:dyDescent="0.3">
      <c r="A1" t="s">
        <v>42</v>
      </c>
    </row>
    <row r="2" spans="1:7" ht="16" x14ac:dyDescent="0.3">
      <c r="A2" t="s">
        <v>9</v>
      </c>
    </row>
    <row r="3" spans="1:7" ht="14.5" thickBot="1" x14ac:dyDescent="0.35">
      <c r="A3" t="s">
        <v>8</v>
      </c>
    </row>
    <row r="4" spans="1:7" ht="14.5" thickBot="1" x14ac:dyDescent="0.35">
      <c r="B4" s="1" t="s">
        <v>0</v>
      </c>
      <c r="C4" s="1" t="s">
        <v>1</v>
      </c>
      <c r="D4" s="1" t="s">
        <v>2</v>
      </c>
      <c r="E4" s="3" t="s">
        <v>5</v>
      </c>
      <c r="F4" s="3" t="s">
        <v>6</v>
      </c>
      <c r="G4" s="4" t="s">
        <v>7</v>
      </c>
    </row>
    <row r="5" spans="1:7" ht="15.5" x14ac:dyDescent="0.4">
      <c r="A5" s="2" t="s">
        <v>4</v>
      </c>
      <c r="B5" s="5">
        <v>91.177279999999996</v>
      </c>
      <c r="C5" s="5">
        <v>90.382940000000005</v>
      </c>
      <c r="D5" s="5">
        <v>118.43980000000001</v>
      </c>
      <c r="E5" s="5">
        <f>AVERAGE(B5:D5)</f>
        <v>100.00000666666666</v>
      </c>
      <c r="F5" s="5">
        <f>STDEV(B5:D5)</f>
        <v>15.974267671506377</v>
      </c>
      <c r="G5" s="5"/>
    </row>
    <row r="6" spans="1:7" x14ac:dyDescent="0.25">
      <c r="A6" s="2" t="s">
        <v>37</v>
      </c>
      <c r="B6" s="5">
        <v>6.8887309999999999</v>
      </c>
      <c r="C6" s="5">
        <v>26.704940000000001</v>
      </c>
      <c r="D6" s="5">
        <v>19.566210000000002</v>
      </c>
      <c r="E6" s="5">
        <f>AVERAGE(B6:D6)</f>
        <v>17.719960333333333</v>
      </c>
      <c r="F6" s="5">
        <f>STDEV(B6:D6)</f>
        <v>10.036284828394935</v>
      </c>
      <c r="G6" s="5" t="s">
        <v>30</v>
      </c>
    </row>
    <row r="7" spans="1:7" x14ac:dyDescent="0.25">
      <c r="A7" s="2" t="s">
        <v>43</v>
      </c>
      <c r="B7" s="5">
        <v>5.2328060000000001</v>
      </c>
      <c r="C7" s="5">
        <v>16.89208</v>
      </c>
      <c r="D7" s="5">
        <v>8.5950980000000001</v>
      </c>
      <c r="E7" s="5">
        <f>AVERAGE(B7:D7)</f>
        <v>10.239994666666666</v>
      </c>
      <c r="F7" s="5">
        <f>STDEV(B7:D7)</f>
        <v>6.0011608322704788</v>
      </c>
      <c r="G7" s="5" t="s">
        <v>30</v>
      </c>
    </row>
    <row r="8" spans="1:7" x14ac:dyDescent="0.25">
      <c r="A8" s="2" t="s">
        <v>44</v>
      </c>
      <c r="B8" s="5">
        <v>15.14221</v>
      </c>
      <c r="C8" s="5">
        <v>27.340209999999999</v>
      </c>
      <c r="D8" s="5">
        <v>19.605029999999999</v>
      </c>
      <c r="E8" s="5">
        <f>AVERAGE(B8:D8)</f>
        <v>20.695816666666666</v>
      </c>
      <c r="F8" s="5">
        <f>STDEV(B8:D8)</f>
        <v>6.171722827876617</v>
      </c>
      <c r="G8" s="5" t="s">
        <v>30</v>
      </c>
    </row>
    <row r="10" spans="1:7" x14ac:dyDescent="0.25">
      <c r="A10" s="2" t="s">
        <v>41</v>
      </c>
    </row>
    <row r="11" spans="1:7" ht="16" x14ac:dyDescent="0.3">
      <c r="A11" t="s">
        <v>9</v>
      </c>
    </row>
    <row r="12" spans="1:7" ht="14.5" thickBot="1" x14ac:dyDescent="0.35">
      <c r="A12" t="s">
        <v>8</v>
      </c>
    </row>
    <row r="13" spans="1:7" ht="14.5" thickBot="1" x14ac:dyDescent="0.35">
      <c r="B13" s="1" t="s">
        <v>0</v>
      </c>
      <c r="C13" s="1" t="s">
        <v>1</v>
      </c>
      <c r="D13" s="1" t="s">
        <v>2</v>
      </c>
      <c r="E13" s="3" t="s">
        <v>5</v>
      </c>
      <c r="F13" s="3" t="s">
        <v>6</v>
      </c>
      <c r="G13" s="4" t="s">
        <v>7</v>
      </c>
    </row>
    <row r="14" spans="1:7" ht="15.5" x14ac:dyDescent="0.4">
      <c r="A14" s="2" t="s">
        <v>4</v>
      </c>
      <c r="B14" s="5">
        <v>94.945949999999996</v>
      </c>
      <c r="C14" s="5">
        <v>96.369429999999994</v>
      </c>
      <c r="D14" s="5">
        <v>108.6846</v>
      </c>
      <c r="E14" s="5">
        <f>AVERAGE(B14:D14)</f>
        <v>99.999993333333336</v>
      </c>
      <c r="F14" s="5">
        <f>STDEV(B14:D14)</f>
        <v>7.5546918232071789</v>
      </c>
      <c r="G14" s="5"/>
    </row>
    <row r="15" spans="1:7" x14ac:dyDescent="0.25">
      <c r="A15" s="2" t="s">
        <v>37</v>
      </c>
      <c r="B15" s="5">
        <v>35.834530000000001</v>
      </c>
      <c r="C15" s="5">
        <v>35.895940000000003</v>
      </c>
      <c r="D15" s="5">
        <v>35.038449999999997</v>
      </c>
      <c r="E15" s="5">
        <f>AVERAGE(B15:D15)</f>
        <v>35.589639999999996</v>
      </c>
      <c r="F15" s="5">
        <f>STDEV(B15:D15)</f>
        <v>0.4783310664173952</v>
      </c>
      <c r="G15" s="5" t="s">
        <v>30</v>
      </c>
    </row>
    <row r="16" spans="1:7" x14ac:dyDescent="0.25">
      <c r="A16" s="2" t="s">
        <v>43</v>
      </c>
      <c r="B16" s="5">
        <v>24.252600000000001</v>
      </c>
      <c r="C16" s="5">
        <v>27.466899999999999</v>
      </c>
      <c r="D16" s="5">
        <v>27.885560000000002</v>
      </c>
      <c r="E16" s="5">
        <f>AVERAGE(B16:D16)</f>
        <v>26.535019999999999</v>
      </c>
      <c r="F16" s="5">
        <f>STDEV(B16:D16)</f>
        <v>1.987687058165847</v>
      </c>
      <c r="G16" s="5" t="s">
        <v>30</v>
      </c>
    </row>
    <row r="17" spans="1:7" x14ac:dyDescent="0.25">
      <c r="A17" s="2" t="s">
        <v>44</v>
      </c>
      <c r="B17" s="5">
        <v>64.535769999999999</v>
      </c>
      <c r="C17" s="5">
        <v>65.589039999999997</v>
      </c>
      <c r="D17" s="5">
        <v>72.854669999999999</v>
      </c>
      <c r="E17" s="5">
        <f>AVERAGE(B17:D17)</f>
        <v>67.65982666666666</v>
      </c>
      <c r="F17" s="5">
        <f>STDEV(B17:D17)</f>
        <v>4.5295852311920717</v>
      </c>
      <c r="G17" s="5" t="s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Figure1a-e</vt:lpstr>
      <vt:lpstr>Figure2f-g</vt:lpstr>
      <vt:lpstr>Figure3d-3f</vt:lpstr>
      <vt:lpstr>Figure4c</vt:lpstr>
      <vt:lpstr>Figure5</vt:lpstr>
      <vt:lpstr>FigureS1c-S1e</vt:lpstr>
      <vt:lpstr>FigureS6d-S6e</vt:lpstr>
      <vt:lpstr>FigureS7j-S7k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 Wenjun</dc:creator>
  <cp:lastModifiedBy>Man W</cp:lastModifiedBy>
  <dcterms:created xsi:type="dcterms:W3CDTF">2024-11-26T06:32:33Z</dcterms:created>
  <dcterms:modified xsi:type="dcterms:W3CDTF">2024-11-26T15:07:45Z</dcterms:modified>
</cp:coreProperties>
</file>