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PolG iACTA paper\Nat Comm Pre-Proof Files\Files for Upload\"/>
    </mc:Choice>
  </mc:AlternateContent>
  <xr:revisionPtr revIDLastSave="0" documentId="13_ncr:1_{D21BBDB4-5400-4C30-BB4A-4F7ACFE89880}" xr6:coauthVersionLast="47" xr6:coauthVersionMax="47" xr10:uidLastSave="{00000000-0000-0000-0000-000000000000}"/>
  <bookViews>
    <workbookView xWindow="32700" yWindow="1650" windowWidth="21600" windowHeight="13185" activeTab="1" xr2:uid="{00000000-000D-0000-FFFF-FFFF00000000}"/>
  </bookViews>
  <sheets>
    <sheet name="TA-Totals" sheetId="2" r:id="rId1"/>
    <sheet name="Liver-Totals" sheetId="1" r:id="rId2"/>
    <sheet name="Plasma-Totals" sheetId="3" r:id="rId3"/>
    <sheet name="TA_Cardiolipin Species" sheetId="5" r:id="rId4"/>
    <sheet name="Liver_Cardiolipin Species" sheetId="6" r:id="rId5"/>
  </sheets>
  <definedNames>
    <definedName name="_xlnm._FilterDatabase" localSheetId="4" hidden="1">'Liver_Cardiolipin Species'!$A$1:$E$1</definedName>
    <definedName name="_xlnm._FilterDatabase" localSheetId="1" hidden="1">'Liver-Totals'!$A$1:$D$1</definedName>
    <definedName name="_xlnm._FilterDatabase" localSheetId="2" hidden="1">'Plasma-Totals'!$A$1:$D$1</definedName>
    <definedName name="_xlnm._FilterDatabase" localSheetId="3" hidden="1">'TA_Cardiolipin Species'!$A$1:$E$1</definedName>
    <definedName name="_xlnm._FilterDatabase" localSheetId="0" hidden="1">'TA-Totals'!$A$1:$D$1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E3" i="6" s="1"/>
  <c r="D4" i="6"/>
  <c r="E4" i="6" s="1"/>
  <c r="D5" i="6"/>
  <c r="E5" i="6" s="1"/>
  <c r="D6" i="6"/>
  <c r="E6" i="6" s="1"/>
  <c r="D7" i="6"/>
  <c r="E7" i="6" s="1"/>
  <c r="D8" i="6"/>
  <c r="E8" i="6" s="1"/>
  <c r="D9" i="6"/>
  <c r="E9" i="6" s="1"/>
  <c r="D10" i="6"/>
  <c r="E10" i="6" s="1"/>
  <c r="D11" i="6"/>
  <c r="E11" i="6" s="1"/>
  <c r="D12" i="6"/>
  <c r="E12" i="6" s="1"/>
  <c r="D13" i="6"/>
  <c r="E13" i="6" s="1"/>
  <c r="D14" i="6"/>
  <c r="E14" i="6" s="1"/>
  <c r="D15" i="6"/>
  <c r="E15" i="6" s="1"/>
  <c r="D16" i="6"/>
  <c r="E16" i="6" s="1"/>
  <c r="D17" i="6"/>
  <c r="E17" i="6" s="1"/>
  <c r="D18" i="6"/>
  <c r="E18" i="6" s="1"/>
  <c r="D19" i="6"/>
  <c r="E19" i="6" s="1"/>
  <c r="D20" i="6"/>
  <c r="E20" i="6" s="1"/>
  <c r="D21" i="6"/>
  <c r="E21" i="6"/>
  <c r="D22" i="6"/>
  <c r="E22" i="6" s="1"/>
  <c r="D23" i="6"/>
  <c r="E23" i="6" s="1"/>
  <c r="D24" i="6"/>
  <c r="E24" i="6" s="1"/>
  <c r="D25" i="6"/>
  <c r="E25" i="6" s="1"/>
  <c r="D26" i="6"/>
  <c r="E26" i="6"/>
  <c r="D27" i="6"/>
  <c r="E27" i="6" s="1"/>
  <c r="D28" i="6"/>
  <c r="E28" i="6" s="1"/>
  <c r="D29" i="6"/>
  <c r="E29" i="6" s="1"/>
  <c r="D30" i="6"/>
  <c r="E30" i="6" s="1"/>
  <c r="D31" i="6"/>
  <c r="E31" i="6" s="1"/>
  <c r="D32" i="6"/>
  <c r="E32" i="6" s="1"/>
  <c r="D33" i="6"/>
  <c r="E33" i="6" s="1"/>
  <c r="D34" i="6"/>
  <c r="E34" i="6" s="1"/>
  <c r="D35" i="6"/>
  <c r="E35" i="6" s="1"/>
  <c r="D36" i="6"/>
  <c r="E36" i="6" s="1"/>
  <c r="D37" i="6"/>
  <c r="E37" i="6"/>
  <c r="D2" i="6"/>
  <c r="E2" i="6" s="1"/>
  <c r="D3" i="5"/>
  <c r="D4" i="5"/>
  <c r="D5" i="5"/>
  <c r="E5" i="5" s="1"/>
  <c r="D6" i="5"/>
  <c r="D7" i="5"/>
  <c r="D8" i="5"/>
  <c r="E8" i="5" s="1"/>
  <c r="D9" i="5"/>
  <c r="E9" i="5" s="1"/>
  <c r="D10" i="5"/>
  <c r="E10" i="5" s="1"/>
  <c r="D11" i="5"/>
  <c r="D12" i="5"/>
  <c r="D13" i="5"/>
  <c r="E13" i="5" s="1"/>
  <c r="D14" i="5"/>
  <c r="D15" i="5"/>
  <c r="D16" i="5"/>
  <c r="D17" i="5"/>
  <c r="E17" i="5" s="1"/>
  <c r="D18" i="5"/>
  <c r="E18" i="5" s="1"/>
  <c r="D19" i="5"/>
  <c r="D20" i="5"/>
  <c r="D21" i="5"/>
  <c r="D22" i="5"/>
  <c r="D23" i="5"/>
  <c r="D24" i="5"/>
  <c r="D25" i="5"/>
  <c r="E25" i="5" s="1"/>
  <c r="D26" i="5"/>
  <c r="E26" i="5" s="1"/>
  <c r="D27" i="5"/>
  <c r="D28" i="5"/>
  <c r="D29" i="5"/>
  <c r="E29" i="5" s="1"/>
  <c r="D30" i="5"/>
  <c r="D31" i="5"/>
  <c r="D32" i="5"/>
  <c r="E32" i="5" s="1"/>
  <c r="D33" i="5"/>
  <c r="E33" i="5" s="1"/>
  <c r="D34" i="5"/>
  <c r="E34" i="5" s="1"/>
  <c r="D35" i="5"/>
  <c r="D36" i="5"/>
  <c r="D37" i="5"/>
  <c r="E37" i="5" s="1"/>
  <c r="D2" i="5"/>
  <c r="E2" i="5" s="1"/>
  <c r="E3" i="5"/>
  <c r="E4" i="5"/>
  <c r="E6" i="5"/>
  <c r="E7" i="5"/>
  <c r="E11" i="5"/>
  <c r="E12" i="5"/>
  <c r="E14" i="5"/>
  <c r="E15" i="5"/>
  <c r="E16" i="5"/>
  <c r="E19" i="5"/>
  <c r="E20" i="5"/>
  <c r="E21" i="5"/>
  <c r="E22" i="5"/>
  <c r="E23" i="5"/>
  <c r="E24" i="5"/>
  <c r="E27" i="5"/>
  <c r="E28" i="5"/>
  <c r="E30" i="5"/>
  <c r="E31" i="5"/>
  <c r="E35" i="5"/>
  <c r="E36" i="5"/>
</calcChain>
</file>

<file path=xl/sharedStrings.xml><?xml version="1.0" encoding="utf-8"?>
<sst xmlns="http://schemas.openxmlformats.org/spreadsheetml/2006/main" count="236" uniqueCount="93">
  <si>
    <t>Sph</t>
  </si>
  <si>
    <t>S1P</t>
  </si>
  <si>
    <t>dhCer</t>
  </si>
  <si>
    <t>Cer(d)</t>
  </si>
  <si>
    <t>Cer(m)</t>
  </si>
  <si>
    <t>C1P</t>
  </si>
  <si>
    <t>HexCer</t>
  </si>
  <si>
    <t>Hex2Cer</t>
  </si>
  <si>
    <t>Hex3Cer</t>
  </si>
  <si>
    <t>GM3</t>
  </si>
  <si>
    <t>GM1</t>
  </si>
  <si>
    <t>SHexCer</t>
  </si>
  <si>
    <t>SM</t>
  </si>
  <si>
    <t>PA</t>
  </si>
  <si>
    <t>PC</t>
  </si>
  <si>
    <t>PC(O)</t>
  </si>
  <si>
    <t>PC(P)</t>
  </si>
  <si>
    <t>LPC</t>
  </si>
  <si>
    <t>LPC(O)</t>
  </si>
  <si>
    <t>LPC(P)</t>
  </si>
  <si>
    <t>PE</t>
  </si>
  <si>
    <t>PE(O)</t>
  </si>
  <si>
    <t>PE(P)</t>
  </si>
  <si>
    <t>LPE</t>
  </si>
  <si>
    <t>LPE(P)</t>
  </si>
  <si>
    <t>PI</t>
  </si>
  <si>
    <t>PIP1</t>
  </si>
  <si>
    <t>LPI</t>
  </si>
  <si>
    <t>PS</t>
  </si>
  <si>
    <t>PG</t>
  </si>
  <si>
    <t>CE</t>
  </si>
  <si>
    <t>COH</t>
  </si>
  <si>
    <t>DE</t>
  </si>
  <si>
    <t>deDE</t>
  </si>
  <si>
    <t>methyl-CE</t>
  </si>
  <si>
    <t>methyl-DE</t>
  </si>
  <si>
    <t>dimethyl-CE</t>
  </si>
  <si>
    <t>FFA</t>
  </si>
  <si>
    <t>AC</t>
  </si>
  <si>
    <t>AC-OH</t>
  </si>
  <si>
    <t>BA</t>
  </si>
  <si>
    <t>DG</t>
  </si>
  <si>
    <t>TG(SIM)</t>
  </si>
  <si>
    <t>TG [NL]</t>
  </si>
  <si>
    <t>TG(O) [NL]</t>
  </si>
  <si>
    <t>Ubiquinone</t>
  </si>
  <si>
    <t>OxSpecies</t>
  </si>
  <si>
    <t>FC</t>
  </si>
  <si>
    <t>Log2 FC</t>
  </si>
  <si>
    <t>Lipid Class</t>
  </si>
  <si>
    <t>CL(68:2) [PI-34:1]</t>
  </si>
  <si>
    <t>CL(70:3) [PI-34:1]</t>
  </si>
  <si>
    <t>CL(70:4) [PI-34:1]</t>
  </si>
  <si>
    <t>CL(70:4) [PI-36:2]</t>
  </si>
  <si>
    <t>CL(70:5) [PI-36:3]</t>
  </si>
  <si>
    <t>CL(72:4) [PI-36:2]</t>
  </si>
  <si>
    <t>CL(72:4) [PI-36:3]</t>
  </si>
  <si>
    <t>CL(72:5) [PI-34:1]</t>
  </si>
  <si>
    <t>CL(72:5) [PI-36:2]</t>
  </si>
  <si>
    <t>CL(72:5) [PI-36:3]</t>
  </si>
  <si>
    <t>CL(72:5) [PI-38:4]</t>
  </si>
  <si>
    <t>CL(72:6) [PI-34:1]</t>
  </si>
  <si>
    <t>CL(72:6) [PI-36:3]</t>
  </si>
  <si>
    <t>CL(72:6) [PI-36:4]</t>
  </si>
  <si>
    <t>CL(72:6) [PI-38:4]</t>
  </si>
  <si>
    <t>CL(72:7) [PI-34:1] (b)</t>
  </si>
  <si>
    <t>CL(72:7) [PI-36:2]</t>
  </si>
  <si>
    <t>CL(72:7) [PI-36:4]</t>
  </si>
  <si>
    <t>CL(72:7) [PI-38:4]</t>
  </si>
  <si>
    <t>CL(72:8) [PI-36:3]</t>
  </si>
  <si>
    <t>CL(72:8) [PI-36:4]</t>
  </si>
  <si>
    <t>CL(74:6) [PI-38:4]</t>
  </si>
  <si>
    <t>CL(74:7) [PI-36:3]</t>
  </si>
  <si>
    <t>CL(74:7) [PI-38:4]</t>
  </si>
  <si>
    <t>CL(74:8) [PI-34:1]</t>
  </si>
  <si>
    <t>CL(74:8) [PI-36:4]</t>
  </si>
  <si>
    <t>CL(74:8) [PI-40:7]</t>
  </si>
  <si>
    <t>CL(74:9) [PI-36:3]</t>
  </si>
  <si>
    <t>CL(74:9) [PI-36:4]</t>
  </si>
  <si>
    <t>CL(74:9) [PI-40:7]</t>
  </si>
  <si>
    <t>CL(76:10) [PI-38:4]</t>
  </si>
  <si>
    <t>CL(76:10) [PI-40:7]</t>
  </si>
  <si>
    <t>CL(76:11) [PI-40:7]</t>
  </si>
  <si>
    <t>CL(76:8) [PI-38:4]</t>
  </si>
  <si>
    <t>CL(76:9) [PI-38:4]</t>
  </si>
  <si>
    <t>CL(76:9) [PI-40:7]</t>
  </si>
  <si>
    <t>Lipid</t>
  </si>
  <si>
    <t>PolG Mut</t>
  </si>
  <si>
    <t>PolG Cont</t>
  </si>
  <si>
    <t>Log2FC</t>
  </si>
  <si>
    <t>PI = Product Ion</t>
  </si>
  <si>
    <t>Pval</t>
  </si>
  <si>
    <t>inostide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</si>
</sst>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1" fillId="2" borderId="0" xfId="0" applyFont="1" applyFill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workbookViewId="0">
      <selection activeCell="K37" sqref="K37"/>
    </sheetView>
  </sheetViews>
  <sheetFormatPr defaultRowHeight="15.75" x14ac:dyDescent="0.25"/>
  <cols>
    <col min="1" max="1" width="15" style="3" customWidth="1"/>
    <col min="2" max="4" width="9.140625" style="3"/>
  </cols>
  <sheetData>
    <row r="1" spans="1:4" x14ac:dyDescent="0.25">
      <c r="A1" s="1" t="s">
        <v>49</v>
      </c>
      <c r="B1" s="2" t="s">
        <v>47</v>
      </c>
      <c r="C1" s="2" t="s">
        <v>48</v>
      </c>
      <c r="D1" s="2" t="s">
        <v>91</v>
      </c>
    </row>
    <row r="2" spans="1:4" x14ac:dyDescent="0.25">
      <c r="A2" s="3" t="s">
        <v>0</v>
      </c>
      <c r="B2" s="4">
        <v>1.5501708993043624</v>
      </c>
      <c r="C2" s="4">
        <v>0.63242727484633787</v>
      </c>
      <c r="D2" s="4">
        <v>8.2223947296234095E-3</v>
      </c>
    </row>
    <row r="3" spans="1:4" x14ac:dyDescent="0.25">
      <c r="A3" s="3" t="s">
        <v>1</v>
      </c>
      <c r="B3" s="4">
        <v>2.2279071435710138</v>
      </c>
      <c r="C3" s="4">
        <v>1.1556891041764674</v>
      </c>
      <c r="D3" s="4">
        <v>0.1375696985271995</v>
      </c>
    </row>
    <row r="4" spans="1:4" x14ac:dyDescent="0.25">
      <c r="A4" s="3" t="s">
        <v>2</v>
      </c>
      <c r="B4" s="4">
        <v>1.1695911992808907</v>
      </c>
      <c r="C4" s="4">
        <v>0.22600436072447896</v>
      </c>
      <c r="D4" s="4">
        <v>0.42531004143608042</v>
      </c>
    </row>
    <row r="5" spans="1:4" x14ac:dyDescent="0.25">
      <c r="A5" s="3" t="s">
        <v>3</v>
      </c>
      <c r="B5" s="4">
        <v>1.1313198990832778</v>
      </c>
      <c r="C5" s="4">
        <v>0.17800693247909394</v>
      </c>
      <c r="D5" s="4">
        <v>0.10884495568388509</v>
      </c>
    </row>
    <row r="6" spans="1:4" x14ac:dyDescent="0.25">
      <c r="A6" s="3" t="s">
        <v>4</v>
      </c>
      <c r="B6" s="4">
        <v>1.1288222317398686</v>
      </c>
      <c r="C6" s="4">
        <v>0.17481830667734846</v>
      </c>
      <c r="D6" s="4">
        <v>0.58910891389405884</v>
      </c>
    </row>
    <row r="7" spans="1:4" x14ac:dyDescent="0.25">
      <c r="A7" s="3" t="s">
        <v>5</v>
      </c>
      <c r="B7" s="4">
        <v>1.6823100896300904</v>
      </c>
      <c r="C7" s="4">
        <v>0.75044365300034788</v>
      </c>
      <c r="D7" s="4">
        <v>0.33109926070932316</v>
      </c>
    </row>
    <row r="8" spans="1:4" x14ac:dyDescent="0.25">
      <c r="A8" s="3" t="s">
        <v>6</v>
      </c>
      <c r="B8" s="4">
        <v>1.12051627709076</v>
      </c>
      <c r="C8" s="4">
        <v>0.16416360619552411</v>
      </c>
      <c r="D8" s="4">
        <v>0.87941526853695784</v>
      </c>
    </row>
    <row r="9" spans="1:4" x14ac:dyDescent="0.25">
      <c r="A9" s="3" t="s">
        <v>7</v>
      </c>
      <c r="B9" s="4">
        <v>1.5604107799056988</v>
      </c>
      <c r="C9" s="4">
        <v>0.64192587019055292</v>
      </c>
      <c r="D9" s="4">
        <v>0.31457830887188187</v>
      </c>
    </row>
    <row r="10" spans="1:4" x14ac:dyDescent="0.25">
      <c r="A10" s="3" t="s">
        <v>8</v>
      </c>
      <c r="B10" s="4">
        <v>1.4647206023542025</v>
      </c>
      <c r="C10" s="4">
        <v>0.55062549465423027</v>
      </c>
      <c r="D10" s="4">
        <v>0.16244276614665981</v>
      </c>
    </row>
    <row r="11" spans="1:4" x14ac:dyDescent="0.25">
      <c r="A11" s="3" t="s">
        <v>9</v>
      </c>
      <c r="B11" s="4">
        <v>1.9556113599924367</v>
      </c>
      <c r="C11" s="4">
        <v>0.96761969098494671</v>
      </c>
      <c r="D11" s="4">
        <v>2.6445468723543426E-5</v>
      </c>
    </row>
    <row r="12" spans="1:4" x14ac:dyDescent="0.25">
      <c r="A12" s="3" t="s">
        <v>10</v>
      </c>
      <c r="B12" s="4">
        <v>1.7920852116184649</v>
      </c>
      <c r="C12" s="4">
        <v>0.8416392375387336</v>
      </c>
      <c r="D12" s="4">
        <v>0.55924319190568506</v>
      </c>
    </row>
    <row r="13" spans="1:4" x14ac:dyDescent="0.25">
      <c r="A13" s="3" t="s">
        <v>11</v>
      </c>
      <c r="B13" s="4">
        <v>1.7082627379413635</v>
      </c>
      <c r="C13" s="4">
        <v>0.77252988454492089</v>
      </c>
      <c r="D13" s="4">
        <v>0.37911108480674161</v>
      </c>
    </row>
    <row r="14" spans="1:4" x14ac:dyDescent="0.25">
      <c r="A14" s="3" t="s">
        <v>12</v>
      </c>
      <c r="B14" s="4">
        <v>1.2626018217878385</v>
      </c>
      <c r="C14" s="4">
        <v>0.33639973785648519</v>
      </c>
      <c r="D14" s="4">
        <v>1.8044076672530166E-3</v>
      </c>
    </row>
    <row r="15" spans="1:4" x14ac:dyDescent="0.25">
      <c r="A15" s="3" t="s">
        <v>13</v>
      </c>
      <c r="B15" s="4">
        <v>1.2972313212530695</v>
      </c>
      <c r="C15" s="4">
        <v>0.37543576275692758</v>
      </c>
      <c r="D15" s="4">
        <v>2.864766852684332E-2</v>
      </c>
    </row>
    <row r="16" spans="1:4" x14ac:dyDescent="0.25">
      <c r="A16" s="3" t="s">
        <v>14</v>
      </c>
      <c r="B16" s="4">
        <v>1.1307884070083807</v>
      </c>
      <c r="C16" s="4">
        <v>0.17732899765805052</v>
      </c>
      <c r="D16" s="4">
        <v>0.1138437770535686</v>
      </c>
    </row>
    <row r="17" spans="1:4" x14ac:dyDescent="0.25">
      <c r="A17" s="3" t="s">
        <v>15</v>
      </c>
      <c r="B17" s="4">
        <v>1.165430560897883</v>
      </c>
      <c r="C17" s="4">
        <v>0.22086304785358946</v>
      </c>
      <c r="D17" s="4">
        <v>5.3004495846212953E-2</v>
      </c>
    </row>
    <row r="18" spans="1:4" x14ac:dyDescent="0.25">
      <c r="A18" s="3" t="s">
        <v>16</v>
      </c>
      <c r="B18" s="4">
        <v>0.8127061436522599</v>
      </c>
      <c r="C18" s="4">
        <v>-0.29919429453159846</v>
      </c>
      <c r="D18" s="4">
        <v>8.3228468538460762E-2</v>
      </c>
    </row>
    <row r="19" spans="1:4" x14ac:dyDescent="0.25">
      <c r="A19" s="3" t="s">
        <v>17</v>
      </c>
      <c r="B19" s="4">
        <v>1.2330074901525807</v>
      </c>
      <c r="C19" s="4">
        <v>0.30218156370925325</v>
      </c>
      <c r="D19" s="4">
        <v>0.17796697306029585</v>
      </c>
    </row>
    <row r="20" spans="1:4" x14ac:dyDescent="0.25">
      <c r="A20" s="3" t="s">
        <v>18</v>
      </c>
      <c r="B20" s="4">
        <v>1.3341780326528974</v>
      </c>
      <c r="C20" s="4">
        <v>0.41595119252540275</v>
      </c>
      <c r="D20" s="4">
        <v>9.4971148749438392E-2</v>
      </c>
    </row>
    <row r="21" spans="1:4" x14ac:dyDescent="0.25">
      <c r="A21" s="3" t="s">
        <v>19</v>
      </c>
      <c r="B21" s="4">
        <v>0.87824625256406619</v>
      </c>
      <c r="C21" s="4">
        <v>-0.18730257933925712</v>
      </c>
      <c r="D21" s="4">
        <v>0.29943600338561122</v>
      </c>
    </row>
    <row r="22" spans="1:4" x14ac:dyDescent="0.25">
      <c r="A22" s="3" t="s">
        <v>20</v>
      </c>
      <c r="B22" s="4">
        <v>1.3251537397772226</v>
      </c>
      <c r="C22" s="4">
        <v>0.40615974590034609</v>
      </c>
      <c r="D22" s="4">
        <v>5.7099341071251944E-4</v>
      </c>
    </row>
    <row r="23" spans="1:4" x14ac:dyDescent="0.25">
      <c r="A23" s="3" t="s">
        <v>21</v>
      </c>
      <c r="B23" s="4">
        <v>1.4984095708685103</v>
      </c>
      <c r="C23" s="4">
        <v>0.58343201972325365</v>
      </c>
      <c r="D23" s="4">
        <v>6.8633531259417618E-4</v>
      </c>
    </row>
    <row r="24" spans="1:4" x14ac:dyDescent="0.25">
      <c r="A24" s="3" t="s">
        <v>22</v>
      </c>
      <c r="B24" s="4">
        <v>1.1247075985836483</v>
      </c>
      <c r="C24" s="4">
        <v>0.16954997841624403</v>
      </c>
      <c r="D24" s="4">
        <v>0.16613701855997975</v>
      </c>
    </row>
    <row r="25" spans="1:4" x14ac:dyDescent="0.25">
      <c r="A25" s="3" t="s">
        <v>23</v>
      </c>
      <c r="B25" s="4">
        <v>1.2903974829534195</v>
      </c>
      <c r="C25" s="4">
        <v>0.36781552949106544</v>
      </c>
      <c r="D25" s="4">
        <v>0.10585878771720364</v>
      </c>
    </row>
    <row r="26" spans="1:4" x14ac:dyDescent="0.25">
      <c r="A26" s="3" t="s">
        <v>24</v>
      </c>
      <c r="B26" s="4">
        <v>1.3374664348487348</v>
      </c>
      <c r="C26" s="4">
        <v>0.41950268599236307</v>
      </c>
      <c r="D26" s="4">
        <v>0.11490231382698174</v>
      </c>
    </row>
    <row r="27" spans="1:4" x14ac:dyDescent="0.25">
      <c r="A27" s="3" t="s">
        <v>25</v>
      </c>
      <c r="B27" s="4">
        <v>1.0972022023119983</v>
      </c>
      <c r="C27" s="4">
        <v>0.13382942308939452</v>
      </c>
      <c r="D27" s="4">
        <v>0.26631077314832291</v>
      </c>
    </row>
    <row r="28" spans="1:4" x14ac:dyDescent="0.25">
      <c r="A28" s="3" t="s">
        <v>26</v>
      </c>
      <c r="B28" s="4">
        <v>1.3823832208798978</v>
      </c>
      <c r="C28" s="4">
        <v>0.46715761154611385</v>
      </c>
      <c r="D28" s="4">
        <v>2.2439456290476514E-2</v>
      </c>
    </row>
    <row r="29" spans="1:4" x14ac:dyDescent="0.25">
      <c r="A29" s="3" t="s">
        <v>27</v>
      </c>
      <c r="B29" s="4">
        <v>0.95800174711610453</v>
      </c>
      <c r="C29" s="4">
        <v>-6.1899807868034687E-2</v>
      </c>
      <c r="D29" s="4">
        <v>0.6778612700618929</v>
      </c>
    </row>
    <row r="30" spans="1:4" x14ac:dyDescent="0.25">
      <c r="A30" s="3" t="s">
        <v>28</v>
      </c>
      <c r="B30" s="4">
        <v>1.2901326058904536</v>
      </c>
      <c r="C30" s="4">
        <v>0.36751936024414972</v>
      </c>
      <c r="D30" s="4">
        <v>4.0040308016642233E-3</v>
      </c>
    </row>
    <row r="31" spans="1:4" x14ac:dyDescent="0.25">
      <c r="A31" s="3" t="s">
        <v>29</v>
      </c>
      <c r="B31" s="4">
        <v>1.5854431270232643</v>
      </c>
      <c r="C31" s="4">
        <v>0.66488612604904707</v>
      </c>
      <c r="D31" s="4">
        <v>2.2456036319015758E-6</v>
      </c>
    </row>
    <row r="32" spans="1:4" x14ac:dyDescent="0.25">
      <c r="A32" s="3" t="s">
        <v>30</v>
      </c>
      <c r="B32" s="4">
        <v>2.7136855026679894</v>
      </c>
      <c r="C32" s="4">
        <v>1.4402535320935517</v>
      </c>
      <c r="D32" s="4">
        <v>0.10795953383274134</v>
      </c>
    </row>
    <row r="33" spans="1:4" x14ac:dyDescent="0.25">
      <c r="A33" s="3" t="s">
        <v>31</v>
      </c>
      <c r="B33" s="4">
        <v>1.1681218972564174</v>
      </c>
      <c r="C33" s="4">
        <v>0.22419083191588032</v>
      </c>
      <c r="D33" s="4">
        <v>0.23885366766906743</v>
      </c>
    </row>
    <row r="34" spans="1:4" x14ac:dyDescent="0.25">
      <c r="A34" s="3" t="s">
        <v>32</v>
      </c>
      <c r="B34" s="4">
        <v>1.3358567045685767</v>
      </c>
      <c r="C34" s="4">
        <v>0.41776526028516775</v>
      </c>
      <c r="D34" s="4">
        <v>0.68505076681620714</v>
      </c>
    </row>
    <row r="35" spans="1:4" x14ac:dyDescent="0.25">
      <c r="A35" s="3" t="s">
        <v>33</v>
      </c>
      <c r="B35" s="4">
        <v>0.67129658834244643</v>
      </c>
      <c r="C35" s="4">
        <v>-0.57497778450699466</v>
      </c>
      <c r="D35" s="4">
        <v>0.52839632313034612</v>
      </c>
    </row>
    <row r="36" spans="1:4" x14ac:dyDescent="0.25">
      <c r="A36" s="3" t="s">
        <v>34</v>
      </c>
      <c r="B36" s="4">
        <v>2.788851223592149</v>
      </c>
      <c r="C36" s="4">
        <v>1.4796709731934528</v>
      </c>
      <c r="D36" s="4">
        <v>0.15867626901429888</v>
      </c>
    </row>
    <row r="37" spans="1:4" x14ac:dyDescent="0.25">
      <c r="A37" s="3" t="s">
        <v>35</v>
      </c>
      <c r="B37" s="4">
        <v>2.7590885318514506</v>
      </c>
      <c r="C37" s="4">
        <v>1.4641917497009203</v>
      </c>
      <c r="D37" s="4">
        <v>0.10421197617352553</v>
      </c>
    </row>
    <row r="38" spans="1:4" x14ac:dyDescent="0.25">
      <c r="A38" s="3" t="s">
        <v>36</v>
      </c>
      <c r="B38" s="4">
        <v>1.2414806466707382</v>
      </c>
      <c r="C38" s="4">
        <v>0.31206177164783627</v>
      </c>
      <c r="D38" s="4">
        <v>0.73470340971066117</v>
      </c>
    </row>
    <row r="39" spans="1:4" x14ac:dyDescent="0.25">
      <c r="A39" s="3" t="s">
        <v>37</v>
      </c>
      <c r="B39" s="4">
        <v>0.66250893905617014</v>
      </c>
      <c r="C39" s="4">
        <v>-0.59398817429396977</v>
      </c>
      <c r="D39" s="4">
        <v>0.16401434601481918</v>
      </c>
    </row>
    <row r="40" spans="1:4" x14ac:dyDescent="0.25">
      <c r="A40" s="3" t="s">
        <v>38</v>
      </c>
      <c r="B40" s="4">
        <v>0.60012551823239579</v>
      </c>
      <c r="C40" s="4">
        <v>-0.73666381817806537</v>
      </c>
      <c r="D40" s="4">
        <v>0.50029488104607456</v>
      </c>
    </row>
    <row r="41" spans="1:4" x14ac:dyDescent="0.25">
      <c r="A41" s="3" t="s">
        <v>39</v>
      </c>
      <c r="B41" s="4">
        <v>1.8295943500473917</v>
      </c>
      <c r="C41" s="4">
        <v>0.87152381569650661</v>
      </c>
      <c r="D41" s="4">
        <v>0.20295089746804201</v>
      </c>
    </row>
    <row r="42" spans="1:4" x14ac:dyDescent="0.25">
      <c r="A42" s="3" t="s">
        <v>40</v>
      </c>
      <c r="B42" s="4">
        <v>0.90925701567725103</v>
      </c>
      <c r="C42" s="4">
        <v>-0.13723994256640354</v>
      </c>
      <c r="D42" s="4">
        <v>0.86207757157914466</v>
      </c>
    </row>
    <row r="43" spans="1:4" x14ac:dyDescent="0.25">
      <c r="A43" s="3" t="s">
        <v>41</v>
      </c>
      <c r="B43" s="4">
        <v>0.75398075244329732</v>
      </c>
      <c r="C43" s="4">
        <v>-0.40740039991999472</v>
      </c>
      <c r="D43" s="4">
        <v>0.53419021148643042</v>
      </c>
    </row>
    <row r="44" spans="1:4" x14ac:dyDescent="0.25">
      <c r="A44" s="3" t="s">
        <v>42</v>
      </c>
      <c r="B44" s="4">
        <v>0.37925916266011833</v>
      </c>
      <c r="C44" s="4">
        <v>-1.398744059399543</v>
      </c>
      <c r="D44" s="4">
        <v>0.16119851571224492</v>
      </c>
    </row>
    <row r="45" spans="1:4" x14ac:dyDescent="0.25">
      <c r="A45" s="3" t="s">
        <v>43</v>
      </c>
      <c r="B45" s="4">
        <v>0.39278957738695575</v>
      </c>
      <c r="C45" s="4">
        <v>-1.3481714464253061</v>
      </c>
      <c r="D45" s="4">
        <v>0.16757291561701371</v>
      </c>
    </row>
    <row r="46" spans="1:4" x14ac:dyDescent="0.25">
      <c r="A46" s="3" t="s">
        <v>44</v>
      </c>
      <c r="B46" s="4">
        <v>0.6440461939493034</v>
      </c>
      <c r="C46" s="4">
        <v>-0.63476392612585053</v>
      </c>
      <c r="D46" s="4">
        <v>0.38025945372859249</v>
      </c>
    </row>
    <row r="47" spans="1:4" x14ac:dyDescent="0.25">
      <c r="A47" s="3" t="s">
        <v>45</v>
      </c>
      <c r="B47" s="4">
        <v>1.5503011354953209</v>
      </c>
      <c r="C47" s="4">
        <v>0.63254847646005463</v>
      </c>
      <c r="D47" s="4">
        <v>3.8906936624248066E-2</v>
      </c>
    </row>
    <row r="48" spans="1:4" x14ac:dyDescent="0.25">
      <c r="A48" s="3" t="s">
        <v>46</v>
      </c>
      <c r="B48" s="4">
        <v>1.2780746409737718</v>
      </c>
      <c r="C48" s="4">
        <v>0.35397209373264549</v>
      </c>
      <c r="D48" s="4">
        <v>0.46276473744699786</v>
      </c>
    </row>
  </sheetData>
  <autoFilter ref="A1:D1" xr:uid="{00000000-0001-0000-01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abSelected="1" workbookViewId="0">
      <selection activeCell="H38" sqref="H38"/>
    </sheetView>
  </sheetViews>
  <sheetFormatPr defaultRowHeight="15.75" x14ac:dyDescent="0.25"/>
  <cols>
    <col min="1" max="1" width="13.85546875" style="3" customWidth="1"/>
    <col min="2" max="4" width="9.140625" style="6"/>
  </cols>
  <sheetData>
    <row r="1" spans="1:5" x14ac:dyDescent="0.25">
      <c r="A1" s="1" t="s">
        <v>49</v>
      </c>
      <c r="B1" s="2" t="s">
        <v>47</v>
      </c>
      <c r="C1" s="2" t="s">
        <v>48</v>
      </c>
      <c r="D1" s="2" t="s">
        <v>91</v>
      </c>
    </row>
    <row r="2" spans="1:5" x14ac:dyDescent="0.25">
      <c r="A2" s="3" t="s">
        <v>0</v>
      </c>
      <c r="B2" s="4">
        <v>0.73089459818245484</v>
      </c>
      <c r="C2" s="4">
        <v>-0.45226472378950516</v>
      </c>
      <c r="D2" s="4">
        <v>4.7632308149618538E-2</v>
      </c>
      <c r="E2" s="7"/>
    </row>
    <row r="3" spans="1:5" x14ac:dyDescent="0.25">
      <c r="A3" s="3" t="s">
        <v>1</v>
      </c>
      <c r="B3" s="4">
        <v>0.81184203583140035</v>
      </c>
      <c r="C3" s="4">
        <v>-0.3007290525661831</v>
      </c>
      <c r="D3" s="4">
        <v>0.64595046706256953</v>
      </c>
      <c r="E3" s="7"/>
    </row>
    <row r="4" spans="1:5" x14ac:dyDescent="0.25">
      <c r="A4" s="3" t="s">
        <v>2</v>
      </c>
      <c r="B4" s="4">
        <v>0.82809891227931764</v>
      </c>
      <c r="C4" s="4">
        <v>-0.27212499415298058</v>
      </c>
      <c r="D4" s="4">
        <v>0.12439175182183108</v>
      </c>
      <c r="E4" s="7"/>
    </row>
    <row r="5" spans="1:5" x14ac:dyDescent="0.25">
      <c r="A5" s="3" t="s">
        <v>3</v>
      </c>
      <c r="B5" s="4">
        <v>0.96718800401763816</v>
      </c>
      <c r="C5" s="4">
        <v>-4.813174386069563E-2</v>
      </c>
      <c r="D5" s="4">
        <v>0.77042876603950416</v>
      </c>
      <c r="E5" s="7"/>
    </row>
    <row r="6" spans="1:5" x14ac:dyDescent="0.25">
      <c r="A6" s="3" t="s">
        <v>4</v>
      </c>
      <c r="B6" s="4">
        <v>1.0140968450155101</v>
      </c>
      <c r="C6" s="4">
        <v>2.0195434542395228E-2</v>
      </c>
      <c r="D6" s="4">
        <v>0.8947651078297264</v>
      </c>
      <c r="E6" s="7"/>
    </row>
    <row r="7" spans="1:5" x14ac:dyDescent="0.25">
      <c r="A7" s="3" t="s">
        <v>5</v>
      </c>
      <c r="B7" s="4">
        <v>1.0986585082757379</v>
      </c>
      <c r="C7" s="4">
        <v>0.13574302871092589</v>
      </c>
      <c r="D7" s="4">
        <v>0.82457637265126693</v>
      </c>
      <c r="E7" s="7"/>
    </row>
    <row r="8" spans="1:5" x14ac:dyDescent="0.25">
      <c r="A8" s="3" t="s">
        <v>6</v>
      </c>
      <c r="B8" s="4">
        <v>0.96877216871120697</v>
      </c>
      <c r="C8" s="4">
        <v>-4.5770675601477261E-2</v>
      </c>
      <c r="D8" s="4">
        <v>0.79753095481690828</v>
      </c>
      <c r="E8" s="7"/>
    </row>
    <row r="9" spans="1:5" x14ac:dyDescent="0.25">
      <c r="A9" s="3" t="s">
        <v>7</v>
      </c>
      <c r="B9" s="4">
        <v>1.108874726267391</v>
      </c>
      <c r="C9" s="4">
        <v>0.14909638804121164</v>
      </c>
      <c r="D9" s="4">
        <v>0.251810408955569</v>
      </c>
      <c r="E9" s="7"/>
    </row>
    <row r="10" spans="1:5" x14ac:dyDescent="0.25">
      <c r="A10" s="3" t="s">
        <v>8</v>
      </c>
      <c r="B10" s="4">
        <v>0.92627112270117573</v>
      </c>
      <c r="C10" s="4">
        <v>-0.11049355785348103</v>
      </c>
      <c r="D10" s="4">
        <v>0.71712397564221175</v>
      </c>
      <c r="E10" s="7"/>
    </row>
    <row r="11" spans="1:5" x14ac:dyDescent="0.25">
      <c r="A11" s="3" t="s">
        <v>9</v>
      </c>
      <c r="B11" s="4">
        <v>1.018419940912755</v>
      </c>
      <c r="C11" s="4">
        <v>2.6332572951959531E-2</v>
      </c>
      <c r="D11" s="4">
        <v>0.89118731402785545</v>
      </c>
      <c r="E11" s="7"/>
    </row>
    <row r="12" spans="1:5" x14ac:dyDescent="0.25">
      <c r="A12" s="3" t="s">
        <v>10</v>
      </c>
      <c r="B12" s="4">
        <v>0.44756450537475395</v>
      </c>
      <c r="C12" s="4">
        <v>-1.1598324686497288</v>
      </c>
      <c r="D12" s="4">
        <v>0.37424747289573002</v>
      </c>
      <c r="E12" s="7"/>
    </row>
    <row r="13" spans="1:5" x14ac:dyDescent="0.25">
      <c r="A13" s="3" t="s">
        <v>11</v>
      </c>
      <c r="B13" s="4">
        <v>0.95278451683432719</v>
      </c>
      <c r="C13" s="4">
        <v>-6.9778125921092574E-2</v>
      </c>
      <c r="D13" s="4">
        <v>0.89653160062783976</v>
      </c>
      <c r="E13" s="7"/>
    </row>
    <row r="14" spans="1:5" x14ac:dyDescent="0.25">
      <c r="A14" s="3" t="s">
        <v>12</v>
      </c>
      <c r="B14" s="4">
        <v>0.92695017919194389</v>
      </c>
      <c r="C14" s="4">
        <v>-0.10943629450931533</v>
      </c>
      <c r="D14" s="4">
        <v>0.4477375172313508</v>
      </c>
      <c r="E14" s="7"/>
    </row>
    <row r="15" spans="1:5" x14ac:dyDescent="0.25">
      <c r="A15" s="3" t="s">
        <v>13</v>
      </c>
      <c r="B15" s="4">
        <v>1.1324565332838821</v>
      </c>
      <c r="C15" s="4">
        <v>0.17945567683288299</v>
      </c>
      <c r="D15" s="4">
        <v>0.42319178198350094</v>
      </c>
      <c r="E15" s="7"/>
    </row>
    <row r="16" spans="1:5" x14ac:dyDescent="0.25">
      <c r="A16" s="3" t="s">
        <v>14</v>
      </c>
      <c r="B16" s="4">
        <v>0.98512053316349313</v>
      </c>
      <c r="C16" s="4">
        <v>-2.1627840411143278E-2</v>
      </c>
      <c r="D16" s="4">
        <v>0.86353786391485887</v>
      </c>
      <c r="E16" s="7"/>
    </row>
    <row r="17" spans="1:5" x14ac:dyDescent="0.25">
      <c r="A17" s="3" t="s">
        <v>15</v>
      </c>
      <c r="B17" s="4">
        <v>1.0039023881297289</v>
      </c>
      <c r="C17" s="4">
        <v>5.6189993611072834E-3</v>
      </c>
      <c r="D17" s="4">
        <v>0.97413225973242612</v>
      </c>
      <c r="E17" s="7"/>
    </row>
    <row r="18" spans="1:5" x14ac:dyDescent="0.25">
      <c r="A18" s="3" t="s">
        <v>16</v>
      </c>
      <c r="B18" s="4">
        <v>0.96739531454859196</v>
      </c>
      <c r="C18" s="4">
        <v>-4.7822544589508291E-2</v>
      </c>
      <c r="D18" s="4">
        <v>0.77940150838920574</v>
      </c>
      <c r="E18" s="7"/>
    </row>
    <row r="19" spans="1:5" x14ac:dyDescent="0.25">
      <c r="A19" s="3" t="s">
        <v>17</v>
      </c>
      <c r="B19" s="4">
        <v>0.84012347152000078</v>
      </c>
      <c r="C19" s="4">
        <v>-0.25132672097323289</v>
      </c>
      <c r="D19" s="4">
        <v>0.2119108689577654</v>
      </c>
      <c r="E19" s="7"/>
    </row>
    <row r="20" spans="1:5" x14ac:dyDescent="0.25">
      <c r="A20" s="3" t="s">
        <v>18</v>
      </c>
      <c r="B20" s="4">
        <v>0.92351621376717352</v>
      </c>
      <c r="C20" s="4">
        <v>-0.11479080469626302</v>
      </c>
      <c r="D20" s="4">
        <v>0.60268211549816719</v>
      </c>
      <c r="E20" s="7"/>
    </row>
    <row r="21" spans="1:5" x14ac:dyDescent="0.25">
      <c r="A21" s="3" t="s">
        <v>19</v>
      </c>
      <c r="B21" s="4">
        <v>0.78748080112217522</v>
      </c>
      <c r="C21" s="4">
        <v>-0.34468334403946815</v>
      </c>
      <c r="D21" s="4">
        <v>0.21518443789290514</v>
      </c>
      <c r="E21" s="7"/>
    </row>
    <row r="22" spans="1:5" x14ac:dyDescent="0.25">
      <c r="A22" s="3" t="s">
        <v>20</v>
      </c>
      <c r="B22" s="4">
        <v>0.90323761941619862</v>
      </c>
      <c r="C22" s="4">
        <v>-0.14682251996450688</v>
      </c>
      <c r="D22" s="4">
        <v>0.30850188391973526</v>
      </c>
      <c r="E22" s="7"/>
    </row>
    <row r="23" spans="1:5" x14ac:dyDescent="0.25">
      <c r="A23" s="3" t="s">
        <v>21</v>
      </c>
      <c r="B23" s="4">
        <v>1.0238170759018279</v>
      </c>
      <c r="C23" s="4">
        <v>3.395797386959587E-2</v>
      </c>
      <c r="D23" s="4">
        <v>0.84890121607875468</v>
      </c>
      <c r="E23" s="7"/>
    </row>
    <row r="24" spans="1:5" x14ac:dyDescent="0.25">
      <c r="A24" s="3" t="s">
        <v>22</v>
      </c>
      <c r="B24" s="4">
        <v>0.993916655119228</v>
      </c>
      <c r="C24" s="4">
        <v>-8.8032152199690513E-3</v>
      </c>
      <c r="D24" s="4">
        <v>0.95284430257440422</v>
      </c>
      <c r="E24" s="7"/>
    </row>
    <row r="25" spans="1:5" x14ac:dyDescent="0.25">
      <c r="A25" s="3" t="s">
        <v>23</v>
      </c>
      <c r="B25" s="4">
        <v>0.8426402678982382</v>
      </c>
      <c r="C25" s="4">
        <v>-0.24701123416287182</v>
      </c>
      <c r="D25" s="4">
        <v>6.3332538102712027E-2</v>
      </c>
      <c r="E25" s="7"/>
    </row>
    <row r="26" spans="1:5" x14ac:dyDescent="0.25">
      <c r="A26" s="3" t="s">
        <v>24</v>
      </c>
      <c r="B26" s="4">
        <v>0.69399772068585519</v>
      </c>
      <c r="C26" s="4">
        <v>-0.52699717035560323</v>
      </c>
      <c r="D26" s="4">
        <v>0.16523685876227712</v>
      </c>
      <c r="E26" s="7"/>
    </row>
    <row r="27" spans="1:5" x14ac:dyDescent="0.25">
      <c r="A27" s="3" t="s">
        <v>25</v>
      </c>
      <c r="B27" s="4">
        <v>0.9523009546637673</v>
      </c>
      <c r="C27" s="4">
        <v>-7.0510515906579224E-2</v>
      </c>
      <c r="D27" s="4">
        <v>0.54325986319726494</v>
      </c>
      <c r="E27" s="7"/>
    </row>
    <row r="28" spans="1:5" x14ac:dyDescent="0.25">
      <c r="A28" s="3" t="s">
        <v>26</v>
      </c>
      <c r="B28" s="4">
        <v>1.0944709836080808</v>
      </c>
      <c r="C28" s="4">
        <v>0.13023370658862862</v>
      </c>
      <c r="D28" s="4">
        <v>0.46461022720823386</v>
      </c>
      <c r="E28" s="7"/>
    </row>
    <row r="29" spans="1:5" x14ac:dyDescent="0.25">
      <c r="A29" s="3" t="s">
        <v>27</v>
      </c>
      <c r="B29" s="4">
        <v>0.83410664492130393</v>
      </c>
      <c r="C29" s="4">
        <v>-0.26169624327614494</v>
      </c>
      <c r="D29" s="4">
        <v>0.13903576278407018</v>
      </c>
      <c r="E29" s="7"/>
    </row>
    <row r="30" spans="1:5" x14ac:dyDescent="0.25">
      <c r="A30" s="3" t="s">
        <v>28</v>
      </c>
      <c r="B30" s="4">
        <v>0.9960335805247621</v>
      </c>
      <c r="C30" s="4">
        <v>-5.7337123933358415E-3</v>
      </c>
      <c r="D30" s="4">
        <v>0.96358286218498757</v>
      </c>
      <c r="E30" s="7"/>
    </row>
    <row r="31" spans="1:5" x14ac:dyDescent="0.25">
      <c r="A31" s="3" t="s">
        <v>29</v>
      </c>
      <c r="B31" s="4">
        <v>1.0125857943171277</v>
      </c>
      <c r="C31" s="4">
        <v>1.804414976724366E-2</v>
      </c>
      <c r="D31" s="4">
        <v>0.88032474733837529</v>
      </c>
      <c r="E31" s="7"/>
    </row>
    <row r="32" spans="1:5" x14ac:dyDescent="0.25">
      <c r="A32" s="3" t="s">
        <v>30</v>
      </c>
      <c r="B32" s="4">
        <v>0.83753706740137979</v>
      </c>
      <c r="C32" s="4">
        <v>-0.25577505276063439</v>
      </c>
      <c r="D32" s="4">
        <v>0.28558320128459141</v>
      </c>
      <c r="E32" s="7"/>
    </row>
    <row r="33" spans="1:5" x14ac:dyDescent="0.25">
      <c r="A33" s="3" t="s">
        <v>31</v>
      </c>
      <c r="B33" s="4">
        <v>0.95260849598404518</v>
      </c>
      <c r="C33" s="4">
        <v>-7.0044679232466059E-2</v>
      </c>
      <c r="D33" s="4">
        <v>0.65371597025092809</v>
      </c>
      <c r="E33" s="7"/>
    </row>
    <row r="34" spans="1:5" x14ac:dyDescent="0.25">
      <c r="A34" s="3" t="s">
        <v>32</v>
      </c>
      <c r="B34" s="4">
        <v>0.96268625322306423</v>
      </c>
      <c r="C34" s="4">
        <v>-5.4862405510973343E-2</v>
      </c>
      <c r="D34" s="4">
        <v>0.89139240739367842</v>
      </c>
      <c r="E34" s="7"/>
    </row>
    <row r="35" spans="1:5" x14ac:dyDescent="0.25">
      <c r="A35" s="3" t="s">
        <v>33</v>
      </c>
      <c r="B35" s="4">
        <v>0.20660029186373632</v>
      </c>
      <c r="C35" s="4">
        <v>-2.2750858025911298</v>
      </c>
      <c r="D35" s="4">
        <v>0.53129999999999999</v>
      </c>
      <c r="E35" s="7"/>
    </row>
    <row r="36" spans="1:5" x14ac:dyDescent="0.25">
      <c r="A36" s="3" t="s">
        <v>34</v>
      </c>
      <c r="B36" s="4">
        <v>1.0811083951237848</v>
      </c>
      <c r="C36" s="4">
        <v>0.11251117919436036</v>
      </c>
      <c r="D36" s="4">
        <v>0.79028980712681696</v>
      </c>
      <c r="E36" s="7"/>
    </row>
    <row r="37" spans="1:5" x14ac:dyDescent="0.25">
      <c r="A37" s="3" t="s">
        <v>35</v>
      </c>
      <c r="B37" s="4">
        <v>1.1447147725108895</v>
      </c>
      <c r="C37" s="4">
        <v>0.1949881681511485</v>
      </c>
      <c r="D37" s="4">
        <v>0.61061385831143888</v>
      </c>
      <c r="E37" s="7"/>
    </row>
    <row r="38" spans="1:5" x14ac:dyDescent="0.25">
      <c r="A38" s="3" t="s">
        <v>36</v>
      </c>
      <c r="B38" s="4">
        <v>1.1748851541714205</v>
      </c>
      <c r="C38" s="4">
        <v>0.23251973925399563</v>
      </c>
      <c r="D38" s="4">
        <v>0.63374929267736713</v>
      </c>
      <c r="E38" s="7"/>
    </row>
    <row r="39" spans="1:5" x14ac:dyDescent="0.25">
      <c r="A39" s="3" t="s">
        <v>37</v>
      </c>
      <c r="B39" s="4">
        <v>0.65392522067942216</v>
      </c>
      <c r="C39" s="4">
        <v>-0.61280242846556776</v>
      </c>
      <c r="D39" s="4">
        <v>8.8230980188383143E-3</v>
      </c>
      <c r="E39" s="7"/>
    </row>
    <row r="40" spans="1:5" x14ac:dyDescent="0.25">
      <c r="A40" s="3" t="s">
        <v>38</v>
      </c>
      <c r="B40" s="4">
        <v>0.92566681906266746</v>
      </c>
      <c r="C40" s="4">
        <v>-0.11143508604808128</v>
      </c>
      <c r="D40" s="4">
        <v>0.7176788496897909</v>
      </c>
      <c r="E40" s="7"/>
    </row>
    <row r="41" spans="1:5" x14ac:dyDescent="0.25">
      <c r="A41" s="3" t="s">
        <v>39</v>
      </c>
      <c r="B41" s="4">
        <v>0.68714909482691344</v>
      </c>
      <c r="C41" s="4">
        <v>-0.54130493175354133</v>
      </c>
      <c r="D41" s="4">
        <v>0.12452871874519557</v>
      </c>
      <c r="E41" s="7"/>
    </row>
    <row r="42" spans="1:5" x14ac:dyDescent="0.25">
      <c r="A42" s="3" t="s">
        <v>40</v>
      </c>
      <c r="B42" s="4">
        <v>1.187137471727125</v>
      </c>
      <c r="C42" s="4">
        <v>0.24748701020740799</v>
      </c>
      <c r="D42" s="4">
        <v>0.61129859209927406</v>
      </c>
      <c r="E42" s="7"/>
    </row>
    <row r="43" spans="1:5" x14ac:dyDescent="0.25">
      <c r="A43" s="3" t="s">
        <v>41</v>
      </c>
      <c r="B43" s="4">
        <v>0.73369392733223371</v>
      </c>
      <c r="C43" s="4">
        <v>-0.44674975063519701</v>
      </c>
      <c r="D43" s="4">
        <v>9.5732895212526731E-2</v>
      </c>
      <c r="E43" s="7"/>
    </row>
    <row r="44" spans="1:5" x14ac:dyDescent="0.25">
      <c r="A44" s="3" t="s">
        <v>42</v>
      </c>
      <c r="B44" s="4">
        <v>0.64850319483325958</v>
      </c>
      <c r="C44" s="4">
        <v>-0.62481441299520402</v>
      </c>
      <c r="D44" s="4">
        <v>1.5335131020928946E-2</v>
      </c>
      <c r="E44" s="7"/>
    </row>
    <row r="45" spans="1:5" x14ac:dyDescent="0.25">
      <c r="A45" s="3" t="s">
        <v>43</v>
      </c>
      <c r="B45" s="4">
        <v>0.65949686266798302</v>
      </c>
      <c r="C45" s="4">
        <v>-0.6005622985251875</v>
      </c>
      <c r="D45" s="4">
        <v>3.5196447159529763E-2</v>
      </c>
      <c r="E45" s="7"/>
    </row>
    <row r="46" spans="1:5" x14ac:dyDescent="0.25">
      <c r="A46" s="3" t="s">
        <v>44</v>
      </c>
      <c r="B46" s="4">
        <v>0.89908335356526992</v>
      </c>
      <c r="C46" s="4">
        <v>-0.15347322141599393</v>
      </c>
      <c r="D46" s="4">
        <v>0.4803435151512363</v>
      </c>
      <c r="E46" s="7"/>
    </row>
    <row r="47" spans="1:5" x14ac:dyDescent="0.25">
      <c r="A47" s="3" t="s">
        <v>45</v>
      </c>
      <c r="B47" s="4">
        <v>0.97563135562092596</v>
      </c>
      <c r="C47" s="4">
        <v>-3.5591969520915034E-2</v>
      </c>
      <c r="D47" s="4">
        <v>0.85960215857265654</v>
      </c>
      <c r="E47" s="7"/>
    </row>
    <row r="48" spans="1:5" x14ac:dyDescent="0.25">
      <c r="A48" s="3" t="s">
        <v>46</v>
      </c>
      <c r="B48" s="4">
        <v>0.56671891571829403</v>
      </c>
      <c r="C48" s="4">
        <v>-0.81929473793570318</v>
      </c>
      <c r="D48" s="4">
        <v>1.159624930152532E-2</v>
      </c>
      <c r="E48" s="7"/>
    </row>
  </sheetData>
  <autoFilter ref="A1:D1" xr:uid="{00000000-0001-0000-0200-000000000000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workbookViewId="0">
      <selection activeCell="D42" sqref="D42"/>
    </sheetView>
  </sheetViews>
  <sheetFormatPr defaultRowHeight="15.75" x14ac:dyDescent="0.25"/>
  <cols>
    <col min="1" max="1" width="14.5703125" style="10" customWidth="1"/>
    <col min="2" max="3" width="9.140625" style="3"/>
  </cols>
  <sheetData>
    <row r="1" spans="1:4" x14ac:dyDescent="0.25">
      <c r="A1" s="8" t="s">
        <v>49</v>
      </c>
      <c r="B1" s="2" t="s">
        <v>47</v>
      </c>
      <c r="C1" s="2" t="s">
        <v>48</v>
      </c>
      <c r="D1" s="2" t="s">
        <v>91</v>
      </c>
    </row>
    <row r="2" spans="1:4" x14ac:dyDescent="0.25">
      <c r="A2" s="9" t="s">
        <v>1</v>
      </c>
      <c r="B2" s="4">
        <v>0.90088214964656921</v>
      </c>
      <c r="C2" s="4">
        <v>-0.15058970498710103</v>
      </c>
      <c r="D2" s="4">
        <v>0.6320977436902776</v>
      </c>
    </row>
    <row r="3" spans="1:4" x14ac:dyDescent="0.25">
      <c r="A3" s="9" t="s">
        <v>2</v>
      </c>
      <c r="B3" s="4">
        <v>0.86607444296886704</v>
      </c>
      <c r="C3" s="4">
        <v>-0.20743705851943758</v>
      </c>
      <c r="D3" s="4">
        <v>0.57778538674597368</v>
      </c>
    </row>
    <row r="4" spans="1:4" x14ac:dyDescent="0.25">
      <c r="A4" s="9" t="s">
        <v>3</v>
      </c>
      <c r="B4" s="4">
        <v>1.0292137170076288</v>
      </c>
      <c r="C4" s="4">
        <v>4.1542590057463379E-2</v>
      </c>
      <c r="D4" s="4">
        <v>0.85922640454204002</v>
      </c>
    </row>
    <row r="5" spans="1:4" x14ac:dyDescent="0.25">
      <c r="A5" s="9" t="s">
        <v>4</v>
      </c>
      <c r="B5" s="4">
        <v>1.0907404600237645</v>
      </c>
      <c r="C5" s="4">
        <v>0.12530785548237597</v>
      </c>
      <c r="D5" s="4">
        <v>0.56610963469076026</v>
      </c>
    </row>
    <row r="6" spans="1:4" x14ac:dyDescent="0.25">
      <c r="A6" s="9" t="s">
        <v>5</v>
      </c>
      <c r="B6" s="4">
        <v>0.54260329250144512</v>
      </c>
      <c r="C6" s="4">
        <v>-0.88203029300828495</v>
      </c>
      <c r="D6" s="4">
        <v>0.30410084553664951</v>
      </c>
    </row>
    <row r="7" spans="1:4" x14ac:dyDescent="0.25">
      <c r="A7" s="9" t="s">
        <v>6</v>
      </c>
      <c r="B7" s="4">
        <v>0.93752741657882877</v>
      </c>
      <c r="C7" s="4">
        <v>-9.3067214328586931E-2</v>
      </c>
      <c r="D7" s="4">
        <v>0.65630261652069921</v>
      </c>
    </row>
    <row r="8" spans="1:4" x14ac:dyDescent="0.25">
      <c r="A8" s="9" t="s">
        <v>7</v>
      </c>
      <c r="B8" s="4">
        <v>1.0493329497595676</v>
      </c>
      <c r="C8" s="4">
        <v>6.9472512760770364E-2</v>
      </c>
      <c r="D8" s="4">
        <v>0.7978247591239318</v>
      </c>
    </row>
    <row r="9" spans="1:4" x14ac:dyDescent="0.25">
      <c r="A9" s="9" t="s">
        <v>8</v>
      </c>
      <c r="B9" s="4">
        <v>0.76489404625586932</v>
      </c>
      <c r="C9" s="4">
        <v>-0.38666817653018332</v>
      </c>
      <c r="D9" s="4">
        <v>0.2468595646707534</v>
      </c>
    </row>
    <row r="10" spans="1:4" x14ac:dyDescent="0.25">
      <c r="A10" s="9" t="s">
        <v>9</v>
      </c>
      <c r="B10" s="4">
        <v>0.67576724824622181</v>
      </c>
      <c r="C10" s="4">
        <v>-0.56540166438826223</v>
      </c>
      <c r="D10" s="4">
        <v>0.12734250723931742</v>
      </c>
    </row>
    <row r="11" spans="1:4" x14ac:dyDescent="0.25">
      <c r="A11" s="9" t="s">
        <v>10</v>
      </c>
      <c r="B11" s="4">
        <v>4.0640172824483045</v>
      </c>
      <c r="C11" s="4">
        <v>2.0229065372600417</v>
      </c>
      <c r="D11" s="4">
        <v>0.33964055843238911</v>
      </c>
    </row>
    <row r="12" spans="1:4" x14ac:dyDescent="0.25">
      <c r="A12" s="9" t="s">
        <v>11</v>
      </c>
      <c r="B12" s="4">
        <v>0.70526523450115164</v>
      </c>
      <c r="C12" s="4">
        <v>-0.50376216994765666</v>
      </c>
      <c r="D12" s="4">
        <v>0.15643781604833543</v>
      </c>
    </row>
    <row r="13" spans="1:4" x14ac:dyDescent="0.25">
      <c r="A13" s="9" t="s">
        <v>12</v>
      </c>
      <c r="B13" s="4">
        <v>1.0910017264121321</v>
      </c>
      <c r="C13" s="4">
        <v>0.12565338459850542</v>
      </c>
      <c r="D13" s="4">
        <v>0.51143577173126931</v>
      </c>
    </row>
    <row r="14" spans="1:4" x14ac:dyDescent="0.25">
      <c r="A14" s="9" t="s">
        <v>13</v>
      </c>
      <c r="B14" s="4">
        <v>0.61466341253725165</v>
      </c>
      <c r="C14" s="4">
        <v>-0.70213148279901927</v>
      </c>
      <c r="D14" s="4">
        <v>0.16209832284388762</v>
      </c>
    </row>
    <row r="15" spans="1:4" x14ac:dyDescent="0.25">
      <c r="A15" s="9" t="s">
        <v>14</v>
      </c>
      <c r="B15" s="4">
        <v>0.98690064833895774</v>
      </c>
      <c r="C15" s="4">
        <v>-1.902323955036932E-2</v>
      </c>
      <c r="D15" s="4">
        <v>0.91839697803117537</v>
      </c>
    </row>
    <row r="16" spans="1:4" x14ac:dyDescent="0.25">
      <c r="A16" s="9" t="s">
        <v>15</v>
      </c>
      <c r="B16" s="4">
        <v>1.0030600803374397</v>
      </c>
      <c r="C16" s="4">
        <v>4.4080217117695728E-3</v>
      </c>
      <c r="D16" s="4">
        <v>0.98018092445738969</v>
      </c>
    </row>
    <row r="17" spans="1:4" x14ac:dyDescent="0.25">
      <c r="A17" s="9" t="s">
        <v>16</v>
      </c>
      <c r="B17" s="4">
        <v>0.95696803177271883</v>
      </c>
      <c r="C17" s="4">
        <v>-6.345736366958199E-2</v>
      </c>
      <c r="D17" s="4">
        <v>0.75036102140967298</v>
      </c>
    </row>
    <row r="18" spans="1:4" x14ac:dyDescent="0.25">
      <c r="A18" s="9" t="s">
        <v>17</v>
      </c>
      <c r="B18" s="4">
        <v>0.96253806249303975</v>
      </c>
      <c r="C18" s="4">
        <v>-5.5084503299775406E-2</v>
      </c>
      <c r="D18" s="4">
        <v>0.80377798903068309</v>
      </c>
    </row>
    <row r="19" spans="1:4" x14ac:dyDescent="0.25">
      <c r="A19" s="9" t="s">
        <v>18</v>
      </c>
      <c r="B19" s="4">
        <v>0.9631338063846363</v>
      </c>
      <c r="C19" s="4">
        <v>-5.4191851961448309E-2</v>
      </c>
      <c r="D19" s="4">
        <v>0.762201624229772</v>
      </c>
    </row>
    <row r="20" spans="1:4" x14ac:dyDescent="0.25">
      <c r="A20" s="9" t="s">
        <v>19</v>
      </c>
      <c r="B20" s="4">
        <v>0.91084892163063502</v>
      </c>
      <c r="C20" s="4">
        <v>-0.13471631428406203</v>
      </c>
      <c r="D20" s="4">
        <v>0.47510932465066613</v>
      </c>
    </row>
    <row r="21" spans="1:4" x14ac:dyDescent="0.25">
      <c r="A21" s="9" t="s">
        <v>20</v>
      </c>
      <c r="B21" s="4">
        <v>0.94062221619492692</v>
      </c>
      <c r="C21" s="4">
        <v>-8.8312687828887418E-2</v>
      </c>
      <c r="D21" s="4">
        <v>0.61788747308919656</v>
      </c>
    </row>
    <row r="22" spans="1:4" x14ac:dyDescent="0.25">
      <c r="A22" s="9" t="s">
        <v>21</v>
      </c>
      <c r="B22" s="4">
        <v>1.0652111896094878</v>
      </c>
      <c r="C22" s="4">
        <v>9.1139488664289489E-2</v>
      </c>
      <c r="D22" s="4">
        <v>0.62201079662976211</v>
      </c>
    </row>
    <row r="23" spans="1:4" x14ac:dyDescent="0.25">
      <c r="A23" s="9" t="s">
        <v>22</v>
      </c>
      <c r="B23" s="4">
        <v>1.059464149861058</v>
      </c>
      <c r="C23" s="4">
        <v>8.3334770633422664E-2</v>
      </c>
      <c r="D23" s="4">
        <v>0.71491153186789957</v>
      </c>
    </row>
    <row r="24" spans="1:4" x14ac:dyDescent="0.25">
      <c r="A24" s="9" t="s">
        <v>23</v>
      </c>
      <c r="B24" s="4">
        <v>1.0257604333281787</v>
      </c>
      <c r="C24" s="4">
        <v>3.6693828404733377E-2</v>
      </c>
      <c r="D24" s="4">
        <v>0.85947586600297643</v>
      </c>
    </row>
    <row r="25" spans="1:4" x14ac:dyDescent="0.25">
      <c r="A25" s="9" t="s">
        <v>24</v>
      </c>
      <c r="B25" s="4">
        <v>0.90337256234285601</v>
      </c>
      <c r="C25" s="4">
        <v>-0.14660699866011109</v>
      </c>
      <c r="D25" s="4">
        <v>0.56680002635659021</v>
      </c>
    </row>
    <row r="26" spans="1:4" x14ac:dyDescent="0.25">
      <c r="A26" s="9" t="s">
        <v>25</v>
      </c>
      <c r="B26" s="4">
        <v>0.91416909053440887</v>
      </c>
      <c r="C26" s="4">
        <v>-0.12946705486315052</v>
      </c>
      <c r="D26" s="4">
        <v>0.54792156588786045</v>
      </c>
    </row>
    <row r="27" spans="1:4" x14ac:dyDescent="0.25">
      <c r="A27" s="9" t="s">
        <v>26</v>
      </c>
      <c r="B27" s="4">
        <v>0.98197633714583232</v>
      </c>
      <c r="C27" s="4">
        <v>-2.6239834801238929E-2</v>
      </c>
      <c r="D27" s="4">
        <v>0.93239955429069266</v>
      </c>
    </row>
    <row r="28" spans="1:4" x14ac:dyDescent="0.25">
      <c r="A28" s="9" t="s">
        <v>27</v>
      </c>
      <c r="B28" s="4">
        <v>0.99859646228107224</v>
      </c>
      <c r="C28" s="4">
        <v>-2.0262992333702316E-3</v>
      </c>
      <c r="D28" s="4">
        <v>0.99273533165386618</v>
      </c>
    </row>
    <row r="29" spans="1:4" x14ac:dyDescent="0.25">
      <c r="A29" s="9" t="s">
        <v>28</v>
      </c>
      <c r="B29" s="4">
        <v>1.2971140492529278</v>
      </c>
      <c r="C29" s="4">
        <v>0.37530533468433691</v>
      </c>
      <c r="D29" s="4">
        <v>0.41425901825586897</v>
      </c>
    </row>
    <row r="30" spans="1:4" x14ac:dyDescent="0.25">
      <c r="A30" s="9" t="s">
        <v>29</v>
      </c>
      <c r="B30" s="4">
        <v>1.0359886695278255</v>
      </c>
      <c r="C30" s="4">
        <v>5.100822454434522E-2</v>
      </c>
      <c r="D30" s="4">
        <v>0.86354708586111206</v>
      </c>
    </row>
    <row r="31" spans="1:4" x14ac:dyDescent="0.25">
      <c r="A31" s="9" t="s">
        <v>30</v>
      </c>
      <c r="B31" s="4">
        <v>0.94318000591255413</v>
      </c>
      <c r="C31" s="4">
        <v>-8.4394959348040977E-2</v>
      </c>
      <c r="D31" s="4">
        <v>0.59930119403254567</v>
      </c>
    </row>
    <row r="32" spans="1:4" x14ac:dyDescent="0.25">
      <c r="A32" s="9" t="s">
        <v>31</v>
      </c>
      <c r="B32" s="4">
        <v>0.93686382935518464</v>
      </c>
      <c r="C32" s="4">
        <v>-9.4088723620014039E-2</v>
      </c>
      <c r="D32" s="4">
        <v>0.69040263869480534</v>
      </c>
    </row>
    <row r="33" spans="1:4" x14ac:dyDescent="0.25">
      <c r="A33" s="9" t="s">
        <v>32</v>
      </c>
      <c r="B33" s="4">
        <v>1.05039268968025</v>
      </c>
      <c r="C33" s="4">
        <v>7.0928780788648393E-2</v>
      </c>
      <c r="D33" s="4">
        <v>0.78258283279689023</v>
      </c>
    </row>
    <row r="34" spans="1:4" x14ac:dyDescent="0.25">
      <c r="A34" s="9" t="s">
        <v>33</v>
      </c>
      <c r="B34" s="4">
        <v>1.7160644445871271</v>
      </c>
      <c r="C34" s="4">
        <v>0.77910373240650377</v>
      </c>
      <c r="D34" s="4">
        <v>0.16558664013214944</v>
      </c>
    </row>
    <row r="35" spans="1:4" x14ac:dyDescent="0.25">
      <c r="A35" s="9" t="s">
        <v>34</v>
      </c>
      <c r="B35" s="4">
        <v>1.2138907228576512</v>
      </c>
      <c r="C35" s="4">
        <v>0.27963855282316702</v>
      </c>
      <c r="D35" s="4">
        <v>0.59302713779257532</v>
      </c>
    </row>
    <row r="36" spans="1:4" x14ac:dyDescent="0.25">
      <c r="A36" s="9" t="s">
        <v>35</v>
      </c>
      <c r="B36" s="4">
        <v>1.3872531745735599</v>
      </c>
      <c r="C36" s="4">
        <v>0.47223110443888527</v>
      </c>
      <c r="D36" s="4">
        <v>0.19725870834920145</v>
      </c>
    </row>
    <row r="37" spans="1:4" x14ac:dyDescent="0.25">
      <c r="A37" s="9" t="s">
        <v>36</v>
      </c>
      <c r="B37" s="4">
        <v>1.2044992009327664</v>
      </c>
      <c r="C37" s="4">
        <v>0.26843343648986012</v>
      </c>
      <c r="D37" s="4">
        <v>0.51784746171627727</v>
      </c>
    </row>
    <row r="38" spans="1:4" x14ac:dyDescent="0.25">
      <c r="A38" s="9" t="s">
        <v>37</v>
      </c>
      <c r="B38" s="4">
        <v>0.7031310526801593</v>
      </c>
      <c r="C38" s="4">
        <v>-0.5081344846352096</v>
      </c>
      <c r="D38" s="4">
        <v>0.16068818537103338</v>
      </c>
    </row>
    <row r="39" spans="1:4" x14ac:dyDescent="0.25">
      <c r="A39" s="9" t="s">
        <v>38</v>
      </c>
      <c r="B39" s="4">
        <v>0.77922342585919568</v>
      </c>
      <c r="C39" s="4">
        <v>-0.35989104495315255</v>
      </c>
      <c r="D39" s="4">
        <v>0.34385872011945762</v>
      </c>
    </row>
    <row r="40" spans="1:4" x14ac:dyDescent="0.25">
      <c r="A40" s="9" t="s">
        <v>39</v>
      </c>
      <c r="B40" s="4">
        <v>0.78261066018955583</v>
      </c>
      <c r="C40" s="4">
        <v>-0.35363333310525785</v>
      </c>
      <c r="D40" s="4">
        <v>0.40441092512615073</v>
      </c>
    </row>
    <row r="41" spans="1:4" x14ac:dyDescent="0.25">
      <c r="A41" s="9" t="s">
        <v>40</v>
      </c>
      <c r="B41" s="4">
        <v>0.44301106480075203</v>
      </c>
      <c r="C41" s="4">
        <v>-1.1745853623964111</v>
      </c>
      <c r="D41" s="4">
        <v>0.46585144070787432</v>
      </c>
    </row>
    <row r="42" spans="1:4" x14ac:dyDescent="0.25">
      <c r="A42" s="9" t="s">
        <v>41</v>
      </c>
      <c r="B42" s="4">
        <v>1.1307703753155411</v>
      </c>
      <c r="C42" s="4">
        <v>0.17730599207973674</v>
      </c>
      <c r="D42" s="4">
        <v>0.41980463052263362</v>
      </c>
    </row>
    <row r="43" spans="1:4" x14ac:dyDescent="0.25">
      <c r="A43" s="9" t="s">
        <v>42</v>
      </c>
      <c r="B43" s="4">
        <v>1.2706345294964103</v>
      </c>
      <c r="C43" s="4">
        <v>0.3455491300252731</v>
      </c>
      <c r="D43" s="4">
        <v>0.17296040665761825</v>
      </c>
    </row>
    <row r="44" spans="1:4" x14ac:dyDescent="0.25">
      <c r="A44" s="9" t="s">
        <v>44</v>
      </c>
      <c r="B44" s="4">
        <v>0.84913662629653319</v>
      </c>
      <c r="C44" s="4">
        <v>-0.23593139243757369</v>
      </c>
      <c r="D44" s="4">
        <v>0.3643295519537797</v>
      </c>
    </row>
    <row r="45" spans="1:4" x14ac:dyDescent="0.25">
      <c r="A45" s="9" t="s">
        <v>45</v>
      </c>
      <c r="B45" s="4">
        <v>1.1085602087496829</v>
      </c>
      <c r="C45" s="4">
        <v>0.14868712880302823</v>
      </c>
      <c r="D45" s="4">
        <v>0.72390685843556835</v>
      </c>
    </row>
    <row r="46" spans="1:4" x14ac:dyDescent="0.25">
      <c r="A46" s="9" t="s">
        <v>46</v>
      </c>
      <c r="B46" s="4">
        <v>1.1295672549403881</v>
      </c>
      <c r="C46" s="4">
        <v>0.17577017199736264</v>
      </c>
      <c r="D46" s="4">
        <v>0.47008440197765278</v>
      </c>
    </row>
  </sheetData>
  <autoFilter ref="A1:D1" xr:uid="{00000000-0001-0000-0000-000000000000}"/>
  <conditionalFormatting sqref="D2:D46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topLeftCell="A24" workbookViewId="0">
      <selection activeCell="K28" sqref="K28"/>
    </sheetView>
  </sheetViews>
  <sheetFormatPr defaultRowHeight="15.75" x14ac:dyDescent="0.25"/>
  <cols>
    <col min="1" max="1" width="21.42578125" style="10" customWidth="1"/>
    <col min="2" max="2" width="14" style="6" customWidth="1"/>
    <col min="3" max="3" width="13.140625" style="6" customWidth="1"/>
    <col min="4" max="4" width="12.85546875" style="6" customWidth="1"/>
    <col min="5" max="5" width="9.140625" style="6"/>
  </cols>
  <sheetData>
    <row r="1" spans="1:5" x14ac:dyDescent="0.25">
      <c r="A1" s="8" t="s">
        <v>86</v>
      </c>
      <c r="B1" s="2" t="s">
        <v>87</v>
      </c>
      <c r="C1" s="2" t="s">
        <v>88</v>
      </c>
      <c r="D1" s="2" t="s">
        <v>47</v>
      </c>
      <c r="E1" s="2" t="s">
        <v>89</v>
      </c>
    </row>
    <row r="2" spans="1:5" x14ac:dyDescent="0.25">
      <c r="A2" s="11" t="s">
        <v>50</v>
      </c>
      <c r="B2" s="5">
        <v>6331.7409508991932</v>
      </c>
      <c r="C2" s="5">
        <v>8087.5750188108841</v>
      </c>
      <c r="D2" s="4">
        <f>B2/C2</f>
        <v>0.78289733772758852</v>
      </c>
      <c r="E2" s="4">
        <f>LOG(D2,2)</f>
        <v>-0.35310495730950681</v>
      </c>
    </row>
    <row r="3" spans="1:5" x14ac:dyDescent="0.25">
      <c r="A3" s="11" t="s">
        <v>51</v>
      </c>
      <c r="B3" s="5">
        <v>1524.6519712791669</v>
      </c>
      <c r="C3" s="5">
        <v>1787.7230989332234</v>
      </c>
      <c r="D3" s="4">
        <f t="shared" ref="D3:D37" si="0">B3/C3</f>
        <v>0.85284570758690914</v>
      </c>
      <c r="E3" s="4">
        <f t="shared" ref="E3:E37" si="1">LOG(D3,2)</f>
        <v>-0.22964333462578498</v>
      </c>
    </row>
    <row r="4" spans="1:5" x14ac:dyDescent="0.25">
      <c r="A4" s="11" t="s">
        <v>52</v>
      </c>
      <c r="B4" s="5">
        <v>7651.9721441390848</v>
      </c>
      <c r="C4" s="5">
        <v>7671.7695187379568</v>
      </c>
      <c r="D4" s="4">
        <f t="shared" si="0"/>
        <v>0.99741945133381316</v>
      </c>
      <c r="E4" s="4">
        <f t="shared" si="1"/>
        <v>-3.7277566635631107E-3</v>
      </c>
    </row>
    <row r="5" spans="1:5" x14ac:dyDescent="0.25">
      <c r="A5" s="11" t="s">
        <v>53</v>
      </c>
      <c r="B5" s="5">
        <v>1837.737784153112</v>
      </c>
      <c r="C5" s="5">
        <v>2277.5940265815657</v>
      </c>
      <c r="D5" s="4">
        <f t="shared" si="0"/>
        <v>0.80687680188175037</v>
      </c>
      <c r="E5" s="4">
        <f t="shared" si="1"/>
        <v>-0.30957968270088754</v>
      </c>
    </row>
    <row r="6" spans="1:5" x14ac:dyDescent="0.25">
      <c r="A6" s="11" t="s">
        <v>54</v>
      </c>
      <c r="B6" s="5">
        <v>13059.201679166505</v>
      </c>
      <c r="C6" s="5">
        <v>13311.236984267252</v>
      </c>
      <c r="D6" s="4">
        <f t="shared" si="0"/>
        <v>0.98106597415412011</v>
      </c>
      <c r="E6" s="4">
        <f t="shared" si="1"/>
        <v>-2.7577937663460072E-2</v>
      </c>
    </row>
    <row r="7" spans="1:5" x14ac:dyDescent="0.25">
      <c r="A7" s="11" t="s">
        <v>55</v>
      </c>
      <c r="B7" s="5">
        <v>950.95229615993014</v>
      </c>
      <c r="C7" s="5">
        <v>976.75245173247401</v>
      </c>
      <c r="D7" s="4">
        <f t="shared" si="0"/>
        <v>0.97358577853909456</v>
      </c>
      <c r="E7" s="4">
        <f t="shared" si="1"/>
        <v>-3.8620000563096155E-2</v>
      </c>
    </row>
    <row r="8" spans="1:5" x14ac:dyDescent="0.25">
      <c r="A8" s="11" t="s">
        <v>56</v>
      </c>
      <c r="B8" s="5">
        <v>255.22030120021981</v>
      </c>
      <c r="C8" s="5">
        <v>236.43879907384243</v>
      </c>
      <c r="D8" s="4">
        <f t="shared" si="0"/>
        <v>1.0794349413038242</v>
      </c>
      <c r="E8" s="4">
        <f t="shared" si="1"/>
        <v>0.11027629321053438</v>
      </c>
    </row>
    <row r="9" spans="1:5" x14ac:dyDescent="0.25">
      <c r="A9" s="11" t="s">
        <v>57</v>
      </c>
      <c r="B9" s="5">
        <v>632.29391881182778</v>
      </c>
      <c r="C9" s="5">
        <v>606.61436165316184</v>
      </c>
      <c r="D9" s="4">
        <f t="shared" si="0"/>
        <v>1.0423325901626914</v>
      </c>
      <c r="E9" s="4">
        <f t="shared" si="1"/>
        <v>5.981568991789394E-2</v>
      </c>
    </row>
    <row r="10" spans="1:5" x14ac:dyDescent="0.25">
      <c r="A10" s="11" t="s">
        <v>58</v>
      </c>
      <c r="B10" s="5">
        <v>7460.432609570712</v>
      </c>
      <c r="C10" s="5">
        <v>5343.2821474822003</v>
      </c>
      <c r="D10" s="4">
        <f t="shared" si="0"/>
        <v>1.3962265895103687</v>
      </c>
      <c r="E10" s="4">
        <f t="shared" si="1"/>
        <v>0.48153309128661004</v>
      </c>
    </row>
    <row r="11" spans="1:5" x14ac:dyDescent="0.25">
      <c r="A11" s="11" t="s">
        <v>59</v>
      </c>
      <c r="B11" s="5">
        <v>7253.2194652413236</v>
      </c>
      <c r="C11" s="5">
        <v>5363.0364802341037</v>
      </c>
      <c r="D11" s="4">
        <f t="shared" si="0"/>
        <v>1.3524464157522775</v>
      </c>
      <c r="E11" s="4">
        <f t="shared" si="1"/>
        <v>0.43557143526475273</v>
      </c>
    </row>
    <row r="12" spans="1:5" x14ac:dyDescent="0.25">
      <c r="A12" s="11" t="s">
        <v>60</v>
      </c>
      <c r="B12" s="5">
        <v>445.3916826174667</v>
      </c>
      <c r="C12" s="5">
        <v>630.30782269796941</v>
      </c>
      <c r="D12" s="4">
        <f t="shared" si="0"/>
        <v>0.70662566222169398</v>
      </c>
      <c r="E12" s="4">
        <f t="shared" si="1"/>
        <v>-0.5009819509691591</v>
      </c>
    </row>
    <row r="13" spans="1:5" x14ac:dyDescent="0.25">
      <c r="A13" s="11" t="s">
        <v>61</v>
      </c>
      <c r="B13" s="5">
        <v>613.12521546756216</v>
      </c>
      <c r="C13" s="5">
        <v>910.0535854900769</v>
      </c>
      <c r="D13" s="4">
        <f t="shared" si="0"/>
        <v>0.67372430068212463</v>
      </c>
      <c r="E13" s="4">
        <f t="shared" si="1"/>
        <v>-0.56976975779859651</v>
      </c>
    </row>
    <row r="14" spans="1:5" x14ac:dyDescent="0.25">
      <c r="A14" s="11" t="s">
        <v>62</v>
      </c>
      <c r="B14" s="5">
        <v>88609.554836547861</v>
      </c>
      <c r="C14" s="5">
        <v>45752.980677822161</v>
      </c>
      <c r="D14" s="4">
        <f t="shared" si="0"/>
        <v>1.936694692319785</v>
      </c>
      <c r="E14" s="4">
        <f t="shared" si="1"/>
        <v>0.95359654010910766</v>
      </c>
    </row>
    <row r="15" spans="1:5" x14ac:dyDescent="0.25">
      <c r="A15" s="11" t="s">
        <v>63</v>
      </c>
      <c r="B15" s="5">
        <v>7601.7562653399973</v>
      </c>
      <c r="C15" s="5">
        <v>3784.8522097740019</v>
      </c>
      <c r="D15" s="4">
        <f t="shared" si="0"/>
        <v>2.0084684537243547</v>
      </c>
      <c r="E15" s="4">
        <f t="shared" si="1"/>
        <v>1.0060958016806925</v>
      </c>
    </row>
    <row r="16" spans="1:5" x14ac:dyDescent="0.25">
      <c r="A16" s="11" t="s">
        <v>64</v>
      </c>
      <c r="B16" s="5">
        <v>1007.9076157526628</v>
      </c>
      <c r="C16" s="5">
        <v>1232.6413423685965</v>
      </c>
      <c r="D16" s="4">
        <f t="shared" si="0"/>
        <v>0.81768117059574363</v>
      </c>
      <c r="E16" s="4">
        <f t="shared" si="1"/>
        <v>-0.29038967624964696</v>
      </c>
    </row>
    <row r="17" spans="1:11" x14ac:dyDescent="0.25">
      <c r="A17" s="11" t="s">
        <v>65</v>
      </c>
      <c r="B17" s="5">
        <v>1024.1998788978069</v>
      </c>
      <c r="C17" s="5">
        <v>1923.5748765138198</v>
      </c>
      <c r="D17" s="4">
        <f t="shared" si="0"/>
        <v>0.53244606768518932</v>
      </c>
      <c r="E17" s="4">
        <f t="shared" si="1"/>
        <v>-0.90929269503927246</v>
      </c>
    </row>
    <row r="18" spans="1:11" x14ac:dyDescent="0.25">
      <c r="A18" s="11" t="s">
        <v>66</v>
      </c>
      <c r="B18" s="5">
        <v>454.6125484911143</v>
      </c>
      <c r="C18" s="5">
        <v>298.4995658173404</v>
      </c>
      <c r="D18" s="4">
        <f t="shared" si="0"/>
        <v>1.5229923274638981</v>
      </c>
      <c r="E18" s="4">
        <f t="shared" si="1"/>
        <v>0.60690867382936331</v>
      </c>
    </row>
    <row r="19" spans="1:11" x14ac:dyDescent="0.25">
      <c r="A19" s="11" t="s">
        <v>67</v>
      </c>
      <c r="B19" s="5">
        <v>112278.16874761329</v>
      </c>
      <c r="C19" s="5">
        <v>42066.125624430082</v>
      </c>
      <c r="D19" s="4">
        <f t="shared" si="0"/>
        <v>2.669087468383522</v>
      </c>
      <c r="E19" s="4">
        <f t="shared" si="1"/>
        <v>1.4163465846613843</v>
      </c>
    </row>
    <row r="20" spans="1:11" x14ac:dyDescent="0.25">
      <c r="A20" s="11" t="s">
        <v>68</v>
      </c>
      <c r="B20" s="5">
        <v>1679.0724169409955</v>
      </c>
      <c r="C20" s="5">
        <v>1176.7510252184973</v>
      </c>
      <c r="D20" s="4">
        <f t="shared" si="0"/>
        <v>1.4268714290087217</v>
      </c>
      <c r="E20" s="4">
        <f t="shared" si="1"/>
        <v>0.51285534386190512</v>
      </c>
    </row>
    <row r="21" spans="1:11" x14ac:dyDescent="0.25">
      <c r="A21" s="11" t="s">
        <v>69</v>
      </c>
      <c r="B21" s="5">
        <v>2592.9263681293205</v>
      </c>
      <c r="C21" s="5">
        <v>1529.966926864181</v>
      </c>
      <c r="D21" s="4">
        <f t="shared" si="0"/>
        <v>1.6947597510776133</v>
      </c>
      <c r="E21" s="4">
        <f t="shared" si="1"/>
        <v>0.76108077159456855</v>
      </c>
    </row>
    <row r="22" spans="1:11" x14ac:dyDescent="0.25">
      <c r="A22" s="11" t="s">
        <v>70</v>
      </c>
      <c r="B22" s="5">
        <v>169199.88828615315</v>
      </c>
      <c r="C22" s="5">
        <v>44662.247850577565</v>
      </c>
      <c r="D22" s="4">
        <f t="shared" si="0"/>
        <v>3.78843198515735</v>
      </c>
      <c r="E22" s="4">
        <f t="shared" si="1"/>
        <v>1.9216008469917909</v>
      </c>
    </row>
    <row r="23" spans="1:11" x14ac:dyDescent="0.25">
      <c r="A23" s="11" t="s">
        <v>71</v>
      </c>
      <c r="B23" s="5">
        <v>464.28209456419972</v>
      </c>
      <c r="C23" s="5">
        <v>311.32399148687466</v>
      </c>
      <c r="D23" s="4">
        <f t="shared" si="0"/>
        <v>1.4913148593103971</v>
      </c>
      <c r="E23" s="4">
        <f t="shared" si="1"/>
        <v>0.57658488405337482</v>
      </c>
    </row>
    <row r="24" spans="1:11" x14ac:dyDescent="0.25">
      <c r="A24" s="11" t="s">
        <v>72</v>
      </c>
      <c r="B24" s="5">
        <v>5260.4851842802573</v>
      </c>
      <c r="C24" s="5">
        <v>2852.11850304066</v>
      </c>
      <c r="D24" s="4">
        <f t="shared" si="0"/>
        <v>1.8444132593621281</v>
      </c>
      <c r="E24" s="4">
        <f t="shared" si="1"/>
        <v>0.88316194233679401</v>
      </c>
    </row>
    <row r="25" spans="1:11" x14ac:dyDescent="0.25">
      <c r="A25" s="11" t="s">
        <v>73</v>
      </c>
      <c r="B25" s="5">
        <v>5333.7041324076326</v>
      </c>
      <c r="C25" s="5">
        <v>2771.120496904111</v>
      </c>
      <c r="D25" s="4">
        <f t="shared" si="0"/>
        <v>1.9247463754702958</v>
      </c>
      <c r="E25" s="4">
        <f t="shared" si="1"/>
        <v>0.94466835388142534</v>
      </c>
    </row>
    <row r="26" spans="1:11" x14ac:dyDescent="0.25">
      <c r="A26" s="11" t="s">
        <v>74</v>
      </c>
      <c r="B26" s="5">
        <v>591.15143261952721</v>
      </c>
      <c r="C26" s="5">
        <v>1015.1802646186336</v>
      </c>
      <c r="D26" s="4">
        <f t="shared" si="0"/>
        <v>0.58231178562321773</v>
      </c>
      <c r="E26" s="4">
        <f t="shared" si="1"/>
        <v>-0.78013627658156537</v>
      </c>
    </row>
    <row r="27" spans="1:11" x14ac:dyDescent="0.25">
      <c r="A27" s="11" t="s">
        <v>75</v>
      </c>
      <c r="B27" s="5">
        <v>5161.5517573433781</v>
      </c>
      <c r="C27" s="5">
        <v>1744.4781135732312</v>
      </c>
      <c r="D27" s="4">
        <f t="shared" si="0"/>
        <v>2.9587942188457284</v>
      </c>
      <c r="E27" s="4">
        <f t="shared" si="1"/>
        <v>1.5650093620355958</v>
      </c>
    </row>
    <row r="28" spans="1:11" x14ac:dyDescent="0.25">
      <c r="A28" s="11" t="s">
        <v>76</v>
      </c>
      <c r="B28" s="5">
        <v>384.93721350873852</v>
      </c>
      <c r="C28" s="5">
        <v>859.78888546527276</v>
      </c>
      <c r="D28" s="4">
        <f t="shared" si="0"/>
        <v>0.44771131613364673</v>
      </c>
      <c r="E28" s="4">
        <f t="shared" si="1"/>
        <v>-1.1593593113263345</v>
      </c>
      <c r="K28" t="s">
        <v>92</v>
      </c>
    </row>
    <row r="29" spans="1:11" x14ac:dyDescent="0.25">
      <c r="A29" s="11" t="s">
        <v>77</v>
      </c>
      <c r="B29" s="5">
        <v>6559.4978613348212</v>
      </c>
      <c r="C29" s="5">
        <v>5645.4379728633212</v>
      </c>
      <c r="D29" s="4">
        <f t="shared" si="0"/>
        <v>1.1619112445952349</v>
      </c>
      <c r="E29" s="4">
        <f t="shared" si="1"/>
        <v>0.21649986919616673</v>
      </c>
    </row>
    <row r="30" spans="1:11" x14ac:dyDescent="0.25">
      <c r="A30" s="11" t="s">
        <v>78</v>
      </c>
      <c r="B30" s="5">
        <v>11375.021965919585</v>
      </c>
      <c r="C30" s="5">
        <v>4312.7546173675419</v>
      </c>
      <c r="D30" s="4">
        <f t="shared" si="0"/>
        <v>2.6375305286584503</v>
      </c>
      <c r="E30" s="4">
        <f t="shared" si="1"/>
        <v>1.3991877926972653</v>
      </c>
    </row>
    <row r="31" spans="1:11" x14ac:dyDescent="0.25">
      <c r="A31" s="11" t="s">
        <v>79</v>
      </c>
      <c r="B31" s="5">
        <v>2017.3482240681885</v>
      </c>
      <c r="C31" s="5">
        <v>3508.9072224367401</v>
      </c>
      <c r="D31" s="4">
        <f t="shared" si="0"/>
        <v>0.57492207578724552</v>
      </c>
      <c r="E31" s="4">
        <f t="shared" si="1"/>
        <v>-0.79856166664539929</v>
      </c>
    </row>
    <row r="32" spans="1:11" x14ac:dyDescent="0.25">
      <c r="A32" s="11" t="s">
        <v>80</v>
      </c>
      <c r="B32" s="5">
        <v>413.42436202852025</v>
      </c>
      <c r="C32" s="5">
        <v>357.11036225152117</v>
      </c>
      <c r="D32" s="4">
        <f t="shared" si="0"/>
        <v>1.1576935472327061</v>
      </c>
      <c r="E32" s="4">
        <f t="shared" si="1"/>
        <v>0.21125340842305948</v>
      </c>
    </row>
    <row r="33" spans="1:5" x14ac:dyDescent="0.25">
      <c r="A33" s="11" t="s">
        <v>81</v>
      </c>
      <c r="B33" s="5">
        <v>9662.9057374736221</v>
      </c>
      <c r="C33" s="5">
        <v>8980.6290190146592</v>
      </c>
      <c r="D33" s="4">
        <f t="shared" si="0"/>
        <v>1.0759720412695348</v>
      </c>
      <c r="E33" s="4">
        <f t="shared" si="1"/>
        <v>0.10564059049133634</v>
      </c>
    </row>
    <row r="34" spans="1:5" x14ac:dyDescent="0.25">
      <c r="A34" s="11" t="s">
        <v>82</v>
      </c>
      <c r="B34" s="5">
        <v>9470.7305288974167</v>
      </c>
      <c r="C34" s="5">
        <v>5760.0015965276089</v>
      </c>
      <c r="D34" s="4">
        <f t="shared" si="0"/>
        <v>1.6442235944182384</v>
      </c>
      <c r="E34" s="4">
        <f t="shared" si="1"/>
        <v>0.71740650134562245</v>
      </c>
    </row>
    <row r="35" spans="1:5" x14ac:dyDescent="0.25">
      <c r="A35" s="11" t="s">
        <v>83</v>
      </c>
      <c r="B35" s="5">
        <v>287.60978925338731</v>
      </c>
      <c r="C35" s="5">
        <v>161.81904222530929</v>
      </c>
      <c r="D35" s="4">
        <f t="shared" si="0"/>
        <v>1.7773544157611121</v>
      </c>
      <c r="E35" s="4">
        <f t="shared" si="1"/>
        <v>0.82973139260911477</v>
      </c>
    </row>
    <row r="36" spans="1:5" x14ac:dyDescent="0.25">
      <c r="A36" s="11" t="s">
        <v>84</v>
      </c>
      <c r="B36" s="5">
        <v>482.26302410820824</v>
      </c>
      <c r="C36" s="5">
        <v>307.57531778099343</v>
      </c>
      <c r="D36" s="4">
        <f t="shared" si="0"/>
        <v>1.5679509903054047</v>
      </c>
      <c r="E36" s="4">
        <f t="shared" si="1"/>
        <v>0.64888046560849655</v>
      </c>
    </row>
    <row r="37" spans="1:5" x14ac:dyDescent="0.25">
      <c r="A37" s="11" t="s">
        <v>85</v>
      </c>
      <c r="B37" s="5">
        <v>519.65374035102127</v>
      </c>
      <c r="C37" s="5">
        <v>721.22883711781571</v>
      </c>
      <c r="D37" s="4">
        <f t="shared" si="0"/>
        <v>0.72051159577543855</v>
      </c>
      <c r="E37" s="4">
        <f t="shared" si="1"/>
        <v>-0.47290644584320113</v>
      </c>
    </row>
    <row r="40" spans="1:5" x14ac:dyDescent="0.25">
      <c r="A40" s="10" t="s">
        <v>90</v>
      </c>
    </row>
  </sheetData>
  <autoFilter ref="A1:E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selection activeCell="I25" sqref="I25"/>
    </sheetView>
  </sheetViews>
  <sheetFormatPr defaultRowHeight="15.75" x14ac:dyDescent="0.25"/>
  <cols>
    <col min="1" max="1" width="20.42578125" style="10" customWidth="1"/>
    <col min="2" max="2" width="13.85546875" style="3" customWidth="1"/>
    <col min="3" max="3" width="13" style="3" customWidth="1"/>
    <col min="4" max="4" width="10.7109375" style="3" customWidth="1"/>
    <col min="5" max="5" width="11.28515625" style="3" customWidth="1"/>
  </cols>
  <sheetData>
    <row r="1" spans="1:5" x14ac:dyDescent="0.25">
      <c r="A1" s="8" t="s">
        <v>86</v>
      </c>
      <c r="B1" s="2" t="s">
        <v>87</v>
      </c>
      <c r="C1" s="2" t="s">
        <v>88</v>
      </c>
      <c r="D1" s="2" t="s">
        <v>47</v>
      </c>
      <c r="E1" s="2" t="s">
        <v>89</v>
      </c>
    </row>
    <row r="2" spans="1:5" x14ac:dyDescent="0.25">
      <c r="A2" s="10" t="s">
        <v>50</v>
      </c>
      <c r="B2" s="4">
        <v>13863.508253010659</v>
      </c>
      <c r="C2" s="4">
        <v>17100.679457019476</v>
      </c>
      <c r="D2" s="4">
        <f>B2/C2</f>
        <v>0.8106992641932701</v>
      </c>
      <c r="E2" s="4">
        <f>LOG(D2,2)</f>
        <v>-0.30276126123511871</v>
      </c>
    </row>
    <row r="3" spans="1:5" x14ac:dyDescent="0.25">
      <c r="A3" s="10" t="s">
        <v>51</v>
      </c>
      <c r="B3" s="4">
        <v>1892.913589074557</v>
      </c>
      <c r="C3" s="4">
        <v>2560.9145524589981</v>
      </c>
      <c r="D3" s="4">
        <f t="shared" ref="D3:D37" si="0">B3/C3</f>
        <v>0.73915530967520005</v>
      </c>
      <c r="E3" s="4">
        <f t="shared" ref="E3:E37" si="1">LOG(D3,2)</f>
        <v>-0.43605056278035231</v>
      </c>
    </row>
    <row r="4" spans="1:5" x14ac:dyDescent="0.25">
      <c r="A4" s="10" t="s">
        <v>52</v>
      </c>
      <c r="B4" s="4">
        <v>12286.824086474438</v>
      </c>
      <c r="C4" s="4">
        <v>16365.093108133335</v>
      </c>
      <c r="D4" s="4">
        <f t="shared" si="0"/>
        <v>0.75079463375420541</v>
      </c>
      <c r="E4" s="4">
        <f t="shared" si="1"/>
        <v>-0.41350975623144554</v>
      </c>
    </row>
    <row r="5" spans="1:5" x14ac:dyDescent="0.25">
      <c r="A5" s="10" t="s">
        <v>53</v>
      </c>
      <c r="B5" s="4">
        <v>1829.6640937215427</v>
      </c>
      <c r="C5" s="4">
        <v>2788.1281901583952</v>
      </c>
      <c r="D5" s="4">
        <f t="shared" si="0"/>
        <v>0.65623384899587356</v>
      </c>
      <c r="E5" s="4">
        <f t="shared" si="1"/>
        <v>-0.60771808390359261</v>
      </c>
    </row>
    <row r="6" spans="1:5" x14ac:dyDescent="0.25">
      <c r="A6" s="10" t="s">
        <v>54</v>
      </c>
      <c r="B6" s="4">
        <v>23297.400538452152</v>
      </c>
      <c r="C6" s="4">
        <v>31093.41176913607</v>
      </c>
      <c r="D6" s="4">
        <f t="shared" si="0"/>
        <v>0.74927128330052251</v>
      </c>
      <c r="E6" s="4">
        <f t="shared" si="1"/>
        <v>-0.41643993533300888</v>
      </c>
    </row>
    <row r="7" spans="1:5" x14ac:dyDescent="0.25">
      <c r="A7" s="10" t="s">
        <v>55</v>
      </c>
      <c r="B7" s="4">
        <v>1362.9059194119393</v>
      </c>
      <c r="C7" s="4">
        <v>1795.1992702364707</v>
      </c>
      <c r="D7" s="4">
        <f t="shared" si="0"/>
        <v>0.7591947824446319</v>
      </c>
      <c r="E7" s="4">
        <f t="shared" si="1"/>
        <v>-0.39745801739546438</v>
      </c>
    </row>
    <row r="8" spans="1:5" x14ac:dyDescent="0.25">
      <c r="A8" s="10" t="s">
        <v>56</v>
      </c>
      <c r="B8" s="4">
        <v>286.08267615099402</v>
      </c>
      <c r="C8" s="4">
        <v>387.73149022012876</v>
      </c>
      <c r="D8" s="4">
        <f t="shared" si="0"/>
        <v>0.73783709439894818</v>
      </c>
      <c r="E8" s="4">
        <f t="shared" si="1"/>
        <v>-0.438625773243975</v>
      </c>
    </row>
    <row r="9" spans="1:5" x14ac:dyDescent="0.25">
      <c r="A9" s="10" t="s">
        <v>57</v>
      </c>
      <c r="B9" s="4">
        <v>579.9398944366435</v>
      </c>
      <c r="C9" s="4">
        <v>652.5013664132922</v>
      </c>
      <c r="D9" s="4">
        <f t="shared" si="0"/>
        <v>0.88879491183978843</v>
      </c>
      <c r="E9" s="4">
        <f t="shared" si="1"/>
        <v>-0.17007753725634786</v>
      </c>
    </row>
    <row r="10" spans="1:5" x14ac:dyDescent="0.25">
      <c r="A10" s="10" t="s">
        <v>58</v>
      </c>
      <c r="B10" s="4">
        <v>8285.7675740037103</v>
      </c>
      <c r="C10" s="4">
        <v>10733.382646439097</v>
      </c>
      <c r="D10" s="4">
        <f t="shared" si="0"/>
        <v>0.77196237634857767</v>
      </c>
      <c r="E10" s="4">
        <f t="shared" si="1"/>
        <v>-0.37339755928265028</v>
      </c>
    </row>
    <row r="11" spans="1:5" x14ac:dyDescent="0.25">
      <c r="A11" s="10" t="s">
        <v>59</v>
      </c>
      <c r="B11" s="4">
        <v>9221.5310822977444</v>
      </c>
      <c r="C11" s="4">
        <v>11423.977453970736</v>
      </c>
      <c r="D11" s="4">
        <f t="shared" si="0"/>
        <v>0.80720844552196946</v>
      </c>
      <c r="E11" s="4">
        <f t="shared" si="1"/>
        <v>-0.3089868259820876</v>
      </c>
    </row>
    <row r="12" spans="1:5" x14ac:dyDescent="0.25">
      <c r="A12" s="10" t="s">
        <v>60</v>
      </c>
      <c r="B12" s="4">
        <v>683.49225507867857</v>
      </c>
      <c r="C12" s="4">
        <v>760.50553678166602</v>
      </c>
      <c r="D12" s="4">
        <f t="shared" si="0"/>
        <v>0.8987340946538076</v>
      </c>
      <c r="E12" s="4">
        <f t="shared" si="1"/>
        <v>-0.15403376120426984</v>
      </c>
    </row>
    <row r="13" spans="1:5" x14ac:dyDescent="0.25">
      <c r="A13" s="10" t="s">
        <v>61</v>
      </c>
      <c r="B13" s="4">
        <v>574.61750377788564</v>
      </c>
      <c r="C13" s="4">
        <v>685.60695489174373</v>
      </c>
      <c r="D13" s="4">
        <f t="shared" si="0"/>
        <v>0.83811504489276489</v>
      </c>
      <c r="E13" s="4">
        <f t="shared" si="1"/>
        <v>-0.25477980406012229</v>
      </c>
    </row>
    <row r="14" spans="1:5" x14ac:dyDescent="0.25">
      <c r="A14" s="10" t="s">
        <v>62</v>
      </c>
      <c r="B14" s="4">
        <v>200334.72640102234</v>
      </c>
      <c r="C14" s="4">
        <v>238357.649964326</v>
      </c>
      <c r="D14" s="4">
        <f t="shared" si="0"/>
        <v>0.84047953330218517</v>
      </c>
      <c r="E14" s="4">
        <f t="shared" si="1"/>
        <v>-0.25071540637529449</v>
      </c>
    </row>
    <row r="15" spans="1:5" x14ac:dyDescent="0.25">
      <c r="A15" s="10" t="s">
        <v>63</v>
      </c>
      <c r="B15" s="4">
        <v>14571.036748320807</v>
      </c>
      <c r="C15" s="4">
        <v>16699.617658455001</v>
      </c>
      <c r="D15" s="4">
        <f t="shared" si="0"/>
        <v>0.87253714703722596</v>
      </c>
      <c r="E15" s="4">
        <f t="shared" si="1"/>
        <v>-0.19671154155295234</v>
      </c>
    </row>
    <row r="16" spans="1:5" x14ac:dyDescent="0.25">
      <c r="A16" s="10" t="s">
        <v>64</v>
      </c>
      <c r="B16" s="4">
        <v>1036.3542293677608</v>
      </c>
      <c r="C16" s="4">
        <v>1390.1452697094546</v>
      </c>
      <c r="D16" s="4">
        <f t="shared" si="0"/>
        <v>0.74550066956985195</v>
      </c>
      <c r="E16" s="4">
        <f t="shared" si="1"/>
        <v>-0.42371844662455865</v>
      </c>
    </row>
    <row r="17" spans="1:5" x14ac:dyDescent="0.25">
      <c r="A17" s="10" t="s">
        <v>65</v>
      </c>
      <c r="B17" s="4">
        <v>698.98968193673659</v>
      </c>
      <c r="C17" s="4">
        <v>688.15853725144143</v>
      </c>
      <c r="D17" s="4">
        <f t="shared" si="0"/>
        <v>1.0157393160136552</v>
      </c>
      <c r="E17" s="4">
        <f t="shared" si="1"/>
        <v>2.2530189757107775E-2</v>
      </c>
    </row>
    <row r="18" spans="1:5" x14ac:dyDescent="0.25">
      <c r="A18" s="10" t="s">
        <v>66</v>
      </c>
      <c r="B18" s="4">
        <v>818.32571932976566</v>
      </c>
      <c r="C18" s="4">
        <v>1010.2186031854867</v>
      </c>
      <c r="D18" s="4">
        <f t="shared" si="0"/>
        <v>0.81004815863553492</v>
      </c>
      <c r="E18" s="4">
        <f t="shared" si="1"/>
        <v>-0.30392041385389446</v>
      </c>
    </row>
    <row r="19" spans="1:5" x14ac:dyDescent="0.25">
      <c r="A19" s="10" t="s">
        <v>67</v>
      </c>
      <c r="B19" s="4">
        <v>358613.87273396045</v>
      </c>
      <c r="C19" s="4">
        <v>365841.47194955475</v>
      </c>
      <c r="D19" s="4">
        <f t="shared" si="0"/>
        <v>0.9802439040683969</v>
      </c>
      <c r="E19" s="4">
        <f t="shared" si="1"/>
        <v>-2.8787329935999188E-2</v>
      </c>
    </row>
    <row r="20" spans="1:5" x14ac:dyDescent="0.25">
      <c r="A20" s="10" t="s">
        <v>68</v>
      </c>
      <c r="B20" s="4">
        <v>3379.2412654988211</v>
      </c>
      <c r="C20" s="4">
        <v>4121.6824256100708</v>
      </c>
      <c r="D20" s="4">
        <f t="shared" si="0"/>
        <v>0.81986939229036859</v>
      </c>
      <c r="E20" s="4">
        <f t="shared" si="1"/>
        <v>-0.2865339925989549</v>
      </c>
    </row>
    <row r="21" spans="1:5" x14ac:dyDescent="0.25">
      <c r="A21" s="10" t="s">
        <v>69</v>
      </c>
      <c r="B21" s="4">
        <v>6816.6132799961852</v>
      </c>
      <c r="C21" s="4">
        <v>7860.3374227102659</v>
      </c>
      <c r="D21" s="4">
        <f t="shared" si="0"/>
        <v>0.86721636914739442</v>
      </c>
      <c r="E21" s="4">
        <f t="shared" si="1"/>
        <v>-0.20553610634030905</v>
      </c>
    </row>
    <row r="22" spans="1:5" x14ac:dyDescent="0.25">
      <c r="A22" s="10" t="s">
        <v>70</v>
      </c>
      <c r="B22" s="4">
        <v>757825.60178549658</v>
      </c>
      <c r="C22" s="4">
        <v>696376.25184930617</v>
      </c>
      <c r="D22" s="4">
        <f t="shared" si="0"/>
        <v>1.0882415932091376</v>
      </c>
      <c r="E22" s="4">
        <f t="shared" si="1"/>
        <v>0.12199887518454676</v>
      </c>
    </row>
    <row r="23" spans="1:5" x14ac:dyDescent="0.25">
      <c r="A23" s="10" t="s">
        <v>71</v>
      </c>
      <c r="B23" s="4">
        <v>319.12708691153057</v>
      </c>
      <c r="C23" s="4">
        <v>350.77959731595547</v>
      </c>
      <c r="D23" s="4">
        <f t="shared" si="0"/>
        <v>0.90976524676287052</v>
      </c>
      <c r="E23" s="4">
        <f t="shared" si="1"/>
        <v>-0.13643377048036814</v>
      </c>
    </row>
    <row r="24" spans="1:5" x14ac:dyDescent="0.25">
      <c r="A24" s="10" t="s">
        <v>72</v>
      </c>
      <c r="B24" s="4">
        <v>9590.0674883869742</v>
      </c>
      <c r="C24" s="4">
        <v>10782.941267013413</v>
      </c>
      <c r="D24" s="4">
        <f t="shared" si="0"/>
        <v>0.88937398905476617</v>
      </c>
      <c r="E24" s="4">
        <f t="shared" si="1"/>
        <v>-0.16913788314873915</v>
      </c>
    </row>
    <row r="25" spans="1:5" x14ac:dyDescent="0.25">
      <c r="A25" s="10" t="s">
        <v>73</v>
      </c>
      <c r="B25" s="4">
        <v>10173.693712003924</v>
      </c>
      <c r="C25" s="4">
        <v>10980.648863445742</v>
      </c>
      <c r="D25" s="4">
        <f t="shared" si="0"/>
        <v>0.92651115963391306</v>
      </c>
      <c r="E25" s="4">
        <f t="shared" si="1"/>
        <v>-0.11011974156893477</v>
      </c>
    </row>
    <row r="26" spans="1:5" x14ac:dyDescent="0.25">
      <c r="A26" s="10" t="s">
        <v>74</v>
      </c>
      <c r="B26" s="4">
        <v>75.094711107877501</v>
      </c>
      <c r="C26" s="4">
        <v>145.21981816367008</v>
      </c>
      <c r="D26" s="4">
        <f t="shared" si="0"/>
        <v>0.51711062620421377</v>
      </c>
      <c r="E26" s="4">
        <f t="shared" si="1"/>
        <v>-0.9514551435477695</v>
      </c>
    </row>
    <row r="27" spans="1:5" x14ac:dyDescent="0.25">
      <c r="A27" s="10" t="s">
        <v>75</v>
      </c>
      <c r="B27" s="4">
        <v>15791.055923206372</v>
      </c>
      <c r="C27" s="4">
        <v>15323.522730709627</v>
      </c>
      <c r="D27" s="4">
        <f t="shared" si="0"/>
        <v>1.0305108166518244</v>
      </c>
      <c r="E27" s="4">
        <f t="shared" si="1"/>
        <v>4.3359648058194984E-2</v>
      </c>
    </row>
    <row r="28" spans="1:5" x14ac:dyDescent="0.25">
      <c r="A28" s="10" t="s">
        <v>76</v>
      </c>
      <c r="B28" s="4">
        <v>78.281046068850827</v>
      </c>
      <c r="C28" s="4">
        <v>58.46240369511299</v>
      </c>
      <c r="D28" s="4">
        <f t="shared" si="0"/>
        <v>1.3389980760471969</v>
      </c>
      <c r="E28" s="4">
        <f t="shared" si="1"/>
        <v>0.42115388771288664</v>
      </c>
    </row>
    <row r="29" spans="1:5" x14ac:dyDescent="0.25">
      <c r="A29" s="10" t="s">
        <v>77</v>
      </c>
      <c r="B29" s="4">
        <v>7509.0912162555151</v>
      </c>
      <c r="C29" s="4">
        <v>8254.2890279485073</v>
      </c>
      <c r="D29" s="4">
        <f t="shared" si="0"/>
        <v>0.90971992752255237</v>
      </c>
      <c r="E29" s="4">
        <f t="shared" si="1"/>
        <v>-0.13650563898933035</v>
      </c>
    </row>
    <row r="30" spans="1:5" x14ac:dyDescent="0.25">
      <c r="A30" s="10" t="s">
        <v>78</v>
      </c>
      <c r="B30" s="4">
        <v>56153.028200034474</v>
      </c>
      <c r="C30" s="4">
        <v>56596.393050806073</v>
      </c>
      <c r="D30" s="4">
        <f t="shared" si="0"/>
        <v>0.99216619952487795</v>
      </c>
      <c r="E30" s="4">
        <f t="shared" si="1"/>
        <v>-1.1346285619334418E-2</v>
      </c>
    </row>
    <row r="31" spans="1:5" x14ac:dyDescent="0.25">
      <c r="A31" s="10" t="s">
        <v>79</v>
      </c>
      <c r="B31" s="4">
        <v>396.4837380555515</v>
      </c>
      <c r="C31" s="4">
        <v>564.45378601524396</v>
      </c>
      <c r="D31" s="4">
        <f t="shared" si="0"/>
        <v>0.70242019431657032</v>
      </c>
      <c r="E31" s="4">
        <f t="shared" si="1"/>
        <v>-0.50959377247769189</v>
      </c>
    </row>
    <row r="32" spans="1:5" x14ac:dyDescent="0.25">
      <c r="A32" s="10" t="s">
        <v>80</v>
      </c>
      <c r="B32" s="4">
        <v>387.89239941077733</v>
      </c>
      <c r="C32" s="4">
        <v>494.74521457162541</v>
      </c>
      <c r="D32" s="4">
        <f t="shared" si="0"/>
        <v>0.78402456049349267</v>
      </c>
      <c r="E32" s="4">
        <f t="shared" si="1"/>
        <v>-0.35102924571631394</v>
      </c>
    </row>
    <row r="33" spans="1:5" x14ac:dyDescent="0.25">
      <c r="A33" s="10" t="s">
        <v>81</v>
      </c>
      <c r="B33" s="4">
        <v>3197.9415162037039</v>
      </c>
      <c r="C33" s="4">
        <v>3429.4525717379915</v>
      </c>
      <c r="D33" s="4">
        <f t="shared" si="0"/>
        <v>0.93249329136604397</v>
      </c>
      <c r="E33" s="4">
        <f t="shared" si="1"/>
        <v>-0.10083474865916998</v>
      </c>
    </row>
    <row r="34" spans="1:5" x14ac:dyDescent="0.25">
      <c r="A34" s="10" t="s">
        <v>82</v>
      </c>
      <c r="B34" s="4">
        <v>4159.0615708332771</v>
      </c>
      <c r="C34" s="4">
        <v>4607.2279108470648</v>
      </c>
      <c r="D34" s="4">
        <f t="shared" si="0"/>
        <v>0.90272538092620869</v>
      </c>
      <c r="E34" s="4">
        <f t="shared" si="1"/>
        <v>-0.1476409242717252</v>
      </c>
    </row>
    <row r="35" spans="1:5" x14ac:dyDescent="0.25">
      <c r="A35" s="10" t="s">
        <v>83</v>
      </c>
      <c r="B35" s="4">
        <v>410.30012582970147</v>
      </c>
      <c r="C35" s="4">
        <v>383.45979256212343</v>
      </c>
      <c r="D35" s="4">
        <f t="shared" si="0"/>
        <v>1.0699951697366803</v>
      </c>
      <c r="E35" s="4">
        <f t="shared" si="1"/>
        <v>9.7604283904303923E-2</v>
      </c>
    </row>
    <row r="36" spans="1:5" x14ac:dyDescent="0.25">
      <c r="A36" s="10" t="s">
        <v>84</v>
      </c>
      <c r="B36" s="4">
        <v>971.69390692319087</v>
      </c>
      <c r="C36" s="4">
        <v>1103.1458060660218</v>
      </c>
      <c r="D36" s="4">
        <f t="shared" si="0"/>
        <v>0.88083905280698338</v>
      </c>
      <c r="E36" s="4">
        <f t="shared" si="1"/>
        <v>-0.18304966135976497</v>
      </c>
    </row>
    <row r="37" spans="1:5" x14ac:dyDescent="0.25">
      <c r="A37" s="10" t="s">
        <v>85</v>
      </c>
      <c r="B37" s="4">
        <v>99.132274820348371</v>
      </c>
      <c r="C37" s="4">
        <v>139.87929782800677</v>
      </c>
      <c r="D37" s="4">
        <f t="shared" si="0"/>
        <v>0.70869868779467105</v>
      </c>
      <c r="E37" s="4">
        <f t="shared" si="1"/>
        <v>-0.49675571709921273</v>
      </c>
    </row>
    <row r="40" spans="1:5" x14ac:dyDescent="0.25">
      <c r="A40" s="10" t="s">
        <v>90</v>
      </c>
    </row>
  </sheetData>
  <autoFilter ref="A1:E1" xr:uid="{00000000-0009-0000-0000-000004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TA-Totals</vt:lpstr>
      <vt:lpstr>Liver-Totals</vt:lpstr>
      <vt:lpstr>Plasma-Totals</vt:lpstr>
      <vt:lpstr>TA_Cardiolipin Species</vt:lpstr>
      <vt:lpstr>Liver_Cardiolipin Species</vt:lpstr>
    </vt:vector>
  </TitlesOfParts>
  <Company>Baker 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Bond</dc:creator>
  <cp:lastModifiedBy>Brian Drew</cp:lastModifiedBy>
  <dcterms:created xsi:type="dcterms:W3CDTF">2018-04-03T23:36:15Z</dcterms:created>
  <dcterms:modified xsi:type="dcterms:W3CDTF">2025-02-11T05:56:23Z</dcterms:modified>
</cp:coreProperties>
</file>