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0931B02-8B78-46F6-9D6F-9D96711E5716}" xr6:coauthVersionLast="47" xr6:coauthVersionMax="47" xr10:uidLastSave="{00000000-0000-0000-0000-000000000000}"/>
  <bookViews>
    <workbookView xWindow="-110" yWindow="-110" windowWidth="38620" windowHeight="21100" tabRatio="726" xr2:uid="{00000000-000D-0000-FFFF-FFFF00000000}"/>
  </bookViews>
  <sheets>
    <sheet name="Sheet1" sheetId="6" r:id="rId1"/>
  </sheets>
  <definedNames>
    <definedName name="_xlnm._FilterDatabase" localSheetId="0" hidden="1">Sheet1!#REF!</definedName>
    <definedName name="summary" localSheetId="0">Sheet1!$A$2:$A$2</definedName>
    <definedName name="summary_1" localSheetId="0">Sheet1!$A$4:$P$5</definedName>
    <definedName name="summary_2" localSheetId="0">Sheet1!$B$2</definedName>
    <definedName name="summary_3" localSheetId="0">Sheet1!#REF!</definedName>
    <definedName name="summary_4" localSheetId="0">Sheet1!$U$2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5" i="6" l="1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7" i="6"/>
  <c r="R6" i="6"/>
  <c r="R5" i="6"/>
  <c r="R4" i="6"/>
  <c r="R56" i="6" l="1"/>
  <c r="R55" i="6"/>
  <c r="R54" i="6"/>
  <c r="R53" i="6"/>
  <c r="R52" i="6"/>
  <c r="R51" i="6"/>
  <c r="R50" i="6"/>
  <c r="R49" i="6"/>
  <c r="R48" i="6"/>
  <c r="R47" i="6"/>
  <c r="R46" i="6"/>
  <c r="R45" i="6"/>
  <c r="R44" i="6"/>
  <c r="R43" i="6"/>
  <c r="R42" i="6"/>
  <c r="R41" i="6"/>
  <c r="R40" i="6"/>
  <c r="R66" i="6"/>
  <c r="R65" i="6"/>
  <c r="R64" i="6"/>
  <c r="R63" i="6"/>
  <c r="R62" i="6"/>
  <c r="R61" i="6"/>
  <c r="R60" i="6"/>
  <c r="R59" i="6"/>
  <c r="R58" i="6"/>
  <c r="R57" i="6"/>
  <c r="R39" i="6"/>
  <c r="R38" i="6"/>
  <c r="R37" i="6"/>
  <c r="R36" i="6"/>
  <c r="R35" i="6"/>
  <c r="R30" i="6"/>
  <c r="R29" i="6"/>
  <c r="R28" i="6"/>
  <c r="R27" i="6"/>
  <c r="R26" i="6"/>
  <c r="R34" i="6"/>
  <c r="R33" i="6"/>
  <c r="R32" i="6"/>
  <c r="R31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ummary1" type="6" refreshedVersion="8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summary11" type="6" refreshedVersion="8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0398E1E-2CDE-42C5-AA2F-9373DAD2F99D}" name="summary111" type="6" refreshedVersion="8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summary31" type="6" refreshedVersion="8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<sst xmlns="http://schemas.openxmlformats.org/spreadsheetml/2006/main" count="416" uniqueCount="92">
  <si>
    <t>F</t>
  </si>
  <si>
    <t>Cl</t>
  </si>
  <si>
    <t>CaO</t>
  </si>
  <si>
    <t>MnO</t>
  </si>
  <si>
    <t>MgO</t>
  </si>
  <si>
    <t>Durango_0</t>
  </si>
  <si>
    <t>Durango_90</t>
  </si>
  <si>
    <t>Durango_67.5</t>
  </si>
  <si>
    <t>Durango_45</t>
  </si>
  <si>
    <t>Durango_22.5</t>
  </si>
  <si>
    <t>H26_1</t>
  </si>
  <si>
    <t>H26_2</t>
  </si>
  <si>
    <t>Pakistan_90</t>
  </si>
  <si>
    <t>Pakistan_0</t>
  </si>
  <si>
    <t>Tirol_90</t>
  </si>
  <si>
    <t>Tirol_0</t>
  </si>
  <si>
    <t>Ipira_22.5</t>
  </si>
  <si>
    <t>Ipira_45</t>
  </si>
  <si>
    <t>Ipira_67.5</t>
  </si>
  <si>
    <t>Ipira_90</t>
  </si>
  <si>
    <t>Ipira_0</t>
  </si>
  <si>
    <t>Switzerland_90</t>
  </si>
  <si>
    <t>Switzerland_0</t>
  </si>
  <si>
    <t>Arusaha_1</t>
  </si>
  <si>
    <t>Arusaha_2</t>
  </si>
  <si>
    <t>Arusaha_3</t>
  </si>
  <si>
    <t>JC5A_apainc1c</t>
  </si>
  <si>
    <t>JC5C_apainc-c</t>
  </si>
  <si>
    <t>JC5C_apainc-r</t>
  </si>
  <si>
    <t>JC5E_apainc</t>
  </si>
  <si>
    <t>JC5F_apainc1c</t>
  </si>
  <si>
    <t>JC5F_apainc1r</t>
  </si>
  <si>
    <t>JC5G_apainc</t>
  </si>
  <si>
    <t>JC5H_apainc1c</t>
  </si>
  <si>
    <t>JC5H_apainc1r</t>
  </si>
  <si>
    <t>JC5J_apainc</t>
  </si>
  <si>
    <t>YZK2C_apainc</t>
  </si>
  <si>
    <t>YZK2D_apainc</t>
  </si>
  <si>
    <t>YZK2F_apainc</t>
  </si>
  <si>
    <t>YZK2G_apainc</t>
  </si>
  <si>
    <t>YZK2H_apainc</t>
  </si>
  <si>
    <t>YZK2J_apainc</t>
  </si>
  <si>
    <t>YZK2J_matrixapac</t>
  </si>
  <si>
    <t>YZK2J_matrixapar</t>
  </si>
  <si>
    <t>H27_0</t>
    <phoneticPr fontId="1" type="noConversion"/>
  </si>
  <si>
    <t>H27_90</t>
    <phoneticPr fontId="1" type="noConversion"/>
  </si>
  <si>
    <t>H25_90</t>
    <phoneticPr fontId="1" type="noConversion"/>
  </si>
  <si>
    <t>H25_0</t>
    <phoneticPr fontId="1" type="noConversion"/>
  </si>
  <si>
    <t>YZK2A_matrixapa-c</t>
    <phoneticPr fontId="1" type="noConversion"/>
  </si>
  <si>
    <t>YZK2A_matrixapa-r</t>
    <phoneticPr fontId="1" type="noConversion"/>
  </si>
  <si>
    <t>YZK2F_matrixapa-c</t>
    <phoneticPr fontId="1" type="noConversion"/>
  </si>
  <si>
    <t>YZK2F_matrixapa-r</t>
    <phoneticPr fontId="1" type="noConversion"/>
  </si>
  <si>
    <t>YZK2I_matrixapa-c</t>
    <phoneticPr fontId="1" type="noConversion"/>
  </si>
  <si>
    <t>YZK2I_matrixapa-r</t>
    <phoneticPr fontId="1" type="noConversion"/>
  </si>
  <si>
    <t>YZK2B_apainc1</t>
    <phoneticPr fontId="1" type="noConversion"/>
  </si>
  <si>
    <t>YZK2E_apainc-c</t>
    <phoneticPr fontId="1" type="noConversion"/>
  </si>
  <si>
    <t>YZK2E_apainc-r</t>
    <phoneticPr fontId="1" type="noConversion"/>
  </si>
  <si>
    <t>microphenocryst</t>
    <phoneticPr fontId="1" type="noConversion"/>
  </si>
  <si>
    <t>kfs-hosted inclusion</t>
    <phoneticPr fontId="1" type="noConversion"/>
  </si>
  <si>
    <t>secondary standard</t>
    <phoneticPr fontId="1" type="noConversion"/>
  </si>
  <si>
    <t>F corrected value</t>
    <phoneticPr fontId="1" type="noConversion"/>
  </si>
  <si>
    <t>N/A</t>
    <phoneticPr fontId="1" type="noConversion"/>
  </si>
  <si>
    <t>surface orientation relative to c axis</t>
    <phoneticPr fontId="1" type="noConversion"/>
  </si>
  <si>
    <t>FeOt</t>
    <phoneticPr fontId="1" type="noConversion"/>
  </si>
  <si>
    <t>Sample name</t>
    <phoneticPr fontId="1" type="noConversion"/>
  </si>
  <si>
    <t>Sample type</t>
    <phoneticPr fontId="1" type="noConversion"/>
  </si>
  <si>
    <t>wt%</t>
    <phoneticPr fontId="1" type="noConversion"/>
  </si>
  <si>
    <t>Total</t>
    <phoneticPr fontId="1" type="noConversion"/>
  </si>
  <si>
    <t>F reference value</t>
    <phoneticPr fontId="1" type="noConversion"/>
  </si>
  <si>
    <t>Cl reference value</t>
    <phoneticPr fontId="1" type="noConversion"/>
  </si>
  <si>
    <t>cpx-hosted inclusion (fully enclosed)</t>
  </si>
  <si>
    <t>cpx-hosted inclusion (fully enclosed)</t>
    <phoneticPr fontId="1" type="noConversion"/>
  </si>
  <si>
    <t>cpx-hosted inclusion (partly enclosed)</t>
    <phoneticPr fontId="1" type="noConversion"/>
  </si>
  <si>
    <t>pl-host inclusion</t>
  </si>
  <si>
    <t>pl-host inclusion</t>
    <phoneticPr fontId="1" type="noConversion"/>
  </si>
  <si>
    <t>cpx-hosted inclusion (partly enclosed?)</t>
    <phoneticPr fontId="1" type="noConversion"/>
  </si>
  <si>
    <t>b.l.d.</t>
  </si>
  <si>
    <t>(°)</t>
    <phoneticPr fontId="1" type="noConversion"/>
  </si>
  <si>
    <t>Abbreviations: kfs, potassic feldspar; pl, plagioclase; cpx, clinopyroxene; N/A, not applicable; b.l.d., below the limit of detection.</t>
    <phoneticPr fontId="1" type="noConversion"/>
  </si>
  <si>
    <r>
      <rPr>
        <b/>
        <sz val="12"/>
        <color theme="1"/>
        <rFont val="Calibri"/>
        <family val="2"/>
      </rPr>
      <t>Supplementary Data 8</t>
    </r>
    <r>
      <rPr>
        <sz val="12"/>
        <color theme="1"/>
        <rFont val="Calibri"/>
        <family val="2"/>
      </rPr>
      <t xml:space="preserve"> Compositions of apatite analyzed by EPMA</t>
    </r>
    <phoneticPr fontId="1" type="noConversion"/>
  </si>
  <si>
    <r>
      <t>Na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phoneticPr fontId="1" type="noConversion"/>
  </si>
  <si>
    <r>
      <t>SiO</t>
    </r>
    <r>
      <rPr>
        <vertAlign val="subscript"/>
        <sz val="12"/>
        <rFont val="Calibri"/>
        <family val="2"/>
      </rPr>
      <t>2</t>
    </r>
    <phoneticPr fontId="1" type="noConversion"/>
  </si>
  <si>
    <r>
      <t>K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phoneticPr fontId="1" type="noConversion"/>
  </si>
  <si>
    <r>
      <t>SO</t>
    </r>
    <r>
      <rPr>
        <vertAlign val="subscript"/>
        <sz val="12"/>
        <color theme="1"/>
        <rFont val="Calibri"/>
        <family val="2"/>
      </rPr>
      <t>3</t>
    </r>
    <phoneticPr fontId="1" type="noConversion"/>
  </si>
  <si>
    <r>
      <t>Al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r>
      <rPr>
        <vertAlign val="subscript"/>
        <sz val="12"/>
        <rFont val="Calibri"/>
        <family val="2"/>
      </rPr>
      <t>3</t>
    </r>
    <phoneticPr fontId="1" type="noConversion"/>
  </si>
  <si>
    <r>
      <t>P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r>
      <rPr>
        <vertAlign val="subscript"/>
        <sz val="12"/>
        <rFont val="Calibri"/>
        <family val="2"/>
      </rPr>
      <t>5</t>
    </r>
    <phoneticPr fontId="1" type="noConversion"/>
  </si>
  <si>
    <r>
      <t>TiO</t>
    </r>
    <r>
      <rPr>
        <vertAlign val="subscript"/>
        <sz val="12"/>
        <rFont val="Calibri"/>
        <family val="2"/>
      </rPr>
      <t>2</t>
    </r>
    <phoneticPr fontId="1" type="noConversion"/>
  </si>
  <si>
    <t>Reference</t>
    <phoneticPr fontId="1" type="noConversion"/>
  </si>
  <si>
    <t>Goldoff et al. (2012)</t>
    <phoneticPr fontId="1" type="noConversion"/>
  </si>
  <si>
    <t>Stock et al. (2015)</t>
  </si>
  <si>
    <t>Goldoff B., Webster J. D. and Harlov D. E. (2012) Characterization of fluor-chlorapatites by electron probe microanalysis with a focus on time-dependent intensity variation of halogens. American Mineralogist 97, 1103–1115.</t>
  </si>
  <si>
    <t>Stock M. J., Humphreys M. C. S., Smith V. C., Johnson R. D. and Pyle D. M. (2015) New constraints on electron-beam induced halogen migration in apatite. American Mineralogist 100, 281–293.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</si>
</sst>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_);[Red]\(0.0\)"/>
    <numFmt numFmtId="178" formatCode="0_);[Red]\(0\)"/>
    <numFmt numFmtId="179" formatCode="0.000_);[Red]\(0.0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vertAlign val="subscript"/>
      <sz val="12"/>
      <name val="Calibri"/>
      <family val="2"/>
    </font>
    <font>
      <vertAlign val="sub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76" fontId="2" fillId="0" borderId="0" xfId="0" applyNumberFormat="1" applyFont="1" applyAlignment="1">
      <alignment vertical="center"/>
    </xf>
    <xf numFmtId="176" fontId="2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2" fillId="0" borderId="0" xfId="0" applyNumberFormat="1" applyFont="1"/>
    <xf numFmtId="177" fontId="2" fillId="0" borderId="0" xfId="0" applyNumberFormat="1" applyFont="1"/>
    <xf numFmtId="178" fontId="2" fillId="0" borderId="0" xfId="0" applyNumberFormat="1" applyFont="1"/>
    <xf numFmtId="176" fontId="2" fillId="0" borderId="3" xfId="0" applyNumberFormat="1" applyFont="1" applyBorder="1"/>
    <xf numFmtId="179" fontId="2" fillId="0" borderId="3" xfId="0" applyNumberFormat="1" applyFont="1" applyBorder="1"/>
    <xf numFmtId="177" fontId="2" fillId="0" borderId="3" xfId="0" applyNumberFormat="1" applyFont="1" applyBorder="1"/>
    <xf numFmtId="178" fontId="2" fillId="0" borderId="3" xfId="0" applyNumberFormat="1" applyFont="1" applyBorder="1"/>
    <xf numFmtId="176" fontId="2" fillId="0" borderId="6" xfId="0" applyNumberFormat="1" applyFont="1" applyBorder="1"/>
    <xf numFmtId="179" fontId="2" fillId="0" borderId="6" xfId="0" applyNumberFormat="1" applyFont="1" applyBorder="1"/>
    <xf numFmtId="177" fontId="2" fillId="0" borderId="6" xfId="0" applyNumberFormat="1" applyFont="1" applyBorder="1"/>
    <xf numFmtId="178" fontId="2" fillId="0" borderId="6" xfId="0" applyNumberFormat="1" applyFont="1" applyBorder="1"/>
    <xf numFmtId="176" fontId="2" fillId="0" borderId="5" xfId="0" applyNumberFormat="1" applyFont="1" applyBorder="1"/>
    <xf numFmtId="179" fontId="2" fillId="0" borderId="5" xfId="0" applyNumberFormat="1" applyFont="1" applyBorder="1"/>
    <xf numFmtId="177" fontId="2" fillId="0" borderId="5" xfId="0" applyNumberFormat="1" applyFont="1" applyBorder="1"/>
    <xf numFmtId="178" fontId="2" fillId="0" borderId="5" xfId="0" applyNumberFormat="1" applyFont="1" applyBorder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CCFF"/>
      <color rgb="FF0000CC"/>
      <color rgb="FFCCFF33"/>
      <color rgb="FFCCCC00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_4" connectionId="3" xr16:uid="{93A6FD81-660E-4C0B-ACEC-7E234ABE0669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_1" connectionId="4" xr16:uid="{00000000-0016-0000-00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" connectionId="1" xr16:uid="{00000000-0016-0000-0000-000001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_2" connectionId="2" xr16:uid="{00000000-0016-0000-0000-000003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ColWidth="8.75" defaultRowHeight="15.5" x14ac:dyDescent="0.35"/>
  <cols>
    <col min="1" max="1" width="18.1640625" style="2" customWidth="1"/>
    <col min="2" max="2" width="34.1640625" style="2" bestFit="1" customWidth="1"/>
    <col min="3" max="10" width="8.25" style="2" bestFit="1" customWidth="1"/>
    <col min="11" max="11" width="9.25" style="2" bestFit="1" customWidth="1"/>
    <col min="12" max="13" width="8.25" style="2" bestFit="1" customWidth="1"/>
    <col min="14" max="14" width="9.25" style="2" bestFit="1" customWidth="1"/>
    <col min="15" max="15" width="8.25" style="2" bestFit="1" customWidth="1"/>
    <col min="16" max="16" width="10.25" style="2" bestFit="1" customWidth="1"/>
    <col min="17" max="17" width="7.83203125" style="2" customWidth="1"/>
    <col min="18" max="20" width="16.9140625" style="2" customWidth="1"/>
    <col min="21" max="21" width="18" style="2" bestFit="1" customWidth="1"/>
    <col min="22" max="16384" width="8.75" style="2"/>
  </cols>
  <sheetData>
    <row r="1" spans="1:21" ht="22.5" customHeight="1" thickBot="1" x14ac:dyDescent="0.4">
      <c r="A1" s="1" t="s">
        <v>79</v>
      </c>
    </row>
    <row r="2" spans="1:21" ht="18" thickTop="1" x14ac:dyDescent="0.35">
      <c r="A2" s="3" t="s">
        <v>64</v>
      </c>
      <c r="B2" s="3" t="s">
        <v>65</v>
      </c>
      <c r="C2" s="4" t="s">
        <v>80</v>
      </c>
      <c r="D2" s="4" t="s">
        <v>81</v>
      </c>
      <c r="E2" s="4" t="s">
        <v>82</v>
      </c>
      <c r="F2" s="4" t="s">
        <v>83</v>
      </c>
      <c r="G2" s="5" t="s">
        <v>63</v>
      </c>
      <c r="H2" s="4" t="s">
        <v>4</v>
      </c>
      <c r="I2" s="4" t="s">
        <v>0</v>
      </c>
      <c r="J2" s="4" t="s">
        <v>1</v>
      </c>
      <c r="K2" s="4" t="s">
        <v>2</v>
      </c>
      <c r="L2" s="4" t="s">
        <v>3</v>
      </c>
      <c r="M2" s="4" t="s">
        <v>84</v>
      </c>
      <c r="N2" s="4" t="s">
        <v>85</v>
      </c>
      <c r="O2" s="4" t="s">
        <v>86</v>
      </c>
      <c r="P2" s="4" t="s">
        <v>67</v>
      </c>
      <c r="Q2" s="6" t="s">
        <v>62</v>
      </c>
      <c r="R2" s="6" t="s">
        <v>60</v>
      </c>
      <c r="S2" s="6" t="s">
        <v>68</v>
      </c>
      <c r="T2" s="6" t="s">
        <v>69</v>
      </c>
      <c r="U2" s="3" t="s">
        <v>87</v>
      </c>
    </row>
    <row r="3" spans="1:21" x14ac:dyDescent="0.35">
      <c r="A3" s="7"/>
      <c r="B3" s="7"/>
      <c r="C3" s="8" t="s">
        <v>66</v>
      </c>
      <c r="D3" s="8" t="s">
        <v>66</v>
      </c>
      <c r="E3" s="8" t="s">
        <v>66</v>
      </c>
      <c r="F3" s="8" t="s">
        <v>66</v>
      </c>
      <c r="G3" s="8" t="s">
        <v>66</v>
      </c>
      <c r="H3" s="8" t="s">
        <v>66</v>
      </c>
      <c r="I3" s="8" t="s">
        <v>66</v>
      </c>
      <c r="J3" s="8" t="s">
        <v>66</v>
      </c>
      <c r="K3" s="8" t="s">
        <v>66</v>
      </c>
      <c r="L3" s="8" t="s">
        <v>66</v>
      </c>
      <c r="M3" s="8" t="s">
        <v>66</v>
      </c>
      <c r="N3" s="8" t="s">
        <v>66</v>
      </c>
      <c r="O3" s="8" t="s">
        <v>66</v>
      </c>
      <c r="P3" s="8" t="s">
        <v>66</v>
      </c>
      <c r="Q3" s="8" t="s">
        <v>77</v>
      </c>
      <c r="R3" s="8" t="s">
        <v>66</v>
      </c>
      <c r="S3" s="8" t="s">
        <v>66</v>
      </c>
      <c r="T3" s="8" t="s">
        <v>66</v>
      </c>
      <c r="U3" s="7"/>
    </row>
    <row r="4" spans="1:21" x14ac:dyDescent="0.35">
      <c r="A4" s="2" t="s">
        <v>46</v>
      </c>
      <c r="B4" s="2" t="s">
        <v>59</v>
      </c>
      <c r="C4" s="9" t="s">
        <v>76</v>
      </c>
      <c r="D4" s="9" t="s">
        <v>76</v>
      </c>
      <c r="E4" s="9">
        <v>2.5999999999999999E-3</v>
      </c>
      <c r="F4" s="9" t="s">
        <v>76</v>
      </c>
      <c r="G4" s="9" t="s">
        <v>76</v>
      </c>
      <c r="H4" s="9">
        <v>9.9000000000000008E-3</v>
      </c>
      <c r="I4" s="2">
        <v>5.03</v>
      </c>
      <c r="J4" s="2">
        <v>5.4000000000000003E-3</v>
      </c>
      <c r="K4" s="10">
        <v>55.675146771037177</v>
      </c>
      <c r="L4" s="9" t="s">
        <v>76</v>
      </c>
      <c r="M4" s="9" t="s">
        <v>76</v>
      </c>
      <c r="N4" s="10">
        <v>42.471590909090907</v>
      </c>
      <c r="O4" s="9">
        <v>8.5000000000000006E-3</v>
      </c>
      <c r="P4" s="10">
        <v>103.20313768012808</v>
      </c>
      <c r="Q4" s="11">
        <v>90</v>
      </c>
      <c r="R4" s="2">
        <f>I4/(1+(-0.00009913*Q4^3 + 0.01123285*Q4^2 + 0.12619926*Q4 + 7.805065)/100)</f>
        <v>3.6480121313939935</v>
      </c>
      <c r="S4" s="2">
        <v>3.77</v>
      </c>
      <c r="T4" s="2">
        <v>0.01</v>
      </c>
      <c r="U4" s="2" t="s">
        <v>88</v>
      </c>
    </row>
    <row r="5" spans="1:21" x14ac:dyDescent="0.35">
      <c r="A5" s="2" t="s">
        <v>47</v>
      </c>
      <c r="B5" s="2" t="s">
        <v>59</v>
      </c>
      <c r="C5" s="9" t="s">
        <v>76</v>
      </c>
      <c r="D5" s="9">
        <v>1.4E-2</v>
      </c>
      <c r="E5" s="9">
        <v>8.6E-3</v>
      </c>
      <c r="F5" s="9">
        <v>1.7399999999999999E-2</v>
      </c>
      <c r="G5" s="9">
        <v>7.4999999999999997E-3</v>
      </c>
      <c r="H5" s="9">
        <v>1.6299999999999999E-2</v>
      </c>
      <c r="I5" s="2">
        <v>4.0999999999999996</v>
      </c>
      <c r="J5" s="9">
        <v>8.9999999999999998E-4</v>
      </c>
      <c r="K5" s="10">
        <v>55.293542074363991</v>
      </c>
      <c r="L5" s="9">
        <v>5.4000000000000003E-3</v>
      </c>
      <c r="M5" s="9" t="s">
        <v>76</v>
      </c>
      <c r="N5" s="10">
        <v>41.25</v>
      </c>
      <c r="O5" s="9" t="s">
        <v>76</v>
      </c>
      <c r="P5" s="10">
        <v>100.71364207436399</v>
      </c>
      <c r="Q5" s="11">
        <v>0</v>
      </c>
      <c r="R5" s="2">
        <f>I5/(1+(-0.00009913*Q5^3 + 0.01123285*Q5^2 + 0.12619926*Q5 + 7.805065)/100)</f>
        <v>3.8031608255140883</v>
      </c>
      <c r="S5" s="2">
        <v>3.77</v>
      </c>
      <c r="T5" s="2">
        <v>0.01</v>
      </c>
      <c r="U5" s="2" t="s">
        <v>88</v>
      </c>
    </row>
    <row r="6" spans="1:21" x14ac:dyDescent="0.35">
      <c r="A6" s="2" t="s">
        <v>46</v>
      </c>
      <c r="B6" s="2" t="s">
        <v>59</v>
      </c>
      <c r="C6" s="9" t="s">
        <v>76</v>
      </c>
      <c r="D6" s="9">
        <v>1.14E-2</v>
      </c>
      <c r="E6" s="9">
        <v>4.8999999999999998E-3</v>
      </c>
      <c r="F6" s="9">
        <v>8.3000000000000001E-3</v>
      </c>
      <c r="G6" s="9">
        <v>5.5999999999999999E-3</v>
      </c>
      <c r="H6" s="9" t="s">
        <v>76</v>
      </c>
      <c r="I6" s="2">
        <v>5.14</v>
      </c>
      <c r="J6" s="2" t="s">
        <v>76</v>
      </c>
      <c r="K6" s="10">
        <v>55.195694716242656</v>
      </c>
      <c r="L6" s="9" t="s">
        <v>76</v>
      </c>
      <c r="M6" s="9">
        <v>1.01E-2</v>
      </c>
      <c r="N6" s="10">
        <v>42.054924242424235</v>
      </c>
      <c r="O6" s="9" t="s">
        <v>76</v>
      </c>
      <c r="P6" s="10">
        <v>102.43091895866689</v>
      </c>
      <c r="Q6" s="11">
        <v>90</v>
      </c>
      <c r="R6" s="2">
        <f>I6/(1+(-0.00009913*Q6^3 + 0.01123285*Q6^2 + 0.12619926*Q6 + 7.805065)/100)</f>
        <v>3.7277897326769631</v>
      </c>
      <c r="S6" s="2">
        <v>3.77</v>
      </c>
      <c r="T6" s="2">
        <v>0.01</v>
      </c>
      <c r="U6" s="2" t="s">
        <v>88</v>
      </c>
    </row>
    <row r="7" spans="1:21" x14ac:dyDescent="0.35">
      <c r="A7" s="2" t="s">
        <v>47</v>
      </c>
      <c r="B7" s="2" t="s">
        <v>59</v>
      </c>
      <c r="C7" s="9" t="s">
        <v>76</v>
      </c>
      <c r="D7" s="9">
        <v>7.4999999999999997E-3</v>
      </c>
      <c r="E7" s="9" t="s">
        <v>76</v>
      </c>
      <c r="F7" s="9">
        <v>2.58E-2</v>
      </c>
      <c r="G7" s="9">
        <v>4.3E-3</v>
      </c>
      <c r="H7" s="9">
        <v>1.21E-2</v>
      </c>
      <c r="I7" s="2">
        <v>4.18</v>
      </c>
      <c r="J7" s="2">
        <v>6.8999999999999999E-3</v>
      </c>
      <c r="K7" s="10">
        <v>54.843444227005868</v>
      </c>
      <c r="L7" s="9">
        <v>1.7299999999999999E-2</v>
      </c>
      <c r="M7" s="9">
        <v>1.9599999999999999E-2</v>
      </c>
      <c r="N7" s="10">
        <v>41.893939393939391</v>
      </c>
      <c r="O7" s="9" t="s">
        <v>76</v>
      </c>
      <c r="P7" s="10">
        <v>101.01088362094526</v>
      </c>
      <c r="Q7" s="11">
        <v>0</v>
      </c>
      <c r="R7" s="2">
        <f>I7/(1+(-0.00009913*Q7^3 + 0.01123285*Q7^2 + 0.12619926*Q7 + 7.805065)/100)</f>
        <v>3.8773688416216805</v>
      </c>
      <c r="S7" s="2">
        <v>3.77</v>
      </c>
      <c r="T7" s="2">
        <v>0.01</v>
      </c>
      <c r="U7" s="2" t="s">
        <v>88</v>
      </c>
    </row>
    <row r="8" spans="1:21" x14ac:dyDescent="0.35">
      <c r="A8" s="2" t="s">
        <v>10</v>
      </c>
      <c r="B8" s="2" t="s">
        <v>59</v>
      </c>
      <c r="C8" s="9" t="s">
        <v>76</v>
      </c>
      <c r="D8" s="9">
        <v>6.6799999999999998E-2</v>
      </c>
      <c r="E8" s="9">
        <v>1.2999999999999999E-3</v>
      </c>
      <c r="F8" s="9" t="s">
        <v>76</v>
      </c>
      <c r="G8" s="9" t="s">
        <v>76</v>
      </c>
      <c r="H8" s="9">
        <v>1.1299999999999999E-2</v>
      </c>
      <c r="I8" s="2" t="s">
        <v>76</v>
      </c>
      <c r="J8" s="2">
        <v>6.23</v>
      </c>
      <c r="K8" s="10">
        <v>54.050880626223091</v>
      </c>
      <c r="L8" s="9" t="s">
        <v>76</v>
      </c>
      <c r="M8" s="9" t="s">
        <v>76</v>
      </c>
      <c r="N8" s="10">
        <v>41.647727272727266</v>
      </c>
      <c r="O8" s="9">
        <v>3.8600000000000002E-2</v>
      </c>
      <c r="P8" s="10">
        <v>102.04660789895036</v>
      </c>
      <c r="Q8" s="11">
        <v>90</v>
      </c>
      <c r="R8" s="2" t="s">
        <v>61</v>
      </c>
      <c r="S8" s="2">
        <v>0.01</v>
      </c>
      <c r="T8" s="2">
        <v>6.44</v>
      </c>
      <c r="U8" s="2" t="s">
        <v>88</v>
      </c>
    </row>
    <row r="9" spans="1:21" x14ac:dyDescent="0.35">
      <c r="A9" s="2" t="s">
        <v>11</v>
      </c>
      <c r="B9" s="2" t="s">
        <v>59</v>
      </c>
      <c r="C9" s="9" t="s">
        <v>76</v>
      </c>
      <c r="D9" s="9">
        <v>5.0799999999999998E-2</v>
      </c>
      <c r="E9" s="9">
        <v>5.4000000000000003E-3</v>
      </c>
      <c r="F9" s="9">
        <v>1.1900000000000001E-2</v>
      </c>
      <c r="G9" s="9">
        <v>7.4999999999999997E-3</v>
      </c>
      <c r="H9" s="9">
        <v>1.7500000000000002E-2</v>
      </c>
      <c r="I9" s="2" t="s">
        <v>76</v>
      </c>
      <c r="J9" s="2">
        <v>6.21</v>
      </c>
      <c r="K9" s="10">
        <v>54.148727984344426</v>
      </c>
      <c r="L9" s="9" t="s">
        <v>76</v>
      </c>
      <c r="M9" s="9" t="s">
        <v>76</v>
      </c>
      <c r="N9" s="10">
        <v>41.998106060606062</v>
      </c>
      <c r="O9" s="9" t="s">
        <v>76</v>
      </c>
      <c r="P9" s="10">
        <v>102.44993404495048</v>
      </c>
      <c r="Q9" s="11">
        <v>90</v>
      </c>
      <c r="R9" s="2" t="s">
        <v>61</v>
      </c>
      <c r="S9" s="2">
        <v>0.01</v>
      </c>
      <c r="T9" s="2">
        <v>6.44</v>
      </c>
      <c r="U9" s="2" t="s">
        <v>88</v>
      </c>
    </row>
    <row r="10" spans="1:21" x14ac:dyDescent="0.35">
      <c r="A10" s="2" t="s">
        <v>11</v>
      </c>
      <c r="B10" s="2" t="s">
        <v>59</v>
      </c>
      <c r="C10" s="9" t="s">
        <v>76</v>
      </c>
      <c r="D10" s="9">
        <v>7.46E-2</v>
      </c>
      <c r="E10" s="9">
        <v>1.1999999999999999E-3</v>
      </c>
      <c r="F10" s="9">
        <v>9.1000000000000004E-3</v>
      </c>
      <c r="G10" s="9" t="s">
        <v>76</v>
      </c>
      <c r="H10" s="9">
        <v>2.46E-2</v>
      </c>
      <c r="I10" s="2" t="s">
        <v>76</v>
      </c>
      <c r="J10" s="2">
        <v>6.1</v>
      </c>
      <c r="K10" s="10">
        <v>53.767123287671232</v>
      </c>
      <c r="L10" s="9" t="s">
        <v>76</v>
      </c>
      <c r="M10" s="9">
        <v>4.5600000000000002E-2</v>
      </c>
      <c r="N10" s="10">
        <v>40.473484848484851</v>
      </c>
      <c r="O10" s="9" t="s">
        <v>76</v>
      </c>
      <c r="P10" s="10">
        <v>100.49570813615608</v>
      </c>
      <c r="Q10" s="11">
        <v>90</v>
      </c>
      <c r="R10" s="2" t="s">
        <v>61</v>
      </c>
      <c r="S10" s="2">
        <v>0.01</v>
      </c>
      <c r="T10" s="2">
        <v>6.44</v>
      </c>
      <c r="U10" s="2" t="s">
        <v>88</v>
      </c>
    </row>
    <row r="11" spans="1:21" x14ac:dyDescent="0.35">
      <c r="A11" s="2" t="s">
        <v>10</v>
      </c>
      <c r="B11" s="2" t="s">
        <v>59</v>
      </c>
      <c r="C11" s="9" t="s">
        <v>76</v>
      </c>
      <c r="D11" s="9">
        <v>2.3300000000000001E-2</v>
      </c>
      <c r="E11" s="9">
        <v>1E-3</v>
      </c>
      <c r="F11" s="9" t="s">
        <v>76</v>
      </c>
      <c r="G11" s="9">
        <v>2.4799999999999999E-2</v>
      </c>
      <c r="H11" s="9">
        <v>1.14E-2</v>
      </c>
      <c r="I11" s="2" t="s">
        <v>76</v>
      </c>
      <c r="J11" s="2">
        <v>6.2</v>
      </c>
      <c r="K11" s="10">
        <v>53.610567514677101</v>
      </c>
      <c r="L11" s="9">
        <v>5.7000000000000002E-3</v>
      </c>
      <c r="M11" s="9">
        <v>2.1700000000000001E-2</v>
      </c>
      <c r="N11" s="10">
        <v>42.168560606060602</v>
      </c>
      <c r="O11" s="9">
        <v>2.6599999999999999E-2</v>
      </c>
      <c r="P11" s="10">
        <v>102.0936281207377</v>
      </c>
      <c r="Q11" s="11">
        <v>90</v>
      </c>
      <c r="R11" s="2" t="s">
        <v>61</v>
      </c>
      <c r="S11" s="2">
        <v>0.01</v>
      </c>
      <c r="T11" s="2">
        <v>6.44</v>
      </c>
      <c r="U11" s="2" t="s">
        <v>88</v>
      </c>
    </row>
    <row r="12" spans="1:21" x14ac:dyDescent="0.35">
      <c r="A12" s="2" t="s">
        <v>45</v>
      </c>
      <c r="B12" s="2" t="s">
        <v>59</v>
      </c>
      <c r="C12" s="9" t="s">
        <v>76</v>
      </c>
      <c r="D12" s="9">
        <v>6.8000000000000005E-2</v>
      </c>
      <c r="E12" s="9" t="s">
        <v>76</v>
      </c>
      <c r="F12" s="9">
        <v>1.0999999999999999E-2</v>
      </c>
      <c r="G12" s="9">
        <v>3.5000000000000001E-3</v>
      </c>
      <c r="H12" s="9">
        <v>1.6799999999999999E-2</v>
      </c>
      <c r="I12" s="2">
        <v>3.6</v>
      </c>
      <c r="J12" s="2">
        <v>2.46</v>
      </c>
      <c r="K12" s="10">
        <v>54.217221135029348</v>
      </c>
      <c r="L12" s="9" t="s">
        <v>76</v>
      </c>
      <c r="M12" s="9" t="s">
        <v>76</v>
      </c>
      <c r="N12" s="10">
        <v>42.035984848484844</v>
      </c>
      <c r="O12" s="9">
        <v>3.3300000000000003E-2</v>
      </c>
      <c r="P12" s="10">
        <v>102.44580598351419</v>
      </c>
      <c r="Q12" s="11">
        <v>90</v>
      </c>
      <c r="R12" s="2">
        <f t="shared" ref="R12:R43" si="0">I12/(1+(-0.00009913*Q12^3 + 0.01123285*Q12^2 + 0.12619926*Q12 + 7.805065)/100)</f>
        <v>2.6109033147153826</v>
      </c>
      <c r="S12" s="2">
        <v>2.46</v>
      </c>
      <c r="T12" s="2">
        <v>2.2799999999999998</v>
      </c>
      <c r="U12" s="2" t="s">
        <v>88</v>
      </c>
    </row>
    <row r="13" spans="1:21" x14ac:dyDescent="0.35">
      <c r="A13" s="2" t="s">
        <v>44</v>
      </c>
      <c r="B13" s="2" t="s">
        <v>59</v>
      </c>
      <c r="C13" s="9" t="s">
        <v>76</v>
      </c>
      <c r="D13" s="9">
        <v>3.3999999999999998E-3</v>
      </c>
      <c r="E13" s="9" t="s">
        <v>76</v>
      </c>
      <c r="F13" s="9" t="s">
        <v>76</v>
      </c>
      <c r="G13" s="9">
        <v>2.0400000000000001E-2</v>
      </c>
      <c r="H13" s="9">
        <v>1.2800000000000001E-2</v>
      </c>
      <c r="I13" s="2">
        <v>2.67</v>
      </c>
      <c r="J13" s="2">
        <v>2.25</v>
      </c>
      <c r="K13" s="10">
        <v>54.911937377690798</v>
      </c>
      <c r="L13" s="9">
        <v>8.6E-3</v>
      </c>
      <c r="M13" s="9" t="s">
        <v>76</v>
      </c>
      <c r="N13" s="10">
        <v>41.761363636363633</v>
      </c>
      <c r="O13" s="9" t="s">
        <v>76</v>
      </c>
      <c r="P13" s="10">
        <v>101.63850101405444</v>
      </c>
      <c r="Q13" s="11">
        <v>0</v>
      </c>
      <c r="R13" s="2">
        <f t="shared" si="0"/>
        <v>2.4766925375908819</v>
      </c>
      <c r="S13" s="2">
        <v>2.46</v>
      </c>
      <c r="T13" s="2">
        <v>2.2799999999999998</v>
      </c>
      <c r="U13" s="2" t="s">
        <v>88</v>
      </c>
    </row>
    <row r="14" spans="1:21" x14ac:dyDescent="0.35">
      <c r="A14" s="2" t="s">
        <v>45</v>
      </c>
      <c r="B14" s="2" t="s">
        <v>59</v>
      </c>
      <c r="C14" s="9" t="s">
        <v>76</v>
      </c>
      <c r="D14" s="9">
        <v>2.7699999999999999E-2</v>
      </c>
      <c r="E14" s="9">
        <v>2.0400000000000001E-2</v>
      </c>
      <c r="F14" s="9">
        <v>1.9199999999999998E-2</v>
      </c>
      <c r="G14" s="9" t="s">
        <v>76</v>
      </c>
      <c r="H14" s="9" t="s">
        <v>76</v>
      </c>
      <c r="I14" s="2">
        <v>3.72</v>
      </c>
      <c r="J14" s="2">
        <v>2.35</v>
      </c>
      <c r="K14" s="10">
        <v>54.011741682974559</v>
      </c>
      <c r="L14" s="9" t="s">
        <v>76</v>
      </c>
      <c r="M14" s="9" t="s">
        <v>76</v>
      </c>
      <c r="N14" s="10">
        <v>41.316287878787882</v>
      </c>
      <c r="O14" s="9" t="s">
        <v>76</v>
      </c>
      <c r="P14" s="10">
        <v>101.46532956176245</v>
      </c>
      <c r="Q14" s="11">
        <v>90</v>
      </c>
      <c r="R14" s="2">
        <f t="shared" si="0"/>
        <v>2.6979334252058957</v>
      </c>
      <c r="S14" s="2">
        <v>2.46</v>
      </c>
      <c r="T14" s="2">
        <v>2.2799999999999998</v>
      </c>
      <c r="U14" s="2" t="s">
        <v>88</v>
      </c>
    </row>
    <row r="15" spans="1:21" x14ac:dyDescent="0.35">
      <c r="A15" s="2" t="s">
        <v>44</v>
      </c>
      <c r="B15" s="2" t="s">
        <v>59</v>
      </c>
      <c r="C15" s="9" t="s">
        <v>76</v>
      </c>
      <c r="D15" s="9">
        <v>2.1000000000000001E-2</v>
      </c>
      <c r="E15" s="9" t="s">
        <v>76</v>
      </c>
      <c r="F15" s="9" t="s">
        <v>76</v>
      </c>
      <c r="G15" s="9">
        <v>4.1000000000000002E-2</v>
      </c>
      <c r="H15" s="9" t="s">
        <v>76</v>
      </c>
      <c r="I15" s="2">
        <v>2.58</v>
      </c>
      <c r="J15" s="2">
        <v>2.2999999999999998</v>
      </c>
      <c r="K15" s="10">
        <v>54.432485322896284</v>
      </c>
      <c r="L15" s="9">
        <v>1.8700000000000001E-2</v>
      </c>
      <c r="M15" s="9" t="s">
        <v>76</v>
      </c>
      <c r="N15" s="10">
        <v>41.818181818181813</v>
      </c>
      <c r="O15" s="9">
        <v>1.0999999999999999E-2</v>
      </c>
      <c r="P15" s="10">
        <v>101.22246714107808</v>
      </c>
      <c r="Q15" s="11">
        <v>0</v>
      </c>
      <c r="R15" s="2">
        <f t="shared" si="0"/>
        <v>2.3932085194698414</v>
      </c>
      <c r="S15" s="2">
        <v>2.46</v>
      </c>
      <c r="T15" s="2">
        <v>2.2799999999999998</v>
      </c>
      <c r="U15" s="2" t="s">
        <v>88</v>
      </c>
    </row>
    <row r="16" spans="1:21" x14ac:dyDescent="0.35">
      <c r="A16" s="2" t="s">
        <v>5</v>
      </c>
      <c r="B16" s="2" t="s">
        <v>59</v>
      </c>
      <c r="C16" s="9">
        <v>0.17849999999999999</v>
      </c>
      <c r="D16" s="9">
        <v>0.4612</v>
      </c>
      <c r="E16" s="9" t="s">
        <v>76</v>
      </c>
      <c r="F16" s="9">
        <v>0.3957</v>
      </c>
      <c r="G16" s="9">
        <v>4.0000000000000001E-3</v>
      </c>
      <c r="H16" s="9">
        <v>2.1999999999999999E-2</v>
      </c>
      <c r="I16" s="2">
        <v>3.84</v>
      </c>
      <c r="J16" s="2">
        <v>0.36709999999999998</v>
      </c>
      <c r="K16" s="10">
        <v>53.904109589041099</v>
      </c>
      <c r="L16" s="9">
        <v>1.04E-2</v>
      </c>
      <c r="M16" s="9">
        <v>1.3599999999999999E-2</v>
      </c>
      <c r="N16" s="10">
        <v>40.265151515151516</v>
      </c>
      <c r="O16" s="9">
        <v>9.1999999999999998E-3</v>
      </c>
      <c r="P16" s="10">
        <v>99.470961104192625</v>
      </c>
      <c r="Q16" s="11">
        <v>0</v>
      </c>
      <c r="R16" s="2">
        <f t="shared" si="0"/>
        <v>3.5619847731644145</v>
      </c>
      <c r="S16" s="2">
        <v>3.53</v>
      </c>
      <c r="T16" s="2">
        <v>0.41</v>
      </c>
      <c r="U16" s="2" t="s">
        <v>89</v>
      </c>
    </row>
    <row r="17" spans="1:21" x14ac:dyDescent="0.35">
      <c r="A17" s="2" t="s">
        <v>6</v>
      </c>
      <c r="B17" s="2" t="s">
        <v>59</v>
      </c>
      <c r="C17" s="9">
        <v>0.17530000000000001</v>
      </c>
      <c r="D17" s="9">
        <v>0.50190000000000001</v>
      </c>
      <c r="E17" s="9" t="s">
        <v>76</v>
      </c>
      <c r="F17" s="9">
        <v>0.30959999999999999</v>
      </c>
      <c r="G17" s="9">
        <v>3.8399999999999997E-2</v>
      </c>
      <c r="H17" s="9">
        <v>8.8000000000000005E-3</v>
      </c>
      <c r="I17" s="2">
        <v>4.53</v>
      </c>
      <c r="J17" s="2">
        <v>0.36680000000000001</v>
      </c>
      <c r="K17" s="10">
        <v>53.424657534246577</v>
      </c>
      <c r="L17" s="9" t="s">
        <v>76</v>
      </c>
      <c r="M17" s="9">
        <v>1.61E-2</v>
      </c>
      <c r="N17" s="10">
        <v>39.933712121212118</v>
      </c>
      <c r="O17" s="9" t="s">
        <v>76</v>
      </c>
      <c r="P17" s="10">
        <v>99.305269655458687</v>
      </c>
      <c r="Q17" s="11">
        <v>90</v>
      </c>
      <c r="R17" s="2">
        <f t="shared" si="0"/>
        <v>3.2853866710168567</v>
      </c>
      <c r="S17" s="2">
        <v>3.53</v>
      </c>
      <c r="T17" s="2">
        <v>0.41</v>
      </c>
      <c r="U17" s="2" t="s">
        <v>89</v>
      </c>
    </row>
    <row r="18" spans="1:21" x14ac:dyDescent="0.35">
      <c r="A18" s="2" t="s">
        <v>7</v>
      </c>
      <c r="B18" s="2" t="s">
        <v>59</v>
      </c>
      <c r="C18" s="9">
        <v>0.18759999999999999</v>
      </c>
      <c r="D18" s="9">
        <v>0.46439999999999998</v>
      </c>
      <c r="E18" s="9" t="s">
        <v>76</v>
      </c>
      <c r="F18" s="9">
        <v>0.32450000000000001</v>
      </c>
      <c r="G18" s="9">
        <v>2.5000000000000001E-2</v>
      </c>
      <c r="H18" s="9" t="s">
        <v>76</v>
      </c>
      <c r="I18" s="2">
        <v>4.7300000000000004</v>
      </c>
      <c r="J18" s="2">
        <v>0.33939999999999998</v>
      </c>
      <c r="K18" s="10">
        <v>53.121330724070447</v>
      </c>
      <c r="L18" s="9">
        <v>2.3699999999999999E-2</v>
      </c>
      <c r="M18" s="9">
        <v>8.9999999999999993E-3</v>
      </c>
      <c r="N18" s="10">
        <v>40.11363636363636</v>
      </c>
      <c r="O18" s="9" t="s">
        <v>76</v>
      </c>
      <c r="P18" s="10">
        <v>99.338567087706807</v>
      </c>
      <c r="Q18" s="11">
        <v>67.5</v>
      </c>
      <c r="R18" s="2">
        <f t="shared" si="0"/>
        <v>3.4521499070317305</v>
      </c>
      <c r="S18" s="2">
        <v>3.53</v>
      </c>
      <c r="T18" s="2">
        <v>0.41</v>
      </c>
      <c r="U18" s="2" t="s">
        <v>89</v>
      </c>
    </row>
    <row r="19" spans="1:21" x14ac:dyDescent="0.35">
      <c r="A19" s="2" t="s">
        <v>8</v>
      </c>
      <c r="B19" s="2" t="s">
        <v>59</v>
      </c>
      <c r="C19" s="9">
        <v>0.186</v>
      </c>
      <c r="D19" s="9">
        <v>0.4622</v>
      </c>
      <c r="E19" s="9" t="s">
        <v>76</v>
      </c>
      <c r="F19" s="9">
        <v>0.33700000000000002</v>
      </c>
      <c r="G19" s="9">
        <v>2.3099999999999999E-2</v>
      </c>
      <c r="H19" s="9">
        <v>1.7299999999999999E-2</v>
      </c>
      <c r="I19" s="2">
        <v>4.5599999999999996</v>
      </c>
      <c r="J19" s="2">
        <v>0.37059999999999998</v>
      </c>
      <c r="K19" s="10">
        <v>53.747553816046967</v>
      </c>
      <c r="L19" s="9">
        <v>1.01E-2</v>
      </c>
      <c r="M19" s="9" t="s">
        <v>76</v>
      </c>
      <c r="N19" s="10">
        <v>40.501893939393938</v>
      </c>
      <c r="O19" s="9">
        <v>1.5299999999999999E-2</v>
      </c>
      <c r="P19" s="10">
        <v>100.2310477554409</v>
      </c>
      <c r="Q19" s="11">
        <v>45</v>
      </c>
      <c r="R19" s="2">
        <f t="shared" si="0"/>
        <v>3.584980863242432</v>
      </c>
      <c r="S19" s="2">
        <v>3.53</v>
      </c>
      <c r="T19" s="2">
        <v>0.41</v>
      </c>
      <c r="U19" s="2" t="s">
        <v>89</v>
      </c>
    </row>
    <row r="20" spans="1:21" x14ac:dyDescent="0.35">
      <c r="A20" s="2" t="s">
        <v>9</v>
      </c>
      <c r="B20" s="2" t="s">
        <v>59</v>
      </c>
      <c r="C20" s="9">
        <v>0.22919999999999999</v>
      </c>
      <c r="D20" s="9">
        <v>0.50190000000000001</v>
      </c>
      <c r="E20" s="9" t="s">
        <v>76</v>
      </c>
      <c r="F20" s="9">
        <v>0.50170000000000003</v>
      </c>
      <c r="G20" s="9">
        <v>2.7E-2</v>
      </c>
      <c r="H20" s="9" t="s">
        <v>76</v>
      </c>
      <c r="I20" s="2">
        <v>3.97</v>
      </c>
      <c r="J20" s="2">
        <v>0.4173</v>
      </c>
      <c r="K20" s="10">
        <v>53.258317025440313</v>
      </c>
      <c r="L20" s="9">
        <v>2.6599999999999999E-2</v>
      </c>
      <c r="M20" s="9" t="s">
        <v>76</v>
      </c>
      <c r="N20" s="10">
        <v>39.848484848484844</v>
      </c>
      <c r="O20" s="9">
        <v>2.52E-2</v>
      </c>
      <c r="P20" s="10">
        <v>98.805701873925159</v>
      </c>
      <c r="Q20" s="11">
        <v>22.5</v>
      </c>
      <c r="R20" s="2">
        <f t="shared" si="0"/>
        <v>3.4461199491271253</v>
      </c>
      <c r="S20" s="2">
        <v>3.53</v>
      </c>
      <c r="T20" s="2">
        <v>0.41</v>
      </c>
      <c r="U20" s="2" t="s">
        <v>89</v>
      </c>
    </row>
    <row r="21" spans="1:21" x14ac:dyDescent="0.35">
      <c r="A21" s="2" t="s">
        <v>5</v>
      </c>
      <c r="B21" s="2" t="s">
        <v>59</v>
      </c>
      <c r="C21" s="9">
        <v>0.1933</v>
      </c>
      <c r="D21" s="9">
        <v>0.42609999999999998</v>
      </c>
      <c r="E21" s="9" t="s">
        <v>76</v>
      </c>
      <c r="F21" s="9">
        <v>0.41149999999999998</v>
      </c>
      <c r="G21" s="9">
        <v>2.8899999999999999E-2</v>
      </c>
      <c r="H21" s="9">
        <v>2.75E-2</v>
      </c>
      <c r="I21" s="2">
        <v>3.74</v>
      </c>
      <c r="J21" s="2">
        <v>0.3604</v>
      </c>
      <c r="K21" s="10">
        <v>53.483365949119367</v>
      </c>
      <c r="L21" s="9">
        <v>3.5999999999999999E-3</v>
      </c>
      <c r="M21" s="9" t="s">
        <v>76</v>
      </c>
      <c r="N21" s="10">
        <v>40.208333333333336</v>
      </c>
      <c r="O21" s="9" t="s">
        <v>76</v>
      </c>
      <c r="P21" s="10">
        <v>98.882999282452701</v>
      </c>
      <c r="Q21" s="11">
        <v>0</v>
      </c>
      <c r="R21" s="2">
        <f t="shared" si="0"/>
        <v>3.4692247530299252</v>
      </c>
      <c r="S21" s="2">
        <v>3.53</v>
      </c>
      <c r="T21" s="2">
        <v>0.41</v>
      </c>
      <c r="U21" s="2" t="s">
        <v>89</v>
      </c>
    </row>
    <row r="22" spans="1:21" x14ac:dyDescent="0.35">
      <c r="A22" s="2" t="s">
        <v>6</v>
      </c>
      <c r="B22" s="2" t="s">
        <v>59</v>
      </c>
      <c r="C22" s="9">
        <v>0.17749999999999999</v>
      </c>
      <c r="D22" s="9">
        <v>0.4662</v>
      </c>
      <c r="E22" s="9">
        <v>1.7399999999999999E-2</v>
      </c>
      <c r="F22" s="9">
        <v>0.33229999999999998</v>
      </c>
      <c r="G22" s="9">
        <v>5.6899999999999999E-2</v>
      </c>
      <c r="H22" s="9">
        <v>8.0000000000000004E-4</v>
      </c>
      <c r="I22" s="2">
        <v>4.68</v>
      </c>
      <c r="J22" s="2">
        <v>0.37659999999999999</v>
      </c>
      <c r="K22" s="10">
        <v>53.454011741682976</v>
      </c>
      <c r="L22" s="9">
        <v>2.5000000000000001E-3</v>
      </c>
      <c r="M22" s="9">
        <v>9.5999999999999992E-3</v>
      </c>
      <c r="N22" s="10">
        <v>40.179924242424242</v>
      </c>
      <c r="O22" s="9">
        <v>8.2000000000000007E-3</v>
      </c>
      <c r="P22" s="10">
        <v>99.761935984107211</v>
      </c>
      <c r="Q22" s="11">
        <v>90</v>
      </c>
      <c r="R22" s="2">
        <f t="shared" si="0"/>
        <v>3.3941743091299972</v>
      </c>
      <c r="S22" s="2">
        <v>3.53</v>
      </c>
      <c r="T22" s="2">
        <v>0.41</v>
      </c>
      <c r="U22" s="2" t="s">
        <v>89</v>
      </c>
    </row>
    <row r="23" spans="1:21" x14ac:dyDescent="0.35">
      <c r="A23" s="2" t="s">
        <v>7</v>
      </c>
      <c r="B23" s="2" t="s">
        <v>59</v>
      </c>
      <c r="C23" s="9">
        <v>0.1391</v>
      </c>
      <c r="D23" s="9">
        <v>0.52490000000000003</v>
      </c>
      <c r="E23" s="9">
        <v>6.4000000000000003E-3</v>
      </c>
      <c r="F23" s="9">
        <v>0.29189999999999999</v>
      </c>
      <c r="G23" s="9">
        <v>2.69E-2</v>
      </c>
      <c r="H23" s="9">
        <v>1.9199999999999998E-2</v>
      </c>
      <c r="I23" s="2">
        <v>4.8099999999999996</v>
      </c>
      <c r="J23" s="2">
        <v>0.3518</v>
      </c>
      <c r="K23" s="10">
        <v>54.001956947162427</v>
      </c>
      <c r="L23" s="9">
        <v>1.47E-2</v>
      </c>
      <c r="M23" s="9">
        <v>9.5999999999999992E-3</v>
      </c>
      <c r="N23" s="10">
        <v>40.482954545454547</v>
      </c>
      <c r="O23" s="9">
        <v>4.1999999999999997E-3</v>
      </c>
      <c r="P23" s="10">
        <v>100.68361149261696</v>
      </c>
      <c r="Q23" s="11">
        <v>67.5</v>
      </c>
      <c r="R23" s="2">
        <f t="shared" si="0"/>
        <v>3.5105372204698986</v>
      </c>
      <c r="S23" s="2">
        <v>3.53</v>
      </c>
      <c r="T23" s="2">
        <v>0.41</v>
      </c>
      <c r="U23" s="2" t="s">
        <v>89</v>
      </c>
    </row>
    <row r="24" spans="1:21" x14ac:dyDescent="0.35">
      <c r="A24" s="2" t="s">
        <v>8</v>
      </c>
      <c r="B24" s="2" t="s">
        <v>59</v>
      </c>
      <c r="C24" s="9">
        <v>0.15670000000000001</v>
      </c>
      <c r="D24" s="9">
        <v>0.47760000000000002</v>
      </c>
      <c r="E24" s="9" t="s">
        <v>76</v>
      </c>
      <c r="F24" s="9">
        <v>0.36259999999999998</v>
      </c>
      <c r="G24" s="9">
        <v>5.91E-2</v>
      </c>
      <c r="H24" s="9">
        <v>1.1000000000000001E-3</v>
      </c>
      <c r="I24" s="2">
        <v>4.62</v>
      </c>
      <c r="J24" s="2">
        <v>0.3795</v>
      </c>
      <c r="K24" s="10">
        <v>53.551859099804304</v>
      </c>
      <c r="L24" s="9">
        <v>5.0000000000000001E-3</v>
      </c>
      <c r="M24" s="9">
        <v>1.9599999999999999E-2</v>
      </c>
      <c r="N24" s="10">
        <v>40.274621212121211</v>
      </c>
      <c r="O24" s="9">
        <v>3.9699999999999999E-2</v>
      </c>
      <c r="P24" s="10">
        <v>99.947380311925514</v>
      </c>
      <c r="Q24" s="11">
        <v>45</v>
      </c>
      <c r="R24" s="2">
        <f t="shared" si="0"/>
        <v>3.6321516640745695</v>
      </c>
      <c r="S24" s="2">
        <v>3.53</v>
      </c>
      <c r="T24" s="2">
        <v>0.41</v>
      </c>
      <c r="U24" s="2" t="s">
        <v>89</v>
      </c>
    </row>
    <row r="25" spans="1:21" x14ac:dyDescent="0.35">
      <c r="A25" s="12" t="s">
        <v>9</v>
      </c>
      <c r="B25" s="12" t="s">
        <v>59</v>
      </c>
      <c r="C25" s="13">
        <v>0.2293</v>
      </c>
      <c r="D25" s="13">
        <v>0.48139999999999999</v>
      </c>
      <c r="E25" s="13" t="s">
        <v>76</v>
      </c>
      <c r="F25" s="13">
        <v>0.50739999999999996</v>
      </c>
      <c r="G25" s="13">
        <v>1.6E-2</v>
      </c>
      <c r="H25" s="13">
        <v>7.3000000000000001E-3</v>
      </c>
      <c r="I25" s="12">
        <v>4.03</v>
      </c>
      <c r="J25" s="12">
        <v>0.40870000000000001</v>
      </c>
      <c r="K25" s="14">
        <v>53.493150684931507</v>
      </c>
      <c r="L25" s="13">
        <v>1.4E-2</v>
      </c>
      <c r="M25" s="13" t="s">
        <v>76</v>
      </c>
      <c r="N25" s="14">
        <v>39.782196969696969</v>
      </c>
      <c r="O25" s="13" t="s">
        <v>76</v>
      </c>
      <c r="P25" s="14">
        <v>98.969447654628482</v>
      </c>
      <c r="Q25" s="15">
        <v>22.5</v>
      </c>
      <c r="R25" s="12">
        <f t="shared" si="0"/>
        <v>3.4982023664942861</v>
      </c>
      <c r="S25" s="12">
        <v>3.53</v>
      </c>
      <c r="T25" s="12">
        <v>0.41</v>
      </c>
      <c r="U25" s="12" t="s">
        <v>89</v>
      </c>
    </row>
    <row r="26" spans="1:21" x14ac:dyDescent="0.35">
      <c r="A26" s="16" t="s">
        <v>16</v>
      </c>
      <c r="B26" s="16" t="s">
        <v>59</v>
      </c>
      <c r="C26" s="17">
        <v>3.3500000000000002E-2</v>
      </c>
      <c r="D26" s="17">
        <v>0.88380000000000003</v>
      </c>
      <c r="E26" s="17" t="s">
        <v>76</v>
      </c>
      <c r="F26" s="17">
        <v>1.0680000000000001</v>
      </c>
      <c r="G26" s="17" t="s">
        <v>76</v>
      </c>
      <c r="H26" s="17">
        <v>2.07E-2</v>
      </c>
      <c r="I26" s="16">
        <v>3.09</v>
      </c>
      <c r="J26" s="16">
        <v>6.88E-2</v>
      </c>
      <c r="K26" s="18">
        <v>54.853228962818008</v>
      </c>
      <c r="L26" s="17">
        <v>2.23E-2</v>
      </c>
      <c r="M26" s="17">
        <v>5.0000000000000001E-4</v>
      </c>
      <c r="N26" s="18">
        <v>38.721590909090907</v>
      </c>
      <c r="O26" s="17" t="s">
        <v>76</v>
      </c>
      <c r="P26" s="18">
        <v>98.762419871908918</v>
      </c>
      <c r="Q26" s="19">
        <v>22.5</v>
      </c>
      <c r="R26" s="16">
        <f t="shared" si="0"/>
        <v>2.6822444944087698</v>
      </c>
      <c r="S26" s="18" t="s">
        <v>61</v>
      </c>
      <c r="T26" s="18" t="s">
        <v>61</v>
      </c>
      <c r="U26" s="18"/>
    </row>
    <row r="27" spans="1:21" x14ac:dyDescent="0.35">
      <c r="A27" s="2" t="s">
        <v>17</v>
      </c>
      <c r="B27" s="2" t="s">
        <v>59</v>
      </c>
      <c r="C27" s="9" t="s">
        <v>76</v>
      </c>
      <c r="D27" s="9">
        <v>0.82909999999999995</v>
      </c>
      <c r="E27" s="9">
        <v>2.6700000000000002E-2</v>
      </c>
      <c r="F27" s="9">
        <v>0.97889999999999999</v>
      </c>
      <c r="G27" s="9" t="s">
        <v>76</v>
      </c>
      <c r="H27" s="9">
        <v>1.54E-2</v>
      </c>
      <c r="I27" s="2">
        <v>3.39</v>
      </c>
      <c r="J27" s="2">
        <v>7.6899999999999996E-2</v>
      </c>
      <c r="K27" s="10">
        <v>54.55968688845401</v>
      </c>
      <c r="L27" s="9">
        <v>2.3699999999999999E-2</v>
      </c>
      <c r="M27" s="9" t="s">
        <v>76</v>
      </c>
      <c r="N27" s="10">
        <v>39.147727272727273</v>
      </c>
      <c r="O27" s="9">
        <v>1.5599999999999999E-2</v>
      </c>
      <c r="P27" s="10">
        <v>99.063714161181281</v>
      </c>
      <c r="Q27" s="11">
        <v>45</v>
      </c>
      <c r="R27" s="2">
        <f t="shared" si="0"/>
        <v>2.6651502470157555</v>
      </c>
      <c r="S27" s="10" t="s">
        <v>61</v>
      </c>
      <c r="T27" s="10" t="s">
        <v>61</v>
      </c>
      <c r="U27" s="10"/>
    </row>
    <row r="28" spans="1:21" x14ac:dyDescent="0.35">
      <c r="A28" s="2" t="s">
        <v>18</v>
      </c>
      <c r="B28" s="2" t="s">
        <v>59</v>
      </c>
      <c r="C28" s="9" t="s">
        <v>76</v>
      </c>
      <c r="D28" s="9">
        <v>0.82769999999999999</v>
      </c>
      <c r="E28" s="9" t="s">
        <v>76</v>
      </c>
      <c r="F28" s="9">
        <v>0.99860000000000004</v>
      </c>
      <c r="G28" s="9">
        <v>5.0099999999999999E-2</v>
      </c>
      <c r="H28" s="9">
        <v>1.17E-2</v>
      </c>
      <c r="I28" s="2">
        <v>3.48</v>
      </c>
      <c r="J28" s="2">
        <v>6.9199999999999998E-2</v>
      </c>
      <c r="K28" s="10">
        <v>54.598825831702541</v>
      </c>
      <c r="L28" s="9">
        <v>1.83E-2</v>
      </c>
      <c r="M28" s="9" t="s">
        <v>76</v>
      </c>
      <c r="N28" s="10">
        <v>40</v>
      </c>
      <c r="O28" s="9" t="s">
        <v>76</v>
      </c>
      <c r="P28" s="10">
        <v>100.05442583170255</v>
      </c>
      <c r="Q28" s="11">
        <v>67.5</v>
      </c>
      <c r="R28" s="2">
        <f t="shared" si="0"/>
        <v>2.5398481345603425</v>
      </c>
      <c r="S28" s="10" t="s">
        <v>61</v>
      </c>
      <c r="T28" s="10" t="s">
        <v>61</v>
      </c>
      <c r="U28" s="10"/>
    </row>
    <row r="29" spans="1:21" x14ac:dyDescent="0.35">
      <c r="A29" s="2" t="s">
        <v>19</v>
      </c>
      <c r="B29" s="2" t="s">
        <v>59</v>
      </c>
      <c r="C29" s="9" t="s">
        <v>76</v>
      </c>
      <c r="D29" s="9">
        <v>0.86040000000000005</v>
      </c>
      <c r="E29" s="9" t="s">
        <v>76</v>
      </c>
      <c r="F29" s="9">
        <v>0.95209999999999995</v>
      </c>
      <c r="G29" s="9">
        <v>3.0000000000000001E-3</v>
      </c>
      <c r="H29" s="9">
        <v>1.23E-2</v>
      </c>
      <c r="I29" s="2">
        <v>3.41</v>
      </c>
      <c r="J29" s="2">
        <v>8.5500000000000007E-2</v>
      </c>
      <c r="K29" s="10">
        <v>54.30528375733855</v>
      </c>
      <c r="L29" s="9">
        <v>1.83E-2</v>
      </c>
      <c r="M29" s="9" t="s">
        <v>76</v>
      </c>
      <c r="N29" s="10">
        <v>38.759469696969695</v>
      </c>
      <c r="O29" s="9" t="s">
        <v>76</v>
      </c>
      <c r="P29" s="10">
        <v>98.406353454308245</v>
      </c>
      <c r="Q29" s="11">
        <v>90</v>
      </c>
      <c r="R29" s="2">
        <f t="shared" si="0"/>
        <v>2.4731056397720712</v>
      </c>
      <c r="S29" s="10" t="s">
        <v>61</v>
      </c>
      <c r="T29" s="10" t="s">
        <v>61</v>
      </c>
      <c r="U29" s="10"/>
    </row>
    <row r="30" spans="1:21" x14ac:dyDescent="0.35">
      <c r="A30" s="2" t="s">
        <v>20</v>
      </c>
      <c r="B30" s="2" t="s">
        <v>59</v>
      </c>
      <c r="C30" s="9" t="s">
        <v>76</v>
      </c>
      <c r="D30" s="9">
        <v>0.84619999999999995</v>
      </c>
      <c r="E30" s="9" t="s">
        <v>76</v>
      </c>
      <c r="F30" s="9">
        <v>1.0431999999999999</v>
      </c>
      <c r="G30" s="9">
        <v>6.1999999999999998E-3</v>
      </c>
      <c r="H30" s="9">
        <v>4.3E-3</v>
      </c>
      <c r="I30" s="2">
        <v>2.87</v>
      </c>
      <c r="J30" s="2">
        <v>7.7200000000000005E-2</v>
      </c>
      <c r="K30" s="10">
        <v>54.951076320939329</v>
      </c>
      <c r="L30" s="9">
        <v>1.66E-2</v>
      </c>
      <c r="M30" s="9">
        <v>1.3599999999999999E-2</v>
      </c>
      <c r="N30" s="10">
        <v>39.280303030303024</v>
      </c>
      <c r="O30" s="9">
        <v>3.8999999999999998E-3</v>
      </c>
      <c r="P30" s="10">
        <v>99.112579351242346</v>
      </c>
      <c r="Q30" s="11">
        <v>0</v>
      </c>
      <c r="R30" s="2">
        <f t="shared" si="0"/>
        <v>2.6622125778598624</v>
      </c>
      <c r="S30" s="10" t="s">
        <v>61</v>
      </c>
      <c r="T30" s="10" t="s">
        <v>61</v>
      </c>
      <c r="U30" s="10"/>
    </row>
    <row r="31" spans="1:21" x14ac:dyDescent="0.35">
      <c r="A31" s="2" t="s">
        <v>12</v>
      </c>
      <c r="B31" s="2" t="s">
        <v>59</v>
      </c>
      <c r="C31" s="9" t="s">
        <v>76</v>
      </c>
      <c r="D31" s="9">
        <v>3.2000000000000002E-3</v>
      </c>
      <c r="E31" s="9">
        <v>1.7299999999999999E-2</v>
      </c>
      <c r="F31" s="9">
        <v>1.29E-2</v>
      </c>
      <c r="G31" s="9" t="s">
        <v>76</v>
      </c>
      <c r="H31" s="9">
        <v>4.5999999999999999E-3</v>
      </c>
      <c r="I31" s="2">
        <v>2.08</v>
      </c>
      <c r="J31" s="2">
        <v>7.7999999999999996E-3</v>
      </c>
      <c r="K31" s="10">
        <v>55.127201565557733</v>
      </c>
      <c r="L31" s="9">
        <v>2.0500000000000001E-2</v>
      </c>
      <c r="M31" s="9">
        <v>1.46E-2</v>
      </c>
      <c r="N31" s="10">
        <v>41.93181818181818</v>
      </c>
      <c r="O31" s="9">
        <v>4.4000000000000003E-3</v>
      </c>
      <c r="P31" s="10">
        <v>99.224319747375915</v>
      </c>
      <c r="Q31" s="11">
        <v>90</v>
      </c>
      <c r="R31" s="2">
        <f t="shared" si="0"/>
        <v>1.5085219151688878</v>
      </c>
      <c r="S31" s="10" t="s">
        <v>61</v>
      </c>
      <c r="T31" s="10" t="s">
        <v>61</v>
      </c>
      <c r="U31" s="10"/>
    </row>
    <row r="32" spans="1:21" x14ac:dyDescent="0.35">
      <c r="A32" s="2" t="s">
        <v>13</v>
      </c>
      <c r="B32" s="2" t="s">
        <v>59</v>
      </c>
      <c r="C32" s="9" t="s">
        <v>76</v>
      </c>
      <c r="D32" s="9" t="s">
        <v>76</v>
      </c>
      <c r="E32" s="9" t="s">
        <v>76</v>
      </c>
      <c r="F32" s="9" t="s">
        <v>76</v>
      </c>
      <c r="G32" s="9">
        <v>2.7199999999999998E-2</v>
      </c>
      <c r="H32" s="9" t="s">
        <v>76</v>
      </c>
      <c r="I32" s="2">
        <v>1.57</v>
      </c>
      <c r="J32" s="2" t="s">
        <v>76</v>
      </c>
      <c r="K32" s="10">
        <v>54.62818003913894</v>
      </c>
      <c r="L32" s="9">
        <v>6.3600000000000004E-2</v>
      </c>
      <c r="M32" s="9">
        <v>8.0000000000000002E-3</v>
      </c>
      <c r="N32" s="10">
        <v>41.278409090909093</v>
      </c>
      <c r="O32" s="9">
        <v>3.5999999999999999E-3</v>
      </c>
      <c r="P32" s="10">
        <v>97.579189130048036</v>
      </c>
      <c r="Q32" s="11">
        <v>0</v>
      </c>
      <c r="R32" s="2">
        <f t="shared" si="0"/>
        <v>1.4563323161114925</v>
      </c>
      <c r="S32" s="10" t="s">
        <v>61</v>
      </c>
      <c r="T32" s="10" t="s">
        <v>61</v>
      </c>
      <c r="U32" s="10"/>
    </row>
    <row r="33" spans="1:21" x14ac:dyDescent="0.35">
      <c r="A33" s="2" t="s">
        <v>14</v>
      </c>
      <c r="B33" s="2" t="s">
        <v>59</v>
      </c>
      <c r="C33" s="9" t="s">
        <v>76</v>
      </c>
      <c r="D33" s="9">
        <v>4.2599999999999999E-2</v>
      </c>
      <c r="E33" s="9">
        <v>2.1100000000000001E-2</v>
      </c>
      <c r="F33" s="9">
        <v>8.2000000000000007E-3</v>
      </c>
      <c r="G33" s="9">
        <v>2.0500000000000001E-2</v>
      </c>
      <c r="H33" s="9">
        <v>4.5999999999999999E-3</v>
      </c>
      <c r="I33" s="2">
        <v>3.48</v>
      </c>
      <c r="J33" s="9">
        <v>4.0000000000000001E-3</v>
      </c>
      <c r="K33" s="10">
        <v>54.608610567514681</v>
      </c>
      <c r="L33" s="9">
        <v>5.0999999999999997E-2</v>
      </c>
      <c r="M33" s="9">
        <v>6.6E-3</v>
      </c>
      <c r="N33" s="10">
        <v>41.202651515151508</v>
      </c>
      <c r="O33" s="9" t="s">
        <v>76</v>
      </c>
      <c r="P33" s="10">
        <v>99.449862082666186</v>
      </c>
      <c r="Q33" s="11">
        <v>90</v>
      </c>
      <c r="R33" s="2">
        <f t="shared" si="0"/>
        <v>2.5238732042248699</v>
      </c>
      <c r="S33" s="10" t="s">
        <v>61</v>
      </c>
      <c r="T33" s="10" t="s">
        <v>61</v>
      </c>
      <c r="U33" s="10"/>
    </row>
    <row r="34" spans="1:21" x14ac:dyDescent="0.35">
      <c r="A34" s="2" t="s">
        <v>15</v>
      </c>
      <c r="B34" s="2" t="s">
        <v>59</v>
      </c>
      <c r="C34" s="9" t="s">
        <v>76</v>
      </c>
      <c r="D34" s="9">
        <v>1.67E-2</v>
      </c>
      <c r="E34" s="9" t="s">
        <v>76</v>
      </c>
      <c r="F34" s="9">
        <v>2.6700000000000002E-2</v>
      </c>
      <c r="G34" s="9">
        <v>2.4799999999999999E-2</v>
      </c>
      <c r="H34" s="9">
        <v>3.3999999999999998E-3</v>
      </c>
      <c r="I34" s="2">
        <v>2.86</v>
      </c>
      <c r="J34" s="9">
        <v>4.8999999999999998E-3</v>
      </c>
      <c r="K34" s="10">
        <v>55.019569471624258</v>
      </c>
      <c r="L34" s="9">
        <v>5.6800000000000003E-2</v>
      </c>
      <c r="M34" s="9" t="s">
        <v>76</v>
      </c>
      <c r="N34" s="10">
        <v>41.070075757575751</v>
      </c>
      <c r="O34" s="9" t="s">
        <v>76</v>
      </c>
      <c r="P34" s="10">
        <v>99.082945229200021</v>
      </c>
      <c r="Q34" s="11">
        <v>0</v>
      </c>
      <c r="R34" s="2">
        <f t="shared" si="0"/>
        <v>2.6529365758464132</v>
      </c>
      <c r="S34" s="10" t="s">
        <v>61</v>
      </c>
      <c r="T34" s="10" t="s">
        <v>61</v>
      </c>
      <c r="U34" s="10"/>
    </row>
    <row r="35" spans="1:21" x14ac:dyDescent="0.35">
      <c r="A35" s="2" t="s">
        <v>21</v>
      </c>
      <c r="B35" s="2" t="s">
        <v>59</v>
      </c>
      <c r="C35" s="9" t="s">
        <v>76</v>
      </c>
      <c r="D35" s="9">
        <v>1.12E-2</v>
      </c>
      <c r="E35" s="9">
        <v>5.1999999999999998E-3</v>
      </c>
      <c r="F35" s="9" t="s">
        <v>76</v>
      </c>
      <c r="G35" s="9">
        <v>5.0200000000000002E-2</v>
      </c>
      <c r="H35" s="9" t="s">
        <v>76</v>
      </c>
      <c r="I35" s="2">
        <v>5.05</v>
      </c>
      <c r="J35" s="2">
        <v>1.32E-2</v>
      </c>
      <c r="K35" s="10">
        <v>55.43052837573385</v>
      </c>
      <c r="L35" s="9">
        <v>2.8000000000000001E-2</v>
      </c>
      <c r="M35" s="9" t="s">
        <v>76</v>
      </c>
      <c r="N35" s="10">
        <v>41.685606060606062</v>
      </c>
      <c r="O35" s="9" t="s">
        <v>76</v>
      </c>
      <c r="P35" s="10">
        <v>102.27393443633991</v>
      </c>
      <c r="Q35" s="11">
        <v>90</v>
      </c>
      <c r="R35" s="2">
        <f t="shared" si="0"/>
        <v>3.6625171498090783</v>
      </c>
      <c r="S35" s="10" t="s">
        <v>61</v>
      </c>
      <c r="T35" s="10" t="s">
        <v>61</v>
      </c>
      <c r="U35" s="10"/>
    </row>
    <row r="36" spans="1:21" x14ac:dyDescent="0.35">
      <c r="A36" s="2" t="s">
        <v>22</v>
      </c>
      <c r="B36" s="2" t="s">
        <v>59</v>
      </c>
      <c r="C36" s="9" t="s">
        <v>76</v>
      </c>
      <c r="D36" s="9">
        <v>8.8000000000000005E-3</v>
      </c>
      <c r="E36" s="9">
        <v>3.3799999999999997E-2</v>
      </c>
      <c r="F36" s="9">
        <v>1.8E-3</v>
      </c>
      <c r="G36" s="9">
        <v>3.8199999999999998E-2</v>
      </c>
      <c r="H36" s="9">
        <v>1.5E-3</v>
      </c>
      <c r="I36" s="2">
        <v>3.77</v>
      </c>
      <c r="J36" s="2">
        <v>1.46E-2</v>
      </c>
      <c r="K36" s="10">
        <v>55.06849315068493</v>
      </c>
      <c r="L36" s="9">
        <v>2.4400000000000002E-2</v>
      </c>
      <c r="M36" s="9">
        <v>2E-3</v>
      </c>
      <c r="N36" s="10">
        <v>41.524621212121211</v>
      </c>
      <c r="O36" s="9">
        <v>5.0700000000000002E-2</v>
      </c>
      <c r="P36" s="10">
        <v>100.53891436280614</v>
      </c>
      <c r="Q36" s="11">
        <v>0</v>
      </c>
      <c r="R36" s="2">
        <f t="shared" si="0"/>
        <v>3.497052759070272</v>
      </c>
      <c r="S36" s="10" t="s">
        <v>61</v>
      </c>
      <c r="T36" s="10" t="s">
        <v>61</v>
      </c>
      <c r="U36" s="10"/>
    </row>
    <row r="37" spans="1:21" x14ac:dyDescent="0.35">
      <c r="A37" s="2" t="s">
        <v>23</v>
      </c>
      <c r="B37" s="2" t="s">
        <v>59</v>
      </c>
      <c r="C37" s="9">
        <v>1.9199999999999998E-2</v>
      </c>
      <c r="D37" s="9">
        <v>7.2599999999999998E-2</v>
      </c>
      <c r="E37" s="9">
        <v>1.0699999999999999E-2</v>
      </c>
      <c r="F37" s="9">
        <v>0.1487</v>
      </c>
      <c r="G37" s="9">
        <v>4.1099999999999998E-2</v>
      </c>
      <c r="H37" s="9">
        <v>8.8999999999999999E-3</v>
      </c>
      <c r="I37" s="2">
        <v>3.93</v>
      </c>
      <c r="J37" s="2">
        <v>0.6</v>
      </c>
      <c r="K37" s="10">
        <v>53.992172211350294</v>
      </c>
      <c r="L37" s="9">
        <v>6.7500000000000004E-2</v>
      </c>
      <c r="M37" s="9">
        <v>7.6E-3</v>
      </c>
      <c r="N37" s="10">
        <v>40.890151515151516</v>
      </c>
      <c r="O37" s="9" t="s">
        <v>76</v>
      </c>
      <c r="P37" s="10">
        <v>99.788623726501811</v>
      </c>
      <c r="Q37" s="11">
        <v>90</v>
      </c>
      <c r="R37" s="2">
        <f t="shared" si="0"/>
        <v>2.8502361185642928</v>
      </c>
      <c r="S37" s="10" t="s">
        <v>61</v>
      </c>
      <c r="T37" s="10" t="s">
        <v>61</v>
      </c>
      <c r="U37" s="10"/>
    </row>
    <row r="38" spans="1:21" x14ac:dyDescent="0.35">
      <c r="A38" s="2" t="s">
        <v>24</v>
      </c>
      <c r="B38" s="2" t="s">
        <v>59</v>
      </c>
      <c r="C38" s="9">
        <v>3.2599999999999997E-2</v>
      </c>
      <c r="D38" s="9">
        <v>6.83E-2</v>
      </c>
      <c r="E38" s="9">
        <v>1.83E-2</v>
      </c>
      <c r="F38" s="9">
        <v>0.1358</v>
      </c>
      <c r="G38" s="9">
        <v>5.5999999999999999E-3</v>
      </c>
      <c r="H38" s="9">
        <v>2.1000000000000001E-2</v>
      </c>
      <c r="I38" s="2">
        <v>3.21</v>
      </c>
      <c r="J38" s="2">
        <v>0.5867</v>
      </c>
      <c r="K38" s="10">
        <v>54.49119373776908</v>
      </c>
      <c r="L38" s="9">
        <v>4.2799999999999998E-2</v>
      </c>
      <c r="M38" s="9">
        <v>1E-3</v>
      </c>
      <c r="N38" s="10">
        <v>40.36931818181818</v>
      </c>
      <c r="O38" s="9" t="s">
        <v>76</v>
      </c>
      <c r="P38" s="10">
        <v>98.982611919587256</v>
      </c>
      <c r="Q38" s="11">
        <v>0</v>
      </c>
      <c r="R38" s="2">
        <f t="shared" si="0"/>
        <v>2.9775966463171279</v>
      </c>
      <c r="S38" s="10" t="s">
        <v>61</v>
      </c>
      <c r="T38" s="10" t="s">
        <v>61</v>
      </c>
      <c r="U38" s="10"/>
    </row>
    <row r="39" spans="1:21" x14ac:dyDescent="0.35">
      <c r="A39" s="12" t="s">
        <v>25</v>
      </c>
      <c r="B39" s="12" t="s">
        <v>59</v>
      </c>
      <c r="C39" s="13">
        <v>6.0699999999999997E-2</v>
      </c>
      <c r="D39" s="13">
        <v>8.6499999999999994E-2</v>
      </c>
      <c r="E39" s="13">
        <v>6.7000000000000002E-3</v>
      </c>
      <c r="F39" s="13">
        <v>0.1799</v>
      </c>
      <c r="G39" s="13">
        <v>6.4999999999999997E-3</v>
      </c>
      <c r="H39" s="13">
        <v>1.0500000000000001E-2</v>
      </c>
      <c r="I39" s="12">
        <v>3.31</v>
      </c>
      <c r="J39" s="12">
        <v>0.59379999999999999</v>
      </c>
      <c r="K39" s="14">
        <v>54.148727984344426</v>
      </c>
      <c r="L39" s="13">
        <v>7.1900000000000006E-2</v>
      </c>
      <c r="M39" s="13" t="s">
        <v>76</v>
      </c>
      <c r="N39" s="14">
        <v>40.691287878787875</v>
      </c>
      <c r="O39" s="13" t="s">
        <v>76</v>
      </c>
      <c r="P39" s="14">
        <v>99.166515863132304</v>
      </c>
      <c r="Q39" s="15">
        <v>0</v>
      </c>
      <c r="R39" s="12">
        <f t="shared" si="0"/>
        <v>3.0703566664516182</v>
      </c>
      <c r="S39" s="14" t="s">
        <v>61</v>
      </c>
      <c r="T39" s="14" t="s">
        <v>61</v>
      </c>
      <c r="U39" s="14"/>
    </row>
    <row r="40" spans="1:21" x14ac:dyDescent="0.35">
      <c r="A40" s="16" t="s">
        <v>36</v>
      </c>
      <c r="B40" s="16" t="s">
        <v>71</v>
      </c>
      <c r="C40" s="17">
        <v>0.1401</v>
      </c>
      <c r="D40" s="17">
        <v>0.50970000000000004</v>
      </c>
      <c r="E40" s="17">
        <v>5.7999999999999996E-3</v>
      </c>
      <c r="F40" s="17">
        <v>0.51770000000000005</v>
      </c>
      <c r="G40" s="17">
        <v>0.34770000000000001</v>
      </c>
      <c r="H40" s="17">
        <v>7.4099999999999999E-2</v>
      </c>
      <c r="I40" s="16">
        <v>3.65</v>
      </c>
      <c r="J40" s="16">
        <v>0.4995</v>
      </c>
      <c r="K40" s="18">
        <v>53.708414872798436</v>
      </c>
      <c r="L40" s="17">
        <v>8.9899999999999994E-2</v>
      </c>
      <c r="M40" s="17">
        <v>1.1599999999999999E-2</v>
      </c>
      <c r="N40" s="18">
        <v>40.662878787878782</v>
      </c>
      <c r="O40" s="17">
        <v>2.1600000000000001E-2</v>
      </c>
      <c r="P40" s="18">
        <v>100.23899366067722</v>
      </c>
      <c r="Q40" s="19">
        <v>90</v>
      </c>
      <c r="R40" s="16">
        <f t="shared" si="0"/>
        <v>2.6471658607530961</v>
      </c>
      <c r="S40" s="18" t="s">
        <v>61</v>
      </c>
      <c r="T40" s="18" t="s">
        <v>61</v>
      </c>
      <c r="U40" s="18"/>
    </row>
    <row r="41" spans="1:21" x14ac:dyDescent="0.35">
      <c r="A41" s="2" t="s">
        <v>37</v>
      </c>
      <c r="B41" s="2" t="s">
        <v>70</v>
      </c>
      <c r="C41" s="9">
        <v>0.20619999999999999</v>
      </c>
      <c r="D41" s="9">
        <v>0.36520000000000002</v>
      </c>
      <c r="E41" s="9">
        <v>6.0000000000000001E-3</v>
      </c>
      <c r="F41" s="9">
        <v>0.54969999999999997</v>
      </c>
      <c r="G41" s="9">
        <v>0.40310000000000001</v>
      </c>
      <c r="H41" s="9">
        <v>0.14760000000000001</v>
      </c>
      <c r="I41" s="2">
        <v>3.57</v>
      </c>
      <c r="J41" s="2">
        <v>0.93240000000000001</v>
      </c>
      <c r="K41" s="10">
        <v>53.023483365949119</v>
      </c>
      <c r="L41" s="9">
        <v>0.1196</v>
      </c>
      <c r="M41" s="9">
        <v>4.5999999999999999E-3</v>
      </c>
      <c r="N41" s="10">
        <v>40.757575757575758</v>
      </c>
      <c r="O41" s="9">
        <v>1.2800000000000001E-2</v>
      </c>
      <c r="P41" s="10">
        <v>100.09825912352488</v>
      </c>
      <c r="Q41" s="11">
        <v>90</v>
      </c>
      <c r="R41" s="2">
        <f t="shared" si="0"/>
        <v>2.5891457870927543</v>
      </c>
      <c r="S41" s="10" t="s">
        <v>61</v>
      </c>
      <c r="T41" s="10" t="s">
        <v>61</v>
      </c>
      <c r="U41" s="10"/>
    </row>
    <row r="42" spans="1:21" x14ac:dyDescent="0.35">
      <c r="A42" s="2" t="s">
        <v>38</v>
      </c>
      <c r="B42" s="2" t="s">
        <v>70</v>
      </c>
      <c r="C42" s="9">
        <v>0.28270000000000001</v>
      </c>
      <c r="D42" s="9">
        <v>0.25080000000000002</v>
      </c>
      <c r="E42" s="9" t="s">
        <v>76</v>
      </c>
      <c r="F42" s="9">
        <v>0.84530000000000005</v>
      </c>
      <c r="G42" s="9">
        <v>0.43790000000000001</v>
      </c>
      <c r="H42" s="9">
        <v>0.115</v>
      </c>
      <c r="I42" s="2">
        <v>3.8</v>
      </c>
      <c r="J42" s="2">
        <v>0.69710000000000005</v>
      </c>
      <c r="K42" s="10">
        <v>53.346379647749515</v>
      </c>
      <c r="L42" s="9">
        <v>0.10199999999999999</v>
      </c>
      <c r="M42" s="9">
        <v>1.3100000000000001E-2</v>
      </c>
      <c r="N42" s="10">
        <v>39.185606060606062</v>
      </c>
      <c r="O42" s="9">
        <v>7.6E-3</v>
      </c>
      <c r="P42" s="10">
        <v>99.083485708355568</v>
      </c>
      <c r="Q42" s="11">
        <v>62.5</v>
      </c>
      <c r="R42" s="2">
        <f t="shared" si="0"/>
        <v>2.8071382501564051</v>
      </c>
      <c r="S42" s="10" t="s">
        <v>61</v>
      </c>
      <c r="T42" s="10" t="s">
        <v>61</v>
      </c>
      <c r="U42" s="10"/>
    </row>
    <row r="43" spans="1:21" x14ac:dyDescent="0.35">
      <c r="A43" s="2" t="s">
        <v>39</v>
      </c>
      <c r="B43" s="2" t="s">
        <v>70</v>
      </c>
      <c r="C43" s="9">
        <v>0.217</v>
      </c>
      <c r="D43" s="9">
        <v>0.35870000000000002</v>
      </c>
      <c r="E43" s="9" t="s">
        <v>76</v>
      </c>
      <c r="F43" s="9">
        <v>0.54049999999999998</v>
      </c>
      <c r="G43" s="9">
        <v>0.41570000000000001</v>
      </c>
      <c r="H43" s="9">
        <v>8.43E-2</v>
      </c>
      <c r="I43" s="2">
        <v>3.51</v>
      </c>
      <c r="J43" s="2">
        <v>0.73380000000000001</v>
      </c>
      <c r="K43" s="10">
        <v>53.522504892367905</v>
      </c>
      <c r="L43" s="9">
        <v>0.1099</v>
      </c>
      <c r="M43" s="9">
        <v>1.8100000000000002E-2</v>
      </c>
      <c r="N43" s="10">
        <v>40.265151515151516</v>
      </c>
      <c r="O43" s="9">
        <v>1.8100000000000002E-2</v>
      </c>
      <c r="P43" s="10">
        <v>99.793756407519425</v>
      </c>
      <c r="Q43" s="11">
        <v>22.5</v>
      </c>
      <c r="R43" s="2">
        <f t="shared" si="0"/>
        <v>3.046821415978894</v>
      </c>
      <c r="S43" s="10" t="s">
        <v>61</v>
      </c>
      <c r="T43" s="10" t="s">
        <v>61</v>
      </c>
      <c r="U43" s="10"/>
    </row>
    <row r="44" spans="1:21" x14ac:dyDescent="0.35">
      <c r="A44" s="2" t="s">
        <v>40</v>
      </c>
      <c r="B44" s="2" t="s">
        <v>70</v>
      </c>
      <c r="C44" s="9">
        <v>0.17730000000000001</v>
      </c>
      <c r="D44" s="9">
        <v>0.33900000000000002</v>
      </c>
      <c r="E44" s="9" t="s">
        <v>76</v>
      </c>
      <c r="F44" s="9">
        <v>0.58250000000000002</v>
      </c>
      <c r="G44" s="9">
        <v>0.33889999999999998</v>
      </c>
      <c r="H44" s="9">
        <v>0.126</v>
      </c>
      <c r="I44" s="2">
        <v>3.53</v>
      </c>
      <c r="J44" s="2">
        <v>0.83499999999999996</v>
      </c>
      <c r="K44" s="10">
        <v>53.444227005870836</v>
      </c>
      <c r="L44" s="9">
        <v>0.1028</v>
      </c>
      <c r="M44" s="9">
        <v>5.0000000000000001E-3</v>
      </c>
      <c r="N44" s="10">
        <v>39.573863636363633</v>
      </c>
      <c r="O44" s="9">
        <v>5.0000000000000001E-3</v>
      </c>
      <c r="P44" s="10">
        <v>99.059590642234468</v>
      </c>
      <c r="Q44" s="11">
        <v>90</v>
      </c>
      <c r="R44" s="2">
        <f t="shared" ref="R44:R66" si="1">I44/(1+(-0.00009913*Q44^3 + 0.01123285*Q44^2 + 0.12619926*Q44 + 7.805065)/100)</f>
        <v>2.5601357502625834</v>
      </c>
      <c r="S44" s="10" t="s">
        <v>61</v>
      </c>
      <c r="T44" s="10" t="s">
        <v>61</v>
      </c>
      <c r="U44" s="10"/>
    </row>
    <row r="45" spans="1:21" x14ac:dyDescent="0.35">
      <c r="A45" s="12" t="s">
        <v>41</v>
      </c>
      <c r="B45" s="12" t="s">
        <v>70</v>
      </c>
      <c r="C45" s="13">
        <v>0.28710000000000002</v>
      </c>
      <c r="D45" s="13">
        <v>0.99219999999999997</v>
      </c>
      <c r="E45" s="13">
        <v>0.17169999999999999</v>
      </c>
      <c r="F45" s="13">
        <v>0.90959999999999996</v>
      </c>
      <c r="G45" s="13">
        <v>0.57950000000000002</v>
      </c>
      <c r="H45" s="13">
        <v>9.3299999999999994E-2</v>
      </c>
      <c r="I45" s="12">
        <v>3.26</v>
      </c>
      <c r="J45" s="12">
        <v>0.55689999999999995</v>
      </c>
      <c r="K45" s="14">
        <v>52.729941291585128</v>
      </c>
      <c r="L45" s="13">
        <v>6.6500000000000004E-2</v>
      </c>
      <c r="M45" s="13">
        <v>0.19289999999999999</v>
      </c>
      <c r="N45" s="14">
        <v>39.195075757575758</v>
      </c>
      <c r="O45" s="13">
        <v>1.6E-2</v>
      </c>
      <c r="P45" s="14">
        <v>99.050717049160895</v>
      </c>
      <c r="Q45" s="15">
        <v>0</v>
      </c>
      <c r="R45" s="12">
        <f t="shared" si="1"/>
        <v>3.0239766563843729</v>
      </c>
      <c r="S45" s="14" t="s">
        <v>61</v>
      </c>
      <c r="T45" s="14" t="s">
        <v>61</v>
      </c>
      <c r="U45" s="14"/>
    </row>
    <row r="46" spans="1:21" x14ac:dyDescent="0.35">
      <c r="A46" s="16" t="s">
        <v>54</v>
      </c>
      <c r="B46" s="16" t="s">
        <v>72</v>
      </c>
      <c r="C46" s="17">
        <v>8.1199999999999994E-2</v>
      </c>
      <c r="D46" s="17">
        <v>0.52539999999999998</v>
      </c>
      <c r="E46" s="17" t="s">
        <v>76</v>
      </c>
      <c r="F46" s="17">
        <v>0.67949999999999999</v>
      </c>
      <c r="G46" s="17">
        <v>0.44779999999999998</v>
      </c>
      <c r="H46" s="17">
        <v>5.1200000000000002E-2</v>
      </c>
      <c r="I46" s="16">
        <v>5.25</v>
      </c>
      <c r="J46" s="16">
        <v>0.15049999999999999</v>
      </c>
      <c r="K46" s="18">
        <v>53.590998043052842</v>
      </c>
      <c r="L46" s="17">
        <v>9.1499999999999998E-2</v>
      </c>
      <c r="M46" s="17">
        <v>1.46E-2</v>
      </c>
      <c r="N46" s="18">
        <v>40.445075757575758</v>
      </c>
      <c r="O46" s="17">
        <v>8.8999999999999999E-3</v>
      </c>
      <c r="P46" s="18">
        <v>101.3366738006286</v>
      </c>
      <c r="Q46" s="19">
        <v>62.5</v>
      </c>
      <c r="R46" s="16">
        <f t="shared" si="1"/>
        <v>3.8782831087687177</v>
      </c>
      <c r="S46" s="18" t="s">
        <v>61</v>
      </c>
      <c r="T46" s="18" t="s">
        <v>61</v>
      </c>
      <c r="U46" s="18"/>
    </row>
    <row r="47" spans="1:21" x14ac:dyDescent="0.35">
      <c r="A47" s="2" t="s">
        <v>55</v>
      </c>
      <c r="B47" s="2" t="s">
        <v>75</v>
      </c>
      <c r="C47" s="9">
        <v>0.12620000000000001</v>
      </c>
      <c r="D47" s="9">
        <v>0.65780000000000005</v>
      </c>
      <c r="E47" s="9">
        <v>3.7000000000000002E-3</v>
      </c>
      <c r="F47" s="9">
        <v>0.70530000000000004</v>
      </c>
      <c r="G47" s="9">
        <v>0.37690000000000001</v>
      </c>
      <c r="H47" s="9">
        <v>5.9499999999999997E-2</v>
      </c>
      <c r="I47" s="2">
        <v>3.96</v>
      </c>
      <c r="J47" s="2">
        <v>9.9500000000000005E-2</v>
      </c>
      <c r="K47" s="10">
        <v>54.041095890410958</v>
      </c>
      <c r="L47" s="9">
        <v>8.2699999999999996E-2</v>
      </c>
      <c r="M47" s="9">
        <v>5.0000000000000001E-4</v>
      </c>
      <c r="N47" s="10">
        <v>40.3125</v>
      </c>
      <c r="O47" s="9" t="s">
        <v>76</v>
      </c>
      <c r="P47" s="10">
        <v>100.42569589041096</v>
      </c>
      <c r="Q47" s="11">
        <v>0</v>
      </c>
      <c r="R47" s="2">
        <f t="shared" si="1"/>
        <v>3.6732967973258028</v>
      </c>
      <c r="S47" s="10" t="s">
        <v>61</v>
      </c>
      <c r="T47" s="10" t="s">
        <v>61</v>
      </c>
      <c r="U47" s="10"/>
    </row>
    <row r="48" spans="1:21" x14ac:dyDescent="0.35">
      <c r="A48" s="12" t="s">
        <v>56</v>
      </c>
      <c r="B48" s="12" t="s">
        <v>75</v>
      </c>
      <c r="C48" s="13">
        <v>0.1147</v>
      </c>
      <c r="D48" s="13">
        <v>0.96740000000000004</v>
      </c>
      <c r="E48" s="13" t="s">
        <v>76</v>
      </c>
      <c r="F48" s="13">
        <v>0.70569999999999999</v>
      </c>
      <c r="G48" s="13">
        <v>0.48130000000000001</v>
      </c>
      <c r="H48" s="13">
        <v>9.9900000000000003E-2</v>
      </c>
      <c r="I48" s="12">
        <v>4.1100000000000003</v>
      </c>
      <c r="J48" s="12">
        <v>0.1089</v>
      </c>
      <c r="K48" s="14">
        <v>53.7573385518591</v>
      </c>
      <c r="L48" s="13">
        <v>8.3400000000000002E-2</v>
      </c>
      <c r="M48" s="13">
        <v>1.7100000000000001E-2</v>
      </c>
      <c r="N48" s="14">
        <v>39.507575757575758</v>
      </c>
      <c r="O48" s="13">
        <v>9.7999999999999997E-3</v>
      </c>
      <c r="P48" s="14">
        <v>99.963214309434861</v>
      </c>
      <c r="Q48" s="15">
        <v>0</v>
      </c>
      <c r="R48" s="12">
        <f t="shared" si="1"/>
        <v>3.812436827527538</v>
      </c>
      <c r="S48" s="14" t="s">
        <v>61</v>
      </c>
      <c r="T48" s="14" t="s">
        <v>61</v>
      </c>
      <c r="U48" s="14"/>
    </row>
    <row r="49" spans="1:21" x14ac:dyDescent="0.35">
      <c r="A49" s="16" t="s">
        <v>48</v>
      </c>
      <c r="B49" s="16" t="s">
        <v>57</v>
      </c>
      <c r="C49" s="17">
        <v>0.26729999999999998</v>
      </c>
      <c r="D49" s="17">
        <v>0.33379999999999999</v>
      </c>
      <c r="E49" s="17">
        <v>9.1000000000000004E-3</v>
      </c>
      <c r="F49" s="17">
        <v>0.61160000000000003</v>
      </c>
      <c r="G49" s="17">
        <v>0.12230000000000001</v>
      </c>
      <c r="H49" s="17">
        <v>6.2199999999999998E-2</v>
      </c>
      <c r="I49" s="16">
        <v>3.71</v>
      </c>
      <c r="J49" s="16">
        <v>0.29559999999999997</v>
      </c>
      <c r="K49" s="18">
        <v>53.365949119373774</v>
      </c>
      <c r="L49" s="17">
        <v>3.6999999999999998E-2</v>
      </c>
      <c r="M49" s="17">
        <v>5.0000000000000001E-3</v>
      </c>
      <c r="N49" s="18">
        <v>40.075757575757571</v>
      </c>
      <c r="O49" s="17">
        <v>5.1999999999999998E-3</v>
      </c>
      <c r="P49" s="18">
        <v>98.900806695131351</v>
      </c>
      <c r="Q49" s="19">
        <v>0</v>
      </c>
      <c r="R49" s="16">
        <f t="shared" si="1"/>
        <v>3.4413967469895779</v>
      </c>
      <c r="S49" s="18" t="s">
        <v>61</v>
      </c>
      <c r="T49" s="18" t="s">
        <v>61</v>
      </c>
      <c r="U49" s="18"/>
    </row>
    <row r="50" spans="1:21" x14ac:dyDescent="0.35">
      <c r="A50" s="2" t="s">
        <v>49</v>
      </c>
      <c r="B50" s="2" t="s">
        <v>57</v>
      </c>
      <c r="C50" s="9">
        <v>0.17599999999999999</v>
      </c>
      <c r="D50" s="9">
        <v>0.31580000000000003</v>
      </c>
      <c r="E50" s="9">
        <v>2.2800000000000001E-2</v>
      </c>
      <c r="F50" s="9">
        <v>0.55669999999999997</v>
      </c>
      <c r="G50" s="9">
        <v>0.13880000000000001</v>
      </c>
      <c r="H50" s="9">
        <v>5.4399999999999997E-2</v>
      </c>
      <c r="I50" s="2">
        <v>3.82</v>
      </c>
      <c r="J50" s="2">
        <v>0.2949</v>
      </c>
      <c r="K50" s="10">
        <v>53.86497064579256</v>
      </c>
      <c r="L50" s="9">
        <v>7.4399999999999994E-2</v>
      </c>
      <c r="M50" s="9">
        <v>1.7100000000000001E-2</v>
      </c>
      <c r="N50" s="10">
        <v>39.659090909090907</v>
      </c>
      <c r="O50" s="9" t="s">
        <v>76</v>
      </c>
      <c r="P50" s="10">
        <v>98.99496155488346</v>
      </c>
      <c r="Q50" s="11">
        <v>0</v>
      </c>
      <c r="R50" s="2">
        <f t="shared" si="1"/>
        <v>3.5434327691375169</v>
      </c>
      <c r="S50" s="10" t="s">
        <v>61</v>
      </c>
      <c r="T50" s="10" t="s">
        <v>61</v>
      </c>
      <c r="U50" s="10"/>
    </row>
    <row r="51" spans="1:21" x14ac:dyDescent="0.35">
      <c r="A51" s="2" t="s">
        <v>50</v>
      </c>
      <c r="B51" s="2" t="s">
        <v>57</v>
      </c>
      <c r="C51" s="9">
        <v>0.26419999999999999</v>
      </c>
      <c r="D51" s="9">
        <v>0.29220000000000002</v>
      </c>
      <c r="E51" s="9">
        <v>4.3E-3</v>
      </c>
      <c r="F51" s="9">
        <v>0.67520000000000002</v>
      </c>
      <c r="G51" s="9">
        <v>7.2700000000000001E-2</v>
      </c>
      <c r="H51" s="9">
        <v>7.2599999999999998E-2</v>
      </c>
      <c r="I51" s="2">
        <v>4.51</v>
      </c>
      <c r="J51" s="2">
        <v>0.3322</v>
      </c>
      <c r="K51" s="10">
        <v>53.189823874755383</v>
      </c>
      <c r="L51" s="9">
        <v>8.2600000000000007E-2</v>
      </c>
      <c r="M51" s="9" t="s">
        <v>76</v>
      </c>
      <c r="N51" s="10">
        <v>40.482954545454547</v>
      </c>
      <c r="O51" s="9" t="s">
        <v>76</v>
      </c>
      <c r="P51" s="10">
        <v>99.97877842020992</v>
      </c>
      <c r="Q51" s="11">
        <v>90</v>
      </c>
      <c r="R51" s="2">
        <f t="shared" si="1"/>
        <v>3.270881652601771</v>
      </c>
      <c r="S51" s="10" t="s">
        <v>61</v>
      </c>
      <c r="T51" s="10" t="s">
        <v>61</v>
      </c>
      <c r="U51" s="10"/>
    </row>
    <row r="52" spans="1:21" x14ac:dyDescent="0.35">
      <c r="A52" s="2" t="s">
        <v>51</v>
      </c>
      <c r="B52" s="2" t="s">
        <v>57</v>
      </c>
      <c r="C52" s="9">
        <v>0.10349999999999999</v>
      </c>
      <c r="D52" s="9">
        <v>0.58499999999999996</v>
      </c>
      <c r="E52" s="9">
        <v>1.2800000000000001E-2</v>
      </c>
      <c r="F52" s="9">
        <v>0.4486</v>
      </c>
      <c r="G52" s="9">
        <v>0.1676</v>
      </c>
      <c r="H52" s="9">
        <v>5.3499999999999999E-2</v>
      </c>
      <c r="I52" s="2">
        <v>4.6900000000000004</v>
      </c>
      <c r="J52" s="2">
        <v>0.1799</v>
      </c>
      <c r="K52" s="10">
        <v>52.935420743639924</v>
      </c>
      <c r="L52" s="9">
        <v>6.8599999999999994E-2</v>
      </c>
      <c r="M52" s="9">
        <v>6.0000000000000001E-3</v>
      </c>
      <c r="N52" s="10">
        <v>40.340909090909093</v>
      </c>
      <c r="O52" s="9" t="s">
        <v>76</v>
      </c>
      <c r="P52" s="10">
        <v>99.591829834549017</v>
      </c>
      <c r="Q52" s="11">
        <v>90</v>
      </c>
      <c r="R52" s="2">
        <f t="shared" si="1"/>
        <v>3.4014268183375407</v>
      </c>
      <c r="S52" s="10" t="s">
        <v>61</v>
      </c>
      <c r="T52" s="10" t="s">
        <v>61</v>
      </c>
      <c r="U52" s="10"/>
    </row>
    <row r="53" spans="1:21" x14ac:dyDescent="0.35">
      <c r="A53" s="2" t="s">
        <v>52</v>
      </c>
      <c r="B53" s="2" t="s">
        <v>57</v>
      </c>
      <c r="C53" s="9">
        <v>0.22020000000000001</v>
      </c>
      <c r="D53" s="9">
        <v>0.25869999999999999</v>
      </c>
      <c r="E53" s="9">
        <v>2.07E-2</v>
      </c>
      <c r="F53" s="9">
        <v>0.78380000000000005</v>
      </c>
      <c r="G53" s="9">
        <v>9.6699999999999994E-2</v>
      </c>
      <c r="H53" s="9">
        <v>4.7500000000000001E-2</v>
      </c>
      <c r="I53" s="2">
        <v>4.1900000000000004</v>
      </c>
      <c r="J53" s="2">
        <v>0.23319999999999999</v>
      </c>
      <c r="K53" s="10">
        <v>54.031311154598825</v>
      </c>
      <c r="L53" s="9">
        <v>0.1024</v>
      </c>
      <c r="M53" s="9" t="s">
        <v>76</v>
      </c>
      <c r="N53" s="10">
        <v>39.782196969696969</v>
      </c>
      <c r="O53" s="9" t="s">
        <v>76</v>
      </c>
      <c r="P53" s="10">
        <v>99.766708124295803</v>
      </c>
      <c r="Q53" s="11">
        <v>90</v>
      </c>
      <c r="R53" s="2">
        <f t="shared" si="1"/>
        <v>3.0388013579604043</v>
      </c>
      <c r="S53" s="10" t="s">
        <v>61</v>
      </c>
      <c r="T53" s="10" t="s">
        <v>61</v>
      </c>
      <c r="U53" s="10"/>
    </row>
    <row r="54" spans="1:21" x14ac:dyDescent="0.35">
      <c r="A54" s="2" t="s">
        <v>53</v>
      </c>
      <c r="B54" s="2" t="s">
        <v>57</v>
      </c>
      <c r="C54" s="9">
        <v>0.12429999999999999</v>
      </c>
      <c r="D54" s="9">
        <v>0.68049999999999999</v>
      </c>
      <c r="E54" s="9">
        <v>3.6999999999999998E-2</v>
      </c>
      <c r="F54" s="9">
        <v>0.66600000000000004</v>
      </c>
      <c r="G54" s="9">
        <v>0.11070000000000001</v>
      </c>
      <c r="H54" s="9">
        <v>4.4900000000000002E-2</v>
      </c>
      <c r="I54" s="2">
        <v>4.1900000000000004</v>
      </c>
      <c r="J54" s="2">
        <v>0.15310000000000001</v>
      </c>
      <c r="K54" s="10">
        <v>53.67906066536203</v>
      </c>
      <c r="L54" s="9">
        <v>7.3700000000000002E-2</v>
      </c>
      <c r="M54" s="9" t="s">
        <v>76</v>
      </c>
      <c r="N54" s="10">
        <v>39.640151515151516</v>
      </c>
      <c r="O54" s="9" t="s">
        <v>76</v>
      </c>
      <c r="P54" s="10">
        <v>99.399412180513551</v>
      </c>
      <c r="Q54" s="11">
        <v>90</v>
      </c>
      <c r="R54" s="2">
        <f t="shared" si="1"/>
        <v>3.0388013579604043</v>
      </c>
      <c r="S54" s="10" t="s">
        <v>61</v>
      </c>
      <c r="T54" s="10" t="s">
        <v>61</v>
      </c>
      <c r="U54" s="10"/>
    </row>
    <row r="55" spans="1:21" x14ac:dyDescent="0.35">
      <c r="A55" s="2" t="s">
        <v>42</v>
      </c>
      <c r="B55" s="2" t="s">
        <v>57</v>
      </c>
      <c r="C55" s="9">
        <v>0.24990000000000001</v>
      </c>
      <c r="D55" s="9">
        <v>0.29289999999999999</v>
      </c>
      <c r="E55" s="9">
        <v>3.4500000000000003E-2</v>
      </c>
      <c r="F55" s="9">
        <v>0.57240000000000002</v>
      </c>
      <c r="G55" s="9">
        <v>8.6300000000000002E-2</v>
      </c>
      <c r="H55" s="9">
        <v>4.8399999999999999E-2</v>
      </c>
      <c r="I55" s="2">
        <v>4.78</v>
      </c>
      <c r="J55" s="2">
        <v>0.15229999999999999</v>
      </c>
      <c r="K55" s="10">
        <v>53.356164383561641</v>
      </c>
      <c r="L55" s="9">
        <v>8.6300000000000002E-2</v>
      </c>
      <c r="M55" s="9">
        <v>6.25E-2</v>
      </c>
      <c r="N55" s="10">
        <v>39.876893939393938</v>
      </c>
      <c r="O55" s="9">
        <v>1.6E-2</v>
      </c>
      <c r="P55" s="10">
        <v>99.614558322955588</v>
      </c>
      <c r="Q55" s="11">
        <v>90</v>
      </c>
      <c r="R55" s="2">
        <f t="shared" si="1"/>
        <v>3.4666994012054251</v>
      </c>
      <c r="S55" s="10" t="s">
        <v>61</v>
      </c>
      <c r="T55" s="10" t="s">
        <v>61</v>
      </c>
      <c r="U55" s="10"/>
    </row>
    <row r="56" spans="1:21" x14ac:dyDescent="0.35">
      <c r="A56" s="12" t="s">
        <v>43</v>
      </c>
      <c r="B56" s="12" t="s">
        <v>57</v>
      </c>
      <c r="C56" s="13">
        <v>2.1100000000000001E-2</v>
      </c>
      <c r="D56" s="13">
        <v>0.3987</v>
      </c>
      <c r="E56" s="13">
        <v>8.6E-3</v>
      </c>
      <c r="F56" s="13">
        <v>0.30580000000000002</v>
      </c>
      <c r="G56" s="13">
        <v>0.1133</v>
      </c>
      <c r="H56" s="13">
        <v>2.5899999999999999E-2</v>
      </c>
      <c r="I56" s="12">
        <v>4.9800000000000004</v>
      </c>
      <c r="J56" s="12">
        <v>9.7600000000000006E-2</v>
      </c>
      <c r="K56" s="14">
        <v>54.001956947162427</v>
      </c>
      <c r="L56" s="13">
        <v>6.9000000000000006E-2</v>
      </c>
      <c r="M56" s="13">
        <v>4.5999999999999999E-3</v>
      </c>
      <c r="N56" s="14">
        <v>39.839015151515149</v>
      </c>
      <c r="O56" s="13" t="s">
        <v>76</v>
      </c>
      <c r="P56" s="14">
        <v>99.865572098677575</v>
      </c>
      <c r="Q56" s="15">
        <v>90</v>
      </c>
      <c r="R56" s="12">
        <f t="shared" si="1"/>
        <v>3.61174958535628</v>
      </c>
      <c r="S56" s="14" t="s">
        <v>61</v>
      </c>
      <c r="T56" s="14" t="s">
        <v>61</v>
      </c>
      <c r="U56" s="14"/>
    </row>
    <row r="57" spans="1:21" x14ac:dyDescent="0.35">
      <c r="A57" s="16" t="s">
        <v>26</v>
      </c>
      <c r="B57" s="16" t="s">
        <v>58</v>
      </c>
      <c r="C57" s="17">
        <v>0.1699</v>
      </c>
      <c r="D57" s="17">
        <v>0.32869999999999999</v>
      </c>
      <c r="E57" s="17">
        <v>5.57E-2</v>
      </c>
      <c r="F57" s="17">
        <v>0.84370000000000001</v>
      </c>
      <c r="G57" s="17">
        <v>8.8800000000000004E-2</v>
      </c>
      <c r="H57" s="17">
        <v>1.38E-2</v>
      </c>
      <c r="I57" s="16">
        <v>2.98</v>
      </c>
      <c r="J57" s="16">
        <v>0.16070000000000001</v>
      </c>
      <c r="K57" s="18">
        <v>53.600782778864968</v>
      </c>
      <c r="L57" s="17">
        <v>8.4199999999999997E-2</v>
      </c>
      <c r="M57" s="17">
        <v>2.2599999999999999E-2</v>
      </c>
      <c r="N57" s="18">
        <v>39.791666666666664</v>
      </c>
      <c r="O57" s="17" t="s">
        <v>76</v>
      </c>
      <c r="P57" s="18">
        <v>98.140549445531633</v>
      </c>
      <c r="Q57" s="19">
        <v>0</v>
      </c>
      <c r="R57" s="16">
        <f t="shared" si="1"/>
        <v>2.764248600007801</v>
      </c>
      <c r="S57" s="18" t="s">
        <v>61</v>
      </c>
      <c r="T57" s="18" t="s">
        <v>61</v>
      </c>
      <c r="U57" s="18"/>
    </row>
    <row r="58" spans="1:21" x14ac:dyDescent="0.35">
      <c r="A58" s="2" t="s">
        <v>27</v>
      </c>
      <c r="B58" s="2" t="s">
        <v>58</v>
      </c>
      <c r="C58" s="9">
        <v>9.0200000000000002E-2</v>
      </c>
      <c r="D58" s="9">
        <v>0.157</v>
      </c>
      <c r="E58" s="9">
        <v>7.0699999999999999E-2</v>
      </c>
      <c r="F58" s="9">
        <v>0.55600000000000005</v>
      </c>
      <c r="G58" s="9">
        <v>6.1699999999999998E-2</v>
      </c>
      <c r="H58" s="9">
        <v>2.7799999999999998E-2</v>
      </c>
      <c r="I58" s="2">
        <v>3.02</v>
      </c>
      <c r="J58" s="2">
        <v>0.14599999999999999</v>
      </c>
      <c r="K58" s="10">
        <v>53.806262230919764</v>
      </c>
      <c r="L58" s="9">
        <v>8.7999999999999995E-2</v>
      </c>
      <c r="M58" s="9" t="s">
        <v>76</v>
      </c>
      <c r="N58" s="10">
        <v>39.507575757575758</v>
      </c>
      <c r="O58" s="9">
        <v>7.4999999999999997E-3</v>
      </c>
      <c r="P58" s="10">
        <v>97.538737988495512</v>
      </c>
      <c r="Q58" s="11">
        <v>0</v>
      </c>
      <c r="R58" s="2">
        <f t="shared" si="1"/>
        <v>2.8013526080615971</v>
      </c>
      <c r="S58" s="10" t="s">
        <v>61</v>
      </c>
      <c r="T58" s="10" t="s">
        <v>61</v>
      </c>
      <c r="U58" s="10"/>
    </row>
    <row r="59" spans="1:21" x14ac:dyDescent="0.35">
      <c r="A59" s="2" t="s">
        <v>28</v>
      </c>
      <c r="B59" s="2" t="s">
        <v>58</v>
      </c>
      <c r="C59" s="9">
        <v>7.7200000000000005E-2</v>
      </c>
      <c r="D59" s="9">
        <v>0.15579999999999999</v>
      </c>
      <c r="E59" s="9">
        <v>0.13389999999999999</v>
      </c>
      <c r="F59" s="9">
        <v>0.33879999999999999</v>
      </c>
      <c r="G59" s="9">
        <v>4.7699999999999999E-2</v>
      </c>
      <c r="H59" s="9">
        <v>2.3300000000000001E-2</v>
      </c>
      <c r="I59" s="2">
        <v>2.91</v>
      </c>
      <c r="J59" s="2">
        <v>0.13769999999999999</v>
      </c>
      <c r="K59" s="10">
        <v>54.187866927592957</v>
      </c>
      <c r="L59" s="9">
        <v>8.7300000000000003E-2</v>
      </c>
      <c r="M59" s="9">
        <v>3.7699999999999997E-2</v>
      </c>
      <c r="N59" s="10">
        <v>40.037878787878789</v>
      </c>
      <c r="O59" s="9">
        <v>2.9399999999999999E-2</v>
      </c>
      <c r="P59" s="10">
        <v>98.204545715471738</v>
      </c>
      <c r="Q59" s="11">
        <v>0</v>
      </c>
      <c r="R59" s="2">
        <f t="shared" si="1"/>
        <v>2.6993165859136581</v>
      </c>
      <c r="S59" s="10" t="s">
        <v>61</v>
      </c>
      <c r="T59" s="10" t="s">
        <v>61</v>
      </c>
      <c r="U59" s="10"/>
    </row>
    <row r="60" spans="1:21" x14ac:dyDescent="0.35">
      <c r="A60" s="2" t="s">
        <v>29</v>
      </c>
      <c r="B60" s="2" t="s">
        <v>74</v>
      </c>
      <c r="C60" s="9">
        <v>1.41E-2</v>
      </c>
      <c r="D60" s="9">
        <v>0.22120000000000001</v>
      </c>
      <c r="E60" s="9">
        <v>1.26E-2</v>
      </c>
      <c r="F60" s="9">
        <v>0.19309999999999999</v>
      </c>
      <c r="G60" s="9">
        <v>8.5500000000000007E-2</v>
      </c>
      <c r="H60" s="9">
        <v>2.7799999999999998E-2</v>
      </c>
      <c r="I60" s="2">
        <v>3.63</v>
      </c>
      <c r="J60" s="2">
        <v>0.13270000000000001</v>
      </c>
      <c r="K60" s="10">
        <v>53.913894324853231</v>
      </c>
      <c r="L60" s="9">
        <v>7.0400000000000004E-2</v>
      </c>
      <c r="M60" s="9">
        <v>2.1100000000000001E-2</v>
      </c>
      <c r="N60" s="10">
        <v>41.032196969696969</v>
      </c>
      <c r="O60" s="9">
        <v>2.5700000000000001E-2</v>
      </c>
      <c r="P60" s="10">
        <v>99.380291294550204</v>
      </c>
      <c r="Q60" s="11">
        <v>45</v>
      </c>
      <c r="R60" s="2">
        <f t="shared" si="1"/>
        <v>2.8538334503443044</v>
      </c>
      <c r="S60" s="10" t="s">
        <v>61</v>
      </c>
      <c r="T60" s="10" t="s">
        <v>61</v>
      </c>
      <c r="U60" s="10"/>
    </row>
    <row r="61" spans="1:21" x14ac:dyDescent="0.35">
      <c r="A61" s="2" t="s">
        <v>30</v>
      </c>
      <c r="B61" s="2" t="s">
        <v>74</v>
      </c>
      <c r="C61" s="9">
        <v>0.21249999999999999</v>
      </c>
      <c r="D61" s="9">
        <v>0.20569999999999999</v>
      </c>
      <c r="E61" s="9">
        <v>1.67E-2</v>
      </c>
      <c r="F61" s="9">
        <v>0.69410000000000005</v>
      </c>
      <c r="G61" s="9">
        <v>0.1062</v>
      </c>
      <c r="H61" s="9">
        <v>1.77E-2</v>
      </c>
      <c r="I61" s="2">
        <v>3.01</v>
      </c>
      <c r="J61" s="2">
        <v>0.1774</v>
      </c>
      <c r="K61" s="10">
        <v>54.050880626223091</v>
      </c>
      <c r="L61" s="9">
        <v>8.2000000000000003E-2</v>
      </c>
      <c r="M61" s="9">
        <v>1.8100000000000002E-2</v>
      </c>
      <c r="N61" s="10">
        <v>40.123106060606055</v>
      </c>
      <c r="O61" s="9" t="s">
        <v>76</v>
      </c>
      <c r="P61" s="10">
        <v>98.714386686829144</v>
      </c>
      <c r="Q61" s="11">
        <v>0</v>
      </c>
      <c r="R61" s="2">
        <f t="shared" si="1"/>
        <v>2.7920766060481479</v>
      </c>
      <c r="S61" s="10" t="s">
        <v>61</v>
      </c>
      <c r="T61" s="10" t="s">
        <v>61</v>
      </c>
      <c r="U61" s="10"/>
    </row>
    <row r="62" spans="1:21" x14ac:dyDescent="0.35">
      <c r="A62" s="2" t="s">
        <v>31</v>
      </c>
      <c r="B62" s="2" t="s">
        <v>74</v>
      </c>
      <c r="C62" s="9">
        <v>8.1199999999999994E-2</v>
      </c>
      <c r="D62" s="9">
        <v>0.1153</v>
      </c>
      <c r="E62" s="9" t="s">
        <v>76</v>
      </c>
      <c r="F62" s="9">
        <v>0.44259999999999999</v>
      </c>
      <c r="G62" s="9">
        <v>5.1900000000000002E-2</v>
      </c>
      <c r="H62" s="9">
        <v>1.3899999999999999E-2</v>
      </c>
      <c r="I62" s="2">
        <v>2.99</v>
      </c>
      <c r="J62" s="2">
        <v>0.16700000000000001</v>
      </c>
      <c r="K62" s="10">
        <v>54.207436399217215</v>
      </c>
      <c r="L62" s="9">
        <v>8.1900000000000001E-2</v>
      </c>
      <c r="M62" s="9">
        <v>2.3099999999999999E-2</v>
      </c>
      <c r="N62" s="10">
        <v>40.956439393939391</v>
      </c>
      <c r="O62" s="9" t="s">
        <v>76</v>
      </c>
      <c r="P62" s="10">
        <v>99.130775793156602</v>
      </c>
      <c r="Q62" s="11">
        <v>0</v>
      </c>
      <c r="R62" s="2">
        <f t="shared" si="1"/>
        <v>2.7735246020212503</v>
      </c>
      <c r="S62" s="10" t="s">
        <v>61</v>
      </c>
      <c r="T62" s="10" t="s">
        <v>61</v>
      </c>
      <c r="U62" s="10"/>
    </row>
    <row r="63" spans="1:21" x14ac:dyDescent="0.35">
      <c r="A63" s="2" t="s">
        <v>32</v>
      </c>
      <c r="B63" s="2" t="s">
        <v>74</v>
      </c>
      <c r="C63" s="9">
        <v>0.21010000000000001</v>
      </c>
      <c r="D63" s="9">
        <v>0.35260000000000002</v>
      </c>
      <c r="E63" s="9">
        <v>1.1299999999999999E-2</v>
      </c>
      <c r="F63" s="9">
        <v>0.90110000000000001</v>
      </c>
      <c r="G63" s="9">
        <v>0.1113</v>
      </c>
      <c r="H63" s="9">
        <v>2.87E-2</v>
      </c>
      <c r="I63" s="2">
        <v>3.24</v>
      </c>
      <c r="J63" s="2">
        <v>0.1792</v>
      </c>
      <c r="K63" s="10">
        <v>53.913894324853231</v>
      </c>
      <c r="L63" s="9">
        <v>6.7599999999999993E-2</v>
      </c>
      <c r="M63" s="9" t="s">
        <v>76</v>
      </c>
      <c r="N63" s="10">
        <v>40.42613636363636</v>
      </c>
      <c r="O63" s="9" t="s">
        <v>76</v>
      </c>
      <c r="P63" s="10">
        <v>99.441930688489592</v>
      </c>
      <c r="Q63" s="11">
        <v>22.5</v>
      </c>
      <c r="R63" s="2">
        <f t="shared" si="1"/>
        <v>2.8124505378266718</v>
      </c>
      <c r="S63" s="10" t="s">
        <v>61</v>
      </c>
      <c r="T63" s="10" t="s">
        <v>61</v>
      </c>
      <c r="U63" s="10"/>
    </row>
    <row r="64" spans="1:21" x14ac:dyDescent="0.35">
      <c r="A64" s="2" t="s">
        <v>33</v>
      </c>
      <c r="B64" s="2" t="s">
        <v>58</v>
      </c>
      <c r="C64" s="9">
        <v>0.1263</v>
      </c>
      <c r="D64" s="9">
        <v>0.37109999999999999</v>
      </c>
      <c r="E64" s="9">
        <v>8.2799999999999999E-2</v>
      </c>
      <c r="F64" s="9">
        <v>0.63849999999999996</v>
      </c>
      <c r="G64" s="9">
        <v>7.6100000000000001E-2</v>
      </c>
      <c r="H64" s="9">
        <v>2.9399999999999999E-2</v>
      </c>
      <c r="I64" s="2">
        <v>3.54</v>
      </c>
      <c r="J64" s="2">
        <v>0.1419</v>
      </c>
      <c r="K64" s="10">
        <v>53.93346379647749</v>
      </c>
      <c r="L64" s="9">
        <v>8.7300000000000003E-2</v>
      </c>
      <c r="M64" s="9" t="s">
        <v>76</v>
      </c>
      <c r="N64" s="10">
        <v>40.511363636363633</v>
      </c>
      <c r="O64" s="9" t="s">
        <v>76</v>
      </c>
      <c r="P64" s="10">
        <v>99.538227432841126</v>
      </c>
      <c r="Q64" s="11">
        <v>45</v>
      </c>
      <c r="R64" s="2">
        <f t="shared" si="1"/>
        <v>2.7830772490960989</v>
      </c>
      <c r="S64" s="10" t="s">
        <v>61</v>
      </c>
      <c r="T64" s="10" t="s">
        <v>61</v>
      </c>
      <c r="U64" s="10"/>
    </row>
    <row r="65" spans="1:21" x14ac:dyDescent="0.35">
      <c r="A65" s="2" t="s">
        <v>34</v>
      </c>
      <c r="B65" s="2" t="s">
        <v>58</v>
      </c>
      <c r="C65" s="9">
        <v>6.13E-2</v>
      </c>
      <c r="D65" s="9">
        <v>0.31430000000000002</v>
      </c>
      <c r="E65" s="9">
        <v>9.4100000000000003E-2</v>
      </c>
      <c r="F65" s="9">
        <v>0.70499999999999996</v>
      </c>
      <c r="G65" s="9">
        <v>6.5500000000000003E-2</v>
      </c>
      <c r="H65" s="9">
        <v>1.9699999999999999E-2</v>
      </c>
      <c r="I65" s="2">
        <v>3.52</v>
      </c>
      <c r="J65" s="2">
        <v>0.15989999999999999</v>
      </c>
      <c r="K65" s="10">
        <v>54.481409001956948</v>
      </c>
      <c r="L65" s="9">
        <v>0.1085</v>
      </c>
      <c r="M65" s="9">
        <v>1.46E-2</v>
      </c>
      <c r="N65" s="10">
        <v>40.492424242424235</v>
      </c>
      <c r="O65" s="9">
        <v>3.1E-2</v>
      </c>
      <c r="P65" s="10">
        <v>100.06773324438119</v>
      </c>
      <c r="Q65" s="11">
        <v>45</v>
      </c>
      <c r="R65" s="2">
        <f t="shared" si="1"/>
        <v>2.7673536488187196</v>
      </c>
      <c r="S65" s="10" t="s">
        <v>61</v>
      </c>
      <c r="T65" s="10" t="s">
        <v>61</v>
      </c>
      <c r="U65" s="10"/>
    </row>
    <row r="66" spans="1:21" ht="16" thickBot="1" x14ac:dyDescent="0.4">
      <c r="A66" s="20" t="s">
        <v>35</v>
      </c>
      <c r="B66" s="20" t="s">
        <v>73</v>
      </c>
      <c r="C66" s="21">
        <v>2.5100000000000001E-2</v>
      </c>
      <c r="D66" s="21">
        <v>0.32640000000000002</v>
      </c>
      <c r="E66" s="21">
        <v>1.1299999999999999E-2</v>
      </c>
      <c r="F66" s="21">
        <v>0.58620000000000005</v>
      </c>
      <c r="G66" s="21">
        <v>0.1069</v>
      </c>
      <c r="H66" s="21">
        <v>1.84E-2</v>
      </c>
      <c r="I66" s="20">
        <v>3.08</v>
      </c>
      <c r="J66" s="20">
        <v>0.16400000000000001</v>
      </c>
      <c r="K66" s="22">
        <v>53.982387475538161</v>
      </c>
      <c r="L66" s="21">
        <v>7.4700000000000003E-2</v>
      </c>
      <c r="M66" s="21">
        <v>1.8100000000000002E-2</v>
      </c>
      <c r="N66" s="22">
        <v>40.520833333333329</v>
      </c>
      <c r="O66" s="21">
        <v>1.67E-2</v>
      </c>
      <c r="P66" s="22">
        <v>98.93102080887148</v>
      </c>
      <c r="Q66" s="23">
        <v>0</v>
      </c>
      <c r="R66" s="20">
        <f t="shared" si="1"/>
        <v>2.8570086201422913</v>
      </c>
      <c r="S66" s="22" t="s">
        <v>61</v>
      </c>
      <c r="T66" s="22" t="s">
        <v>61</v>
      </c>
      <c r="U66" s="22"/>
    </row>
    <row r="67" spans="1:21" ht="7.5" customHeight="1" thickTop="1" x14ac:dyDescent="0.35">
      <c r="C67" s="10"/>
      <c r="D67" s="10"/>
      <c r="E67" s="10"/>
      <c r="G67" s="10"/>
      <c r="H67" s="10"/>
      <c r="I67" s="10"/>
      <c r="K67" s="10"/>
      <c r="L67" s="10"/>
      <c r="M67" s="10"/>
      <c r="N67" s="10"/>
      <c r="O67" s="10"/>
      <c r="P67" s="10"/>
      <c r="Q67" s="11"/>
      <c r="R67" s="10"/>
    </row>
    <row r="68" spans="1:21" x14ac:dyDescent="0.35">
      <c r="A68" s="24" t="s">
        <v>78</v>
      </c>
    </row>
    <row r="69" spans="1:21" x14ac:dyDescent="0.35">
      <c r="A69" s="2" t="s">
        <v>90</v>
      </c>
    </row>
    <row r="70" spans="1:21" x14ac:dyDescent="0.35">
      <c r="A70" s="2" t="s">
        <v>91</v>
      </c>
    </row>
  </sheetData>
  <mergeCells count="3">
    <mergeCell ref="A2:A3"/>
    <mergeCell ref="B2:B3"/>
    <mergeCell ref="U2:U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Sheet1</vt:lpstr>
      <vt:lpstr>Sheet1!summary</vt:lpstr>
      <vt:lpstr>Sheet1!summary_1</vt:lpstr>
      <vt:lpstr>Sheet1!summary_2</vt:lpstr>
      <vt:lpstr>Sheet1!summary_4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Jia</dc:creator>
  <cp:lastModifiedBy>佳 昌</cp:lastModifiedBy>
  <dcterms:created xsi:type="dcterms:W3CDTF">2015-06-05T18:19:34Z</dcterms:created>
  <dcterms:modified xsi:type="dcterms:W3CDTF">2024-11-15T06:29:34Z</dcterms:modified>
</cp:coreProperties>
</file>