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ya-pingyen/Dropbox/manuscript/2023 m6A ALS/Supplementary Data/"/>
    </mc:Choice>
  </mc:AlternateContent>
  <xr:revisionPtr revIDLastSave="0" documentId="13_ncr:1_{CEE1F397-B74B-0049-994D-36FA75984997}" xr6:coauthVersionLast="47" xr6:coauthVersionMax="47" xr10:uidLastSave="{00000000-0000-0000-0000-000000000000}"/>
  <bookViews>
    <workbookView xWindow="0" yWindow="500" windowWidth="44800" windowHeight="23520" activeTab="1" xr2:uid="{00000000-000D-0000-FFFF-FFFF00000000}"/>
  </bookViews>
  <sheets>
    <sheet name="Tardbp" sheetId="1" r:id="rId1"/>
    <sheet name="Atp13a2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8" l="1"/>
  <c r="H8" i="8" s="1"/>
  <c r="G8" i="8"/>
  <c r="G15" i="8"/>
  <c r="F15" i="8"/>
  <c r="G14" i="8"/>
  <c r="F14" i="8"/>
  <c r="H14" i="8" s="1"/>
  <c r="G13" i="8"/>
  <c r="F13" i="8"/>
  <c r="G12" i="8"/>
  <c r="F12" i="8"/>
  <c r="G11" i="8"/>
  <c r="F11" i="8"/>
  <c r="H11" i="8" s="1"/>
  <c r="G10" i="8"/>
  <c r="F10" i="8"/>
  <c r="G9" i="8"/>
  <c r="F9" i="8"/>
  <c r="H9" i="8" s="1"/>
  <c r="G7" i="8"/>
  <c r="F7" i="8"/>
  <c r="G6" i="8"/>
  <c r="F6" i="8"/>
  <c r="H6" i="8" s="1"/>
  <c r="G5" i="8"/>
  <c r="F5" i="8"/>
  <c r="G4" i="8"/>
  <c r="F4" i="8"/>
  <c r="H4" i="8" s="1"/>
  <c r="G3" i="8"/>
  <c r="F3" i="8"/>
  <c r="G2" i="8"/>
  <c r="F2" i="8"/>
  <c r="H2" i="8" s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H10" i="8" l="1"/>
  <c r="H3" i="8"/>
  <c r="H12" i="8"/>
  <c r="H13" i="8"/>
  <c r="H15" i="8"/>
  <c r="H5" i="8"/>
  <c r="H7" i="8"/>
  <c r="H5" i="1"/>
  <c r="H14" i="1"/>
  <c r="H21" i="1"/>
  <c r="H20" i="1"/>
  <c r="H25" i="1"/>
  <c r="H28" i="1"/>
  <c r="H24" i="1"/>
  <c r="H27" i="1"/>
  <c r="H18" i="1"/>
  <c r="H29" i="1"/>
  <c r="H34" i="1"/>
  <c r="H3" i="1"/>
  <c r="H31" i="1"/>
  <c r="H4" i="1"/>
  <c r="H30" i="1"/>
  <c r="H33" i="1"/>
  <c r="H37" i="1"/>
  <c r="H39" i="1"/>
  <c r="H43" i="1"/>
  <c r="H9" i="1"/>
  <c r="H41" i="1"/>
  <c r="H23" i="1"/>
  <c r="H36" i="1"/>
  <c r="H45" i="1"/>
  <c r="H10" i="1"/>
  <c r="H17" i="1"/>
  <c r="H2" i="1"/>
  <c r="H15" i="1"/>
  <c r="H22" i="1"/>
  <c r="H44" i="1"/>
  <c r="H48" i="1"/>
  <c r="H52" i="1"/>
  <c r="H26" i="1"/>
  <c r="H32" i="1"/>
  <c r="H7" i="1"/>
  <c r="H13" i="1"/>
  <c r="H42" i="1"/>
  <c r="H6" i="1"/>
  <c r="H35" i="1"/>
  <c r="H38" i="1"/>
  <c r="H47" i="1"/>
  <c r="H50" i="1"/>
  <c r="H11" i="1"/>
  <c r="H16" i="1"/>
  <c r="H49" i="1"/>
  <c r="H8" i="1"/>
  <c r="H40" i="1"/>
  <c r="H46" i="1"/>
  <c r="H51" i="1"/>
  <c r="H19" i="1"/>
  <c r="H12" i="1"/>
</calcChain>
</file>

<file path=xl/sharedStrings.xml><?xml version="1.0" encoding="utf-8"?>
<sst xmlns="http://schemas.openxmlformats.org/spreadsheetml/2006/main" count="223" uniqueCount="31">
  <si>
    <t>transcript_name</t>
  </si>
  <si>
    <t>transcript_id</t>
  </si>
  <si>
    <t>tpos</t>
  </si>
  <si>
    <t>chrom</t>
  </si>
  <si>
    <t>chrom_pos</t>
  </si>
  <si>
    <t>m6a_count</t>
  </si>
  <si>
    <t>epi_count</t>
  </si>
  <si>
    <t>pass_or_fail</t>
  </si>
  <si>
    <t>Atp13a2-201</t>
  </si>
  <si>
    <t>ENSMUST00000037055.13</t>
  </si>
  <si>
    <t>chr4</t>
  </si>
  <si>
    <t>Tardbp-201</t>
  </si>
  <si>
    <t>ENSMUST00000045180.13</t>
  </si>
  <si>
    <t>Tardbp-202</t>
  </si>
  <si>
    <t>ENSMUST00000084125.9</t>
  </si>
  <si>
    <t>Tardbp-204</t>
  </si>
  <si>
    <t>ENSMUST00000105699.7</t>
  </si>
  <si>
    <t>Tardbp-206</t>
  </si>
  <si>
    <t>ENSMUST00000105702.8</t>
  </si>
  <si>
    <t>Atp13a2-203</t>
  </si>
  <si>
    <t>ENSMUST00000127833.2</t>
  </si>
  <si>
    <t>Tardbp-209</t>
  </si>
  <si>
    <t>ENSMUST00000165113.7</t>
  </si>
  <si>
    <t>Tardbp-210</t>
  </si>
  <si>
    <t>ENSMUST00000172073.7</t>
  </si>
  <si>
    <t>replicate 1
185_m6anet</t>
  </si>
  <si>
    <t>replicate 2
270_m6anet</t>
  </si>
  <si>
    <t>replicate 3
271_m6anet</t>
  </si>
  <si>
    <t>replicate 1
185_epinano</t>
  </si>
  <si>
    <t>replicate 2
270_epinano</t>
  </si>
  <si>
    <t>replicate 3
271_epinano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</si>
</sst>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7030A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0" xfId="0" applyFont="1"/>
    <xf numFmtId="165" fontId="3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6" fillId="0" borderId="7" xfId="0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52"/>
  <sheetViews>
    <sheetView zoomScale="137" zoomScaleNormal="137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1" sqref="I1:N1"/>
    </sheetView>
  </sheetViews>
  <sheetFormatPr baseColWidth="10" defaultColWidth="12.6640625" defaultRowHeight="15.75" customHeight="1" x14ac:dyDescent="0.15"/>
  <cols>
    <col min="1" max="1" width="13" style="19" customWidth="1"/>
    <col min="2" max="2" width="23.1640625" style="19" bestFit="1" customWidth="1"/>
    <col min="3" max="3" width="7.6640625" style="19" customWidth="1"/>
    <col min="4" max="4" width="5.6640625" style="19" customWidth="1"/>
    <col min="5" max="5" width="9.33203125" style="19" customWidth="1"/>
    <col min="6" max="6" width="9.1640625" style="19" customWidth="1"/>
    <col min="7" max="7" width="8.1640625" style="19" customWidth="1"/>
    <col min="8" max="8" width="10" style="19" customWidth="1"/>
    <col min="9" max="9" width="11.6640625" style="19" customWidth="1"/>
    <col min="10" max="10" width="10.83203125" style="19" customWidth="1"/>
    <col min="11" max="11" width="11.33203125" style="19" customWidth="1"/>
    <col min="12" max="14" width="10.6640625" style="19" customWidth="1"/>
    <col min="15" max="16384" width="12.6640625" style="19"/>
  </cols>
  <sheetData>
    <row r="1" spans="1:26" ht="43" thickBot="1" x14ac:dyDescent="0.2">
      <c r="A1" s="48" t="s">
        <v>0</v>
      </c>
      <c r="B1" s="48" t="s">
        <v>1</v>
      </c>
      <c r="C1" s="49" t="s">
        <v>2</v>
      </c>
      <c r="D1" s="49" t="s">
        <v>3</v>
      </c>
      <c r="E1" s="49" t="s">
        <v>4</v>
      </c>
      <c r="F1" s="50" t="s">
        <v>5</v>
      </c>
      <c r="G1" s="51" t="s">
        <v>6</v>
      </c>
      <c r="H1" s="52" t="s">
        <v>7</v>
      </c>
      <c r="I1" s="53" t="s">
        <v>25</v>
      </c>
      <c r="J1" s="54" t="s">
        <v>26</v>
      </c>
      <c r="K1" s="54" t="s">
        <v>27</v>
      </c>
      <c r="L1" s="54" t="s">
        <v>28</v>
      </c>
      <c r="M1" s="54" t="s">
        <v>29</v>
      </c>
      <c r="N1" s="55" t="s">
        <v>30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" x14ac:dyDescent="0.15">
      <c r="A2" s="2" t="s">
        <v>11</v>
      </c>
      <c r="B2" s="3" t="s">
        <v>12</v>
      </c>
      <c r="C2" s="3">
        <v>626</v>
      </c>
      <c r="D2" s="3" t="s">
        <v>10</v>
      </c>
      <c r="E2" s="24">
        <v>148620607</v>
      </c>
      <c r="F2" s="2">
        <f t="shared" ref="F2:F33" si="0">COUNT(I2:K2)</f>
        <v>3</v>
      </c>
      <c r="G2" s="3">
        <f t="shared" ref="G2:G33" si="1">COUNT(L2:N2)</f>
        <v>3</v>
      </c>
      <c r="H2" s="24" t="b">
        <f t="shared" ref="H2:H33" si="2">OR(F2&gt;1,G2&gt;1)</f>
        <v>1</v>
      </c>
      <c r="I2" s="39">
        <v>0.115942028985507</v>
      </c>
      <c r="J2" s="8">
        <v>0</v>
      </c>
      <c r="K2" s="8">
        <v>0.133333333333333</v>
      </c>
      <c r="L2" s="8">
        <v>0.26490510897042902</v>
      </c>
      <c r="M2" s="8">
        <v>0.63060264619672901</v>
      </c>
      <c r="N2" s="9">
        <v>0.21526558256193801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" x14ac:dyDescent="0.15">
      <c r="A3" s="4" t="s">
        <v>11</v>
      </c>
      <c r="B3" s="1" t="s">
        <v>12</v>
      </c>
      <c r="C3" s="1">
        <v>700</v>
      </c>
      <c r="D3" s="1" t="s">
        <v>10</v>
      </c>
      <c r="E3" s="25">
        <v>148619296</v>
      </c>
      <c r="F3" s="4">
        <f t="shared" si="0"/>
        <v>3</v>
      </c>
      <c r="G3" s="1">
        <f t="shared" si="1"/>
        <v>3</v>
      </c>
      <c r="H3" s="25" t="b">
        <f t="shared" si="2"/>
        <v>1</v>
      </c>
      <c r="I3" s="40">
        <v>4.2253521126760597E-2</v>
      </c>
      <c r="J3" s="35">
        <v>0</v>
      </c>
      <c r="K3" s="35">
        <v>0</v>
      </c>
      <c r="L3" s="35">
        <v>0.28381246662061199</v>
      </c>
      <c r="M3" s="35">
        <v>0.27181286627538198</v>
      </c>
      <c r="N3" s="10">
        <v>0.127959886222442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" x14ac:dyDescent="0.15">
      <c r="A4" s="4" t="s">
        <v>11</v>
      </c>
      <c r="B4" s="1" t="s">
        <v>12</v>
      </c>
      <c r="C4" s="1">
        <v>770</v>
      </c>
      <c r="D4" s="1" t="s">
        <v>10</v>
      </c>
      <c r="E4" s="25">
        <v>148619226</v>
      </c>
      <c r="F4" s="4">
        <f t="shared" si="0"/>
        <v>3</v>
      </c>
      <c r="G4" s="1">
        <f t="shared" si="1"/>
        <v>3</v>
      </c>
      <c r="H4" s="25" t="b">
        <f t="shared" si="2"/>
        <v>1</v>
      </c>
      <c r="I4" s="40">
        <v>0</v>
      </c>
      <c r="J4" s="35">
        <v>0.04</v>
      </c>
      <c r="K4" s="35">
        <v>0</v>
      </c>
      <c r="L4" s="35">
        <v>1.3799248995151799E-5</v>
      </c>
      <c r="M4" s="35">
        <v>5.6395006476575596E-6</v>
      </c>
      <c r="N4" s="10">
        <v>8.0608993166655409E-3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 x14ac:dyDescent="0.15">
      <c r="A5" s="4" t="s">
        <v>11</v>
      </c>
      <c r="B5" s="1" t="s">
        <v>12</v>
      </c>
      <c r="C5" s="1">
        <v>902</v>
      </c>
      <c r="D5" s="1" t="s">
        <v>10</v>
      </c>
      <c r="E5" s="25">
        <v>148618702</v>
      </c>
      <c r="F5" s="4">
        <f t="shared" si="0"/>
        <v>3</v>
      </c>
      <c r="G5" s="1">
        <f t="shared" si="1"/>
        <v>3</v>
      </c>
      <c r="H5" s="25" t="b">
        <f t="shared" si="2"/>
        <v>1</v>
      </c>
      <c r="I5" s="40">
        <v>3.8961038961039002E-2</v>
      </c>
      <c r="J5" s="35">
        <v>0.04</v>
      </c>
      <c r="K5" s="35">
        <v>2.8571428571428598E-2</v>
      </c>
      <c r="L5" s="35">
        <v>0.17925346732620601</v>
      </c>
      <c r="M5" s="35">
        <v>0.32340437632083002</v>
      </c>
      <c r="N5" s="10">
        <v>0.17803397706113899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" x14ac:dyDescent="0.15">
      <c r="A6" s="4" t="s">
        <v>11</v>
      </c>
      <c r="B6" s="1" t="s">
        <v>12</v>
      </c>
      <c r="C6" s="1">
        <v>1138</v>
      </c>
      <c r="D6" s="1" t="s">
        <v>10</v>
      </c>
      <c r="E6" s="25">
        <v>148616786</v>
      </c>
      <c r="F6" s="4">
        <f t="shared" si="0"/>
        <v>3</v>
      </c>
      <c r="G6" s="1">
        <f t="shared" si="1"/>
        <v>3</v>
      </c>
      <c r="H6" s="25" t="b">
        <f t="shared" si="2"/>
        <v>1</v>
      </c>
      <c r="I6" s="40">
        <v>0.36</v>
      </c>
      <c r="J6" s="35">
        <v>0.25925925925925902</v>
      </c>
      <c r="K6" s="35">
        <v>0.4375</v>
      </c>
      <c r="L6" s="35">
        <v>8.4603832303470794E-2</v>
      </c>
      <c r="M6" s="35">
        <v>1.1226348660314999E-2</v>
      </c>
      <c r="N6" s="10">
        <v>0.41988402050169199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" x14ac:dyDescent="0.15">
      <c r="A7" s="4" t="s">
        <v>11</v>
      </c>
      <c r="B7" s="1" t="s">
        <v>12</v>
      </c>
      <c r="C7" s="1">
        <v>1183</v>
      </c>
      <c r="D7" s="1" t="s">
        <v>10</v>
      </c>
      <c r="E7" s="25">
        <v>148616741</v>
      </c>
      <c r="F7" s="4">
        <f t="shared" si="0"/>
        <v>3</v>
      </c>
      <c r="G7" s="1">
        <f t="shared" si="1"/>
        <v>3</v>
      </c>
      <c r="H7" s="25" t="b">
        <f t="shared" si="2"/>
        <v>1</v>
      </c>
      <c r="I7" s="40">
        <v>8.1967213114754106E-2</v>
      </c>
      <c r="J7" s="35">
        <v>0.125</v>
      </c>
      <c r="K7" s="35">
        <v>2.9411764705882401E-2</v>
      </c>
      <c r="L7" s="35">
        <v>0.16769264629403199</v>
      </c>
      <c r="M7" s="35">
        <v>0.26388642314626198</v>
      </c>
      <c r="N7" s="10">
        <v>7.4538098728032298E-2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" x14ac:dyDescent="0.15">
      <c r="A8" s="4" t="s">
        <v>13</v>
      </c>
      <c r="B8" s="1" t="s">
        <v>14</v>
      </c>
      <c r="C8" s="1">
        <v>1851</v>
      </c>
      <c r="D8" s="1" t="s">
        <v>10</v>
      </c>
      <c r="E8" s="25">
        <v>148618007</v>
      </c>
      <c r="F8" s="4">
        <f t="shared" si="0"/>
        <v>3</v>
      </c>
      <c r="G8" s="1">
        <f t="shared" si="1"/>
        <v>3</v>
      </c>
      <c r="H8" s="25" t="b">
        <f t="shared" si="2"/>
        <v>1</v>
      </c>
      <c r="I8" s="40">
        <v>0.160377358490566</v>
      </c>
      <c r="J8" s="35">
        <v>0.25</v>
      </c>
      <c r="K8" s="35">
        <v>0.26086956521739102</v>
      </c>
      <c r="L8" s="35">
        <v>0.12890528507492699</v>
      </c>
      <c r="M8" s="35">
        <v>0.52188483515184303</v>
      </c>
      <c r="N8" s="10">
        <v>4.8419492673742098E-2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" x14ac:dyDescent="0.15">
      <c r="A9" s="4" t="s">
        <v>13</v>
      </c>
      <c r="B9" s="1" t="s">
        <v>14</v>
      </c>
      <c r="C9" s="1">
        <v>1874</v>
      </c>
      <c r="D9" s="1" t="s">
        <v>10</v>
      </c>
      <c r="E9" s="25">
        <v>148617984</v>
      </c>
      <c r="F9" s="4">
        <f t="shared" si="0"/>
        <v>3</v>
      </c>
      <c r="G9" s="1">
        <f t="shared" si="1"/>
        <v>3</v>
      </c>
      <c r="H9" s="25" t="b">
        <f t="shared" si="2"/>
        <v>1</v>
      </c>
      <c r="I9" s="40">
        <v>0</v>
      </c>
      <c r="J9" s="35">
        <v>0</v>
      </c>
      <c r="K9" s="35">
        <v>0</v>
      </c>
      <c r="L9" s="35">
        <v>1.4975555590184901E-2</v>
      </c>
      <c r="M9" s="35">
        <v>7.4683480856090204E-3</v>
      </c>
      <c r="N9" s="10">
        <v>3.1375400040082102E-2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 x14ac:dyDescent="0.15">
      <c r="A10" s="4" t="s">
        <v>13</v>
      </c>
      <c r="B10" s="1" t="s">
        <v>14</v>
      </c>
      <c r="C10" s="1">
        <v>1962</v>
      </c>
      <c r="D10" s="1" t="s">
        <v>10</v>
      </c>
      <c r="E10" s="25">
        <v>148617896</v>
      </c>
      <c r="F10" s="4">
        <f t="shared" si="0"/>
        <v>3</v>
      </c>
      <c r="G10" s="1">
        <f t="shared" si="1"/>
        <v>3</v>
      </c>
      <c r="H10" s="25" t="b">
        <f t="shared" si="2"/>
        <v>1</v>
      </c>
      <c r="I10" s="40">
        <v>0</v>
      </c>
      <c r="J10" s="35">
        <v>0</v>
      </c>
      <c r="K10" s="35">
        <v>0</v>
      </c>
      <c r="L10" s="35">
        <v>4.8266734454580603E-3</v>
      </c>
      <c r="M10" s="35">
        <v>4.20629854066758E-3</v>
      </c>
      <c r="N10" s="10">
        <v>9.0472902012773103E-3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" x14ac:dyDescent="0.15">
      <c r="A11" s="4" t="s">
        <v>13</v>
      </c>
      <c r="B11" s="1" t="s">
        <v>14</v>
      </c>
      <c r="C11" s="1">
        <v>1975</v>
      </c>
      <c r="D11" s="1" t="s">
        <v>10</v>
      </c>
      <c r="E11" s="25">
        <v>148617883</v>
      </c>
      <c r="F11" s="4">
        <f t="shared" si="0"/>
        <v>3</v>
      </c>
      <c r="G11" s="1">
        <f t="shared" si="1"/>
        <v>3</v>
      </c>
      <c r="H11" s="25" t="b">
        <f t="shared" si="2"/>
        <v>1</v>
      </c>
      <c r="I11" s="40">
        <v>0.34579439252336402</v>
      </c>
      <c r="J11" s="35">
        <v>0.25</v>
      </c>
      <c r="K11" s="35">
        <v>0.39215686274509798</v>
      </c>
      <c r="L11" s="35">
        <v>0.15314539259965501</v>
      </c>
      <c r="M11" s="35">
        <v>0.25682579078027701</v>
      </c>
      <c r="N11" s="10">
        <v>0.12155371991972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 x14ac:dyDescent="0.15">
      <c r="A12" s="4" t="s">
        <v>13</v>
      </c>
      <c r="B12" s="1" t="s">
        <v>14</v>
      </c>
      <c r="C12" s="1">
        <v>2372</v>
      </c>
      <c r="D12" s="1" t="s">
        <v>10</v>
      </c>
      <c r="E12" s="25">
        <v>148617486</v>
      </c>
      <c r="F12" s="4">
        <f t="shared" si="0"/>
        <v>3</v>
      </c>
      <c r="G12" s="1">
        <f t="shared" si="1"/>
        <v>3</v>
      </c>
      <c r="H12" s="25" t="b">
        <f t="shared" si="2"/>
        <v>1</v>
      </c>
      <c r="I12" s="40">
        <v>0.132867132867132</v>
      </c>
      <c r="J12" s="35">
        <v>8.3333333333333301E-2</v>
      </c>
      <c r="K12" s="35">
        <v>8.8235294117647106E-2</v>
      </c>
      <c r="L12" s="35">
        <v>1.7711199696882701E-2</v>
      </c>
      <c r="M12" s="35">
        <v>4.0724905265856301E-2</v>
      </c>
      <c r="N12" s="10">
        <v>6.6319159603500599E-2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 x14ac:dyDescent="0.15">
      <c r="A13" s="4" t="s">
        <v>13</v>
      </c>
      <c r="B13" s="1" t="s">
        <v>14</v>
      </c>
      <c r="C13" s="1">
        <v>2389</v>
      </c>
      <c r="D13" s="1" t="s">
        <v>10</v>
      </c>
      <c r="E13" s="25">
        <v>148617469</v>
      </c>
      <c r="F13" s="4">
        <f t="shared" si="0"/>
        <v>3</v>
      </c>
      <c r="G13" s="1">
        <f t="shared" si="1"/>
        <v>3</v>
      </c>
      <c r="H13" s="25" t="b">
        <f t="shared" si="2"/>
        <v>1</v>
      </c>
      <c r="I13" s="40">
        <v>0.64516129032257996</v>
      </c>
      <c r="J13" s="35">
        <v>0.59090909090909005</v>
      </c>
      <c r="K13" s="35">
        <v>0.67226890756302504</v>
      </c>
      <c r="L13" s="35">
        <v>4.99778342437317E-2</v>
      </c>
      <c r="M13" s="35">
        <v>2.1343399377713099E-2</v>
      </c>
      <c r="N13" s="10">
        <v>0.157246343373487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 x14ac:dyDescent="0.15">
      <c r="A14" s="4" t="s">
        <v>13</v>
      </c>
      <c r="B14" s="1" t="s">
        <v>14</v>
      </c>
      <c r="C14" s="1">
        <v>2398</v>
      </c>
      <c r="D14" s="1" t="s">
        <v>10</v>
      </c>
      <c r="E14" s="25">
        <v>148617460</v>
      </c>
      <c r="F14" s="4">
        <f t="shared" si="0"/>
        <v>3</v>
      </c>
      <c r="G14" s="1">
        <f t="shared" si="1"/>
        <v>3</v>
      </c>
      <c r="H14" s="25" t="b">
        <f t="shared" si="2"/>
        <v>1</v>
      </c>
      <c r="I14" s="40">
        <v>4.7945205479452101E-2</v>
      </c>
      <c r="J14" s="35">
        <v>9.3023255813953501E-2</v>
      </c>
      <c r="K14" s="35">
        <v>8.7719298245613996E-3</v>
      </c>
      <c r="L14" s="35">
        <v>4.5190001870274797E-2</v>
      </c>
      <c r="M14" s="35">
        <v>3.7756962408342802E-2</v>
      </c>
      <c r="N14" s="10">
        <v>1.7209054370432901E-2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x14ac:dyDescent="0.15">
      <c r="A15" s="4" t="s">
        <v>13</v>
      </c>
      <c r="B15" s="1" t="s">
        <v>14</v>
      </c>
      <c r="C15" s="1">
        <v>2473</v>
      </c>
      <c r="D15" s="1" t="s">
        <v>10</v>
      </c>
      <c r="E15" s="25">
        <v>148617385</v>
      </c>
      <c r="F15" s="4">
        <f t="shared" si="0"/>
        <v>3</v>
      </c>
      <c r="G15" s="1">
        <f t="shared" si="1"/>
        <v>3</v>
      </c>
      <c r="H15" s="25" t="b">
        <f t="shared" si="2"/>
        <v>1</v>
      </c>
      <c r="I15" s="40">
        <v>0.61818181818181805</v>
      </c>
      <c r="J15" s="35">
        <v>0.55319148936170204</v>
      </c>
      <c r="K15" s="35">
        <v>0.67460317460317398</v>
      </c>
      <c r="L15" s="35">
        <v>0.43909373536392199</v>
      </c>
      <c r="M15" s="35">
        <v>0.58102141476723801</v>
      </c>
      <c r="N15" s="10">
        <v>0.71316536423440802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x14ac:dyDescent="0.15">
      <c r="A16" s="4" t="s">
        <v>13</v>
      </c>
      <c r="B16" s="1" t="s">
        <v>14</v>
      </c>
      <c r="C16" s="1">
        <v>2598</v>
      </c>
      <c r="D16" s="1" t="s">
        <v>10</v>
      </c>
      <c r="E16" s="25">
        <v>148617260</v>
      </c>
      <c r="F16" s="4">
        <f t="shared" si="0"/>
        <v>3</v>
      </c>
      <c r="G16" s="1">
        <f t="shared" si="1"/>
        <v>3</v>
      </c>
      <c r="H16" s="25" t="b">
        <f t="shared" si="2"/>
        <v>1</v>
      </c>
      <c r="I16" s="40">
        <v>0.358333333333333</v>
      </c>
      <c r="J16" s="35">
        <v>0.40476190476190399</v>
      </c>
      <c r="K16" s="35">
        <v>0.32743362831858402</v>
      </c>
      <c r="L16" s="35">
        <v>0.14815438032491199</v>
      </c>
      <c r="M16" s="35">
        <v>0.390863465540913</v>
      </c>
      <c r="N16" s="10">
        <v>0.690669657133826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 x14ac:dyDescent="0.15">
      <c r="A17" s="4" t="s">
        <v>13</v>
      </c>
      <c r="B17" s="1" t="s">
        <v>14</v>
      </c>
      <c r="C17" s="1">
        <v>2618</v>
      </c>
      <c r="D17" s="1" t="s">
        <v>10</v>
      </c>
      <c r="E17" s="25">
        <v>148617240</v>
      </c>
      <c r="F17" s="4">
        <f t="shared" si="0"/>
        <v>3</v>
      </c>
      <c r="G17" s="1">
        <f t="shared" si="1"/>
        <v>3</v>
      </c>
      <c r="H17" s="25" t="b">
        <f t="shared" si="2"/>
        <v>1</v>
      </c>
      <c r="I17" s="40">
        <v>0.29189189189189102</v>
      </c>
      <c r="J17" s="35">
        <v>0.28571428571428498</v>
      </c>
      <c r="K17" s="35">
        <v>0.25694444444444398</v>
      </c>
      <c r="L17" s="35">
        <v>2.2748541711688601E-2</v>
      </c>
      <c r="M17" s="35">
        <v>1.29564745494796E-2</v>
      </c>
      <c r="N17" s="10">
        <v>8.3892166938111801E-2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x14ac:dyDescent="0.15">
      <c r="A18" s="4" t="s">
        <v>13</v>
      </c>
      <c r="B18" s="1" t="s">
        <v>14</v>
      </c>
      <c r="C18" s="1">
        <v>2641</v>
      </c>
      <c r="D18" s="1" t="s">
        <v>10</v>
      </c>
      <c r="E18" s="25">
        <v>148617217</v>
      </c>
      <c r="F18" s="4">
        <f t="shared" si="0"/>
        <v>3</v>
      </c>
      <c r="G18" s="1">
        <f t="shared" si="1"/>
        <v>3</v>
      </c>
      <c r="H18" s="25" t="b">
        <f t="shared" si="2"/>
        <v>1</v>
      </c>
      <c r="I18" s="40">
        <v>0</v>
      </c>
      <c r="J18" s="35">
        <v>1.58730158730159E-2</v>
      </c>
      <c r="K18" s="35">
        <v>0</v>
      </c>
      <c r="L18" s="35">
        <v>2.88466979949712E-2</v>
      </c>
      <c r="M18" s="35">
        <v>7.9193487914024606E-3</v>
      </c>
      <c r="N18" s="10">
        <v>2.3195948828156499E-2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x14ac:dyDescent="0.15">
      <c r="A19" s="4" t="s">
        <v>13</v>
      </c>
      <c r="B19" s="1" t="s">
        <v>14</v>
      </c>
      <c r="C19" s="1">
        <v>2763</v>
      </c>
      <c r="D19" s="1" t="s">
        <v>10</v>
      </c>
      <c r="E19" s="25">
        <v>148617095</v>
      </c>
      <c r="F19" s="4">
        <f t="shared" si="0"/>
        <v>3</v>
      </c>
      <c r="G19" s="1">
        <f t="shared" si="1"/>
        <v>3</v>
      </c>
      <c r="H19" s="25" t="b">
        <f t="shared" si="2"/>
        <v>1</v>
      </c>
      <c r="I19" s="40">
        <v>0.46305418719211799</v>
      </c>
      <c r="J19" s="35">
        <v>0.4</v>
      </c>
      <c r="K19" s="35">
        <v>0.49707602339181201</v>
      </c>
      <c r="L19" s="35">
        <v>0.11384487006446101</v>
      </c>
      <c r="M19" s="35">
        <v>0.43293869185346601</v>
      </c>
      <c r="N19" s="10">
        <v>0.16724089048615801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 x14ac:dyDescent="0.15">
      <c r="A20" s="4" t="s">
        <v>13</v>
      </c>
      <c r="B20" s="1" t="s">
        <v>14</v>
      </c>
      <c r="C20" s="1">
        <v>2784</v>
      </c>
      <c r="D20" s="1" t="s">
        <v>10</v>
      </c>
      <c r="E20" s="25">
        <v>148617074</v>
      </c>
      <c r="F20" s="4">
        <f t="shared" si="0"/>
        <v>3</v>
      </c>
      <c r="G20" s="1">
        <f t="shared" si="1"/>
        <v>3</v>
      </c>
      <c r="H20" s="25" t="b">
        <f t="shared" si="2"/>
        <v>1</v>
      </c>
      <c r="I20" s="40">
        <v>0.3</v>
      </c>
      <c r="J20" s="35">
        <v>0.313253012048192</v>
      </c>
      <c r="K20" s="35">
        <v>0.36470588235294099</v>
      </c>
      <c r="L20" s="35">
        <v>0.302449964815665</v>
      </c>
      <c r="M20" s="35">
        <v>0.162389233908317</v>
      </c>
      <c r="N20" s="10">
        <v>0.32333295999081102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 x14ac:dyDescent="0.15">
      <c r="A21" s="4" t="s">
        <v>13</v>
      </c>
      <c r="B21" s="1" t="s">
        <v>14</v>
      </c>
      <c r="C21" s="1">
        <v>2790</v>
      </c>
      <c r="D21" s="1" t="s">
        <v>10</v>
      </c>
      <c r="E21" s="25">
        <v>148617068</v>
      </c>
      <c r="F21" s="4">
        <f t="shared" si="0"/>
        <v>3</v>
      </c>
      <c r="G21" s="1">
        <f t="shared" si="1"/>
        <v>3</v>
      </c>
      <c r="H21" s="25" t="b">
        <f t="shared" si="2"/>
        <v>1</v>
      </c>
      <c r="I21" s="40">
        <v>0.76344086021505297</v>
      </c>
      <c r="J21" s="35">
        <v>0.645569620253164</v>
      </c>
      <c r="K21" s="35">
        <v>0.72499999999999998</v>
      </c>
      <c r="L21" s="35">
        <v>0.81741802825891197</v>
      </c>
      <c r="M21" s="35">
        <v>0.93799247424667398</v>
      </c>
      <c r="N21" s="10">
        <v>0.91304481581873398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 x14ac:dyDescent="0.15">
      <c r="A22" s="4" t="s">
        <v>13</v>
      </c>
      <c r="B22" s="1" t="s">
        <v>14</v>
      </c>
      <c r="C22" s="1">
        <v>2819</v>
      </c>
      <c r="D22" s="1" t="s">
        <v>10</v>
      </c>
      <c r="E22" s="25">
        <v>148617039</v>
      </c>
      <c r="F22" s="4">
        <f t="shared" si="0"/>
        <v>3</v>
      </c>
      <c r="G22" s="1">
        <f t="shared" si="1"/>
        <v>3</v>
      </c>
      <c r="H22" s="25" t="b">
        <f t="shared" si="2"/>
        <v>1</v>
      </c>
      <c r="I22" s="40">
        <v>0.227513227513227</v>
      </c>
      <c r="J22" s="35">
        <v>0.18421052631578899</v>
      </c>
      <c r="K22" s="35">
        <v>0.218181818181818</v>
      </c>
      <c r="L22" s="35">
        <v>8.0356668586293797E-2</v>
      </c>
      <c r="M22" s="35">
        <v>0.327564058690411</v>
      </c>
      <c r="N22" s="10">
        <v>0.33633772777012699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 x14ac:dyDescent="0.15">
      <c r="A23" s="4" t="s">
        <v>13</v>
      </c>
      <c r="B23" s="1" t="s">
        <v>14</v>
      </c>
      <c r="C23" s="1">
        <v>2980</v>
      </c>
      <c r="D23" s="1" t="s">
        <v>10</v>
      </c>
      <c r="E23" s="25">
        <v>148616878</v>
      </c>
      <c r="F23" s="4">
        <f t="shared" si="0"/>
        <v>3</v>
      </c>
      <c r="G23" s="1">
        <f t="shared" si="1"/>
        <v>3</v>
      </c>
      <c r="H23" s="25" t="b">
        <f t="shared" si="2"/>
        <v>1</v>
      </c>
      <c r="I23" s="40">
        <v>0.222972972972973</v>
      </c>
      <c r="J23" s="35">
        <v>0.12</v>
      </c>
      <c r="K23" s="35">
        <v>0.19327731092436901</v>
      </c>
      <c r="L23" s="35">
        <v>0.15042665620658899</v>
      </c>
      <c r="M23" s="35">
        <v>9.2109471971463602E-2</v>
      </c>
      <c r="N23" s="10">
        <v>0.116052399991852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15">
      <c r="A24" s="4" t="s">
        <v>15</v>
      </c>
      <c r="B24" s="1" t="s">
        <v>16</v>
      </c>
      <c r="C24" s="1">
        <v>693</v>
      </c>
      <c r="D24" s="1" t="s">
        <v>10</v>
      </c>
      <c r="E24" s="25">
        <v>148619296</v>
      </c>
      <c r="F24" s="4">
        <f t="shared" si="0"/>
        <v>3</v>
      </c>
      <c r="G24" s="1">
        <f t="shared" si="1"/>
        <v>3</v>
      </c>
      <c r="H24" s="25" t="b">
        <f t="shared" si="2"/>
        <v>1</v>
      </c>
      <c r="I24" s="40">
        <v>5.7142857142857099E-2</v>
      </c>
      <c r="J24" s="35">
        <v>0</v>
      </c>
      <c r="K24" s="35">
        <v>0</v>
      </c>
      <c r="L24" s="35">
        <v>0.70251559504321304</v>
      </c>
      <c r="M24" s="35">
        <v>0.61513866543511797</v>
      </c>
      <c r="N24" s="10">
        <v>0.79925176949310095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15">
      <c r="A25" s="4" t="s">
        <v>15</v>
      </c>
      <c r="B25" s="1" t="s">
        <v>16</v>
      </c>
      <c r="C25" s="1">
        <v>763</v>
      </c>
      <c r="D25" s="1" t="s">
        <v>10</v>
      </c>
      <c r="E25" s="25">
        <v>148619226</v>
      </c>
      <c r="F25" s="4">
        <f t="shared" si="0"/>
        <v>3</v>
      </c>
      <c r="G25" s="1">
        <f t="shared" si="1"/>
        <v>3</v>
      </c>
      <c r="H25" s="25" t="b">
        <f t="shared" si="2"/>
        <v>1</v>
      </c>
      <c r="I25" s="40">
        <v>0</v>
      </c>
      <c r="J25" s="35">
        <v>4.7619047619047603E-2</v>
      </c>
      <c r="K25" s="35">
        <v>0</v>
      </c>
      <c r="L25" s="35">
        <v>6.3463809052066601E-3</v>
      </c>
      <c r="M25" s="35">
        <v>3.22099332580237E-3</v>
      </c>
      <c r="N25" s="10">
        <v>1.47254249144813E-5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15">
      <c r="A26" s="4" t="s">
        <v>15</v>
      </c>
      <c r="B26" s="1" t="s">
        <v>16</v>
      </c>
      <c r="C26" s="1">
        <v>895</v>
      </c>
      <c r="D26" s="1" t="s">
        <v>10</v>
      </c>
      <c r="E26" s="25">
        <v>148618702</v>
      </c>
      <c r="F26" s="4">
        <f t="shared" si="0"/>
        <v>3</v>
      </c>
      <c r="G26" s="1">
        <f t="shared" si="1"/>
        <v>3</v>
      </c>
      <c r="H26" s="25" t="b">
        <f t="shared" si="2"/>
        <v>1</v>
      </c>
      <c r="I26" s="40">
        <v>5.8823529411764698E-2</v>
      </c>
      <c r="J26" s="35">
        <v>4.7619047619047603E-2</v>
      </c>
      <c r="K26" s="35">
        <v>0</v>
      </c>
      <c r="L26" s="35">
        <v>5.8212352901804397E-2</v>
      </c>
      <c r="M26" s="35">
        <v>0.39167564871126098</v>
      </c>
      <c r="N26" s="10">
        <v>0.79925176949310095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15">
      <c r="A27" s="4" t="s">
        <v>15</v>
      </c>
      <c r="B27" s="1" t="s">
        <v>16</v>
      </c>
      <c r="C27" s="1">
        <v>1143</v>
      </c>
      <c r="D27" s="1" t="s">
        <v>10</v>
      </c>
      <c r="E27" s="25">
        <v>148617486</v>
      </c>
      <c r="F27" s="4">
        <f t="shared" si="0"/>
        <v>3</v>
      </c>
      <c r="G27" s="1">
        <f t="shared" si="1"/>
        <v>3</v>
      </c>
      <c r="H27" s="25" t="b">
        <f t="shared" si="2"/>
        <v>1</v>
      </c>
      <c r="I27" s="40">
        <v>7.8431372549019607E-2</v>
      </c>
      <c r="J27" s="35">
        <v>0.05</v>
      </c>
      <c r="K27" s="35">
        <v>7.69230769230769E-2</v>
      </c>
      <c r="L27" s="35">
        <v>9.8104325632999596E-3</v>
      </c>
      <c r="M27" s="35">
        <v>0.76033273630998099</v>
      </c>
      <c r="N27" s="10">
        <v>7.37808688477255E-2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15">
      <c r="A28" s="4" t="s">
        <v>15</v>
      </c>
      <c r="B28" s="1" t="s">
        <v>16</v>
      </c>
      <c r="C28" s="1">
        <v>1160</v>
      </c>
      <c r="D28" s="1" t="s">
        <v>10</v>
      </c>
      <c r="E28" s="25">
        <v>148617469</v>
      </c>
      <c r="F28" s="4">
        <f t="shared" si="0"/>
        <v>3</v>
      </c>
      <c r="G28" s="1">
        <f t="shared" si="1"/>
        <v>3</v>
      </c>
      <c r="H28" s="25" t="b">
        <f t="shared" si="2"/>
        <v>1</v>
      </c>
      <c r="I28" s="40">
        <v>0.68421052631578905</v>
      </c>
      <c r="J28" s="35">
        <v>0.625</v>
      </c>
      <c r="K28" s="35">
        <v>0.65384615384615297</v>
      </c>
      <c r="L28" s="35">
        <v>5.4203132351619498E-2</v>
      </c>
      <c r="M28" s="35">
        <v>0.24661816444830101</v>
      </c>
      <c r="N28" s="10">
        <v>9.7721570683242998E-2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15">
      <c r="A29" s="4" t="s">
        <v>15</v>
      </c>
      <c r="B29" s="1" t="s">
        <v>16</v>
      </c>
      <c r="C29" s="1">
        <v>1169</v>
      </c>
      <c r="D29" s="1" t="s">
        <v>10</v>
      </c>
      <c r="E29" s="25">
        <v>148617460</v>
      </c>
      <c r="F29" s="4">
        <f t="shared" si="0"/>
        <v>3</v>
      </c>
      <c r="G29" s="1">
        <f t="shared" si="1"/>
        <v>3</v>
      </c>
      <c r="H29" s="25" t="b">
        <f t="shared" si="2"/>
        <v>1</v>
      </c>
      <c r="I29" s="40">
        <v>7.8431372549019607E-2</v>
      </c>
      <c r="J29" s="35">
        <v>0.125</v>
      </c>
      <c r="K29" s="35">
        <v>0</v>
      </c>
      <c r="L29" s="35">
        <v>9.6319845893748396E-2</v>
      </c>
      <c r="M29" s="35">
        <v>4.0631596807435201E-2</v>
      </c>
      <c r="N29" s="10">
        <v>6.2499085547442303E-2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15">
      <c r="A30" s="4" t="s">
        <v>15</v>
      </c>
      <c r="B30" s="1" t="s">
        <v>16</v>
      </c>
      <c r="C30" s="1">
        <v>1244</v>
      </c>
      <c r="D30" s="1" t="s">
        <v>10</v>
      </c>
      <c r="E30" s="25">
        <v>148617385</v>
      </c>
      <c r="F30" s="4">
        <f t="shared" si="0"/>
        <v>3</v>
      </c>
      <c r="G30" s="1">
        <f t="shared" si="1"/>
        <v>3</v>
      </c>
      <c r="H30" s="25" t="b">
        <f t="shared" si="2"/>
        <v>1</v>
      </c>
      <c r="I30" s="40">
        <v>0.56923076923076898</v>
      </c>
      <c r="J30" s="35">
        <v>0.58620689655172398</v>
      </c>
      <c r="K30" s="35">
        <v>0.62068965517241304</v>
      </c>
      <c r="L30" s="35">
        <v>0.92827044994485897</v>
      </c>
      <c r="M30" s="35">
        <v>0.206854438155055</v>
      </c>
      <c r="N30" s="10">
        <v>0.74037170096840799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15">
      <c r="A31" s="4" t="s">
        <v>15</v>
      </c>
      <c r="B31" s="1" t="s">
        <v>16</v>
      </c>
      <c r="C31" s="1">
        <v>1369</v>
      </c>
      <c r="D31" s="1" t="s">
        <v>10</v>
      </c>
      <c r="E31" s="25">
        <v>148617260</v>
      </c>
      <c r="F31" s="4">
        <f t="shared" si="0"/>
        <v>3</v>
      </c>
      <c r="G31" s="1">
        <f t="shared" si="1"/>
        <v>3</v>
      </c>
      <c r="H31" s="25" t="b">
        <f t="shared" si="2"/>
        <v>1</v>
      </c>
      <c r="I31" s="40">
        <v>0.44067796610169402</v>
      </c>
      <c r="J31" s="35">
        <v>0.36363636363636298</v>
      </c>
      <c r="K31" s="35">
        <v>0.30487804878048702</v>
      </c>
      <c r="L31" s="35">
        <v>0.58725362293223005</v>
      </c>
      <c r="M31" s="35">
        <v>0.69540231249350104</v>
      </c>
      <c r="N31" s="10">
        <v>0.38052279362214603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15">
      <c r="A32" s="4" t="s">
        <v>15</v>
      </c>
      <c r="B32" s="1" t="s">
        <v>16</v>
      </c>
      <c r="C32" s="1">
        <v>1389</v>
      </c>
      <c r="D32" s="1" t="s">
        <v>10</v>
      </c>
      <c r="E32" s="25">
        <v>148617240</v>
      </c>
      <c r="F32" s="4">
        <f t="shared" si="0"/>
        <v>3</v>
      </c>
      <c r="G32" s="1">
        <f t="shared" si="1"/>
        <v>3</v>
      </c>
      <c r="H32" s="25" t="b">
        <f t="shared" si="2"/>
        <v>1</v>
      </c>
      <c r="I32" s="40">
        <v>0.290697674418604</v>
      </c>
      <c r="J32" s="35">
        <v>0.27272727272727199</v>
      </c>
      <c r="K32" s="35">
        <v>0.27619047619047599</v>
      </c>
      <c r="L32" s="35">
        <v>9.5931967767601101E-2</v>
      </c>
      <c r="M32" s="35">
        <v>7.0694995137578201E-6</v>
      </c>
      <c r="N32" s="10">
        <v>1.1397328145526801E-2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15">
      <c r="A33" s="4" t="s">
        <v>15</v>
      </c>
      <c r="B33" s="1" t="s">
        <v>16</v>
      </c>
      <c r="C33" s="1">
        <v>1412</v>
      </c>
      <c r="D33" s="1" t="s">
        <v>10</v>
      </c>
      <c r="E33" s="25">
        <v>148617217</v>
      </c>
      <c r="F33" s="4">
        <f t="shared" si="0"/>
        <v>3</v>
      </c>
      <c r="G33" s="1">
        <f t="shared" si="1"/>
        <v>3</v>
      </c>
      <c r="H33" s="25" t="b">
        <f t="shared" si="2"/>
        <v>1</v>
      </c>
      <c r="I33" s="40">
        <v>0</v>
      </c>
      <c r="J33" s="35">
        <v>2.32558139534884E-2</v>
      </c>
      <c r="K33" s="35">
        <v>0</v>
      </c>
      <c r="L33" s="35">
        <v>3.3693223693162397E-2</v>
      </c>
      <c r="M33" s="35">
        <v>2.3453595105913199E-2</v>
      </c>
      <c r="N33" s="10">
        <v>2.1785855488958301E-2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15">
      <c r="A34" s="4" t="s">
        <v>15</v>
      </c>
      <c r="B34" s="1" t="s">
        <v>16</v>
      </c>
      <c r="C34" s="1">
        <v>1534</v>
      </c>
      <c r="D34" s="1" t="s">
        <v>10</v>
      </c>
      <c r="E34" s="25">
        <v>148617095</v>
      </c>
      <c r="F34" s="4">
        <f t="shared" ref="F34:F52" si="3">COUNT(I34:K34)</f>
        <v>3</v>
      </c>
      <c r="G34" s="1">
        <f t="shared" ref="G34:G52" si="4">COUNT(L34:N34)</f>
        <v>3</v>
      </c>
      <c r="H34" s="25" t="b">
        <f t="shared" ref="H34:H65" si="5">OR(F34&gt;1,G34&gt;1)</f>
        <v>1</v>
      </c>
      <c r="I34" s="40">
        <v>0.4</v>
      </c>
      <c r="J34" s="35">
        <v>0.37704918032786799</v>
      </c>
      <c r="K34" s="35">
        <v>0.507692307692307</v>
      </c>
      <c r="L34" s="35">
        <v>0.51229364774752395</v>
      </c>
      <c r="M34" s="35">
        <v>0.70880304168337105</v>
      </c>
      <c r="N34" s="10">
        <v>0.28845151863504898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15">
      <c r="A35" s="4" t="s">
        <v>15</v>
      </c>
      <c r="B35" s="1" t="s">
        <v>16</v>
      </c>
      <c r="C35" s="1">
        <v>1555</v>
      </c>
      <c r="D35" s="1" t="s">
        <v>10</v>
      </c>
      <c r="E35" s="25">
        <v>148617074</v>
      </c>
      <c r="F35" s="4">
        <f t="shared" si="3"/>
        <v>3</v>
      </c>
      <c r="G35" s="1">
        <f t="shared" si="4"/>
        <v>3</v>
      </c>
      <c r="H35" s="25" t="b">
        <f t="shared" si="5"/>
        <v>1</v>
      </c>
      <c r="I35" s="40">
        <v>0.31481481481481399</v>
      </c>
      <c r="J35" s="35">
        <v>0.28571428571428498</v>
      </c>
      <c r="K35" s="35">
        <v>0.36153846153846098</v>
      </c>
      <c r="L35" s="35">
        <v>0.59653932238683205</v>
      </c>
      <c r="M35" s="35">
        <v>0.27444652645199602</v>
      </c>
      <c r="N35" s="10">
        <v>0.38894548605356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15">
      <c r="A36" s="4" t="s">
        <v>15</v>
      </c>
      <c r="B36" s="1" t="s">
        <v>16</v>
      </c>
      <c r="C36" s="1">
        <v>1561</v>
      </c>
      <c r="D36" s="1" t="s">
        <v>10</v>
      </c>
      <c r="E36" s="25">
        <v>148617068</v>
      </c>
      <c r="F36" s="4">
        <f t="shared" si="3"/>
        <v>3</v>
      </c>
      <c r="G36" s="1">
        <f t="shared" si="4"/>
        <v>3</v>
      </c>
      <c r="H36" s="25" t="b">
        <f t="shared" si="5"/>
        <v>1</v>
      </c>
      <c r="I36" s="40">
        <v>0.75</v>
      </c>
      <c r="J36" s="35">
        <v>0.58333333333333304</v>
      </c>
      <c r="K36" s="35">
        <v>0.69672131147540906</v>
      </c>
      <c r="L36" s="35">
        <v>0.890808837529664</v>
      </c>
      <c r="M36" s="35">
        <v>0.98078367687569001</v>
      </c>
      <c r="N36" s="10">
        <v>0.95556679820559198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15">
      <c r="A37" s="4" t="s">
        <v>15</v>
      </c>
      <c r="B37" s="1" t="s">
        <v>16</v>
      </c>
      <c r="C37" s="1">
        <v>1590</v>
      </c>
      <c r="D37" s="1" t="s">
        <v>10</v>
      </c>
      <c r="E37" s="25">
        <v>148617039</v>
      </c>
      <c r="F37" s="4">
        <f t="shared" si="3"/>
        <v>3</v>
      </c>
      <c r="G37" s="1">
        <f t="shared" si="4"/>
        <v>3</v>
      </c>
      <c r="H37" s="25" t="b">
        <f t="shared" si="5"/>
        <v>1</v>
      </c>
      <c r="I37" s="40">
        <v>0.21276595744680801</v>
      </c>
      <c r="J37" s="35">
        <v>0.122807017543859</v>
      </c>
      <c r="K37" s="35">
        <v>0.209302325581395</v>
      </c>
      <c r="L37" s="35">
        <v>3.44936885395127E-2</v>
      </c>
      <c r="M37" s="35">
        <v>0.282746030021781</v>
      </c>
      <c r="N37" s="10">
        <v>0.228617265843509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15">
      <c r="A38" s="4" t="s">
        <v>15</v>
      </c>
      <c r="B38" s="1" t="s">
        <v>16</v>
      </c>
      <c r="C38" s="1">
        <v>1751</v>
      </c>
      <c r="D38" s="1" t="s">
        <v>10</v>
      </c>
      <c r="E38" s="25">
        <v>148616878</v>
      </c>
      <c r="F38" s="4">
        <f t="shared" si="3"/>
        <v>3</v>
      </c>
      <c r="G38" s="1">
        <f t="shared" si="4"/>
        <v>3</v>
      </c>
      <c r="H38" s="25" t="b">
        <f t="shared" si="5"/>
        <v>1</v>
      </c>
      <c r="I38" s="40">
        <v>0.25352112676056299</v>
      </c>
      <c r="J38" s="35">
        <v>0.11764705882352899</v>
      </c>
      <c r="K38" s="35">
        <v>0.15116279069767399</v>
      </c>
      <c r="L38" s="35">
        <v>5.7696430329415502E-2</v>
      </c>
      <c r="M38" s="35">
        <v>2.3979094992587699E-2</v>
      </c>
      <c r="N38" s="10">
        <v>8.5900329192904606E-2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15">
      <c r="A39" s="4" t="s">
        <v>17</v>
      </c>
      <c r="B39" s="1" t="s">
        <v>18</v>
      </c>
      <c r="C39" s="1">
        <v>1421</v>
      </c>
      <c r="D39" s="1" t="s">
        <v>10</v>
      </c>
      <c r="E39" s="25">
        <v>148617385</v>
      </c>
      <c r="F39" s="4">
        <f t="shared" si="3"/>
        <v>3</v>
      </c>
      <c r="G39" s="1">
        <f t="shared" si="4"/>
        <v>3</v>
      </c>
      <c r="H39" s="25" t="b">
        <f t="shared" si="5"/>
        <v>1</v>
      </c>
      <c r="I39" s="40">
        <v>0.55737704918032704</v>
      </c>
      <c r="J39" s="35">
        <v>0.56521739130434701</v>
      </c>
      <c r="K39" s="35">
        <v>0.625</v>
      </c>
      <c r="L39" s="35">
        <v>0.32882158903568098</v>
      </c>
      <c r="M39" s="35">
        <v>0.41988402050169199</v>
      </c>
      <c r="N39" s="10">
        <v>0.230837888229358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15">
      <c r="A40" s="4" t="s">
        <v>17</v>
      </c>
      <c r="B40" s="1" t="s">
        <v>18</v>
      </c>
      <c r="C40" s="1">
        <v>1450</v>
      </c>
      <c r="D40" s="1" t="s">
        <v>10</v>
      </c>
      <c r="E40" s="25">
        <v>148617356</v>
      </c>
      <c r="F40" s="4">
        <f t="shared" si="3"/>
        <v>3</v>
      </c>
      <c r="G40" s="1">
        <f t="shared" si="4"/>
        <v>0</v>
      </c>
      <c r="H40" s="25" t="b">
        <f t="shared" si="5"/>
        <v>1</v>
      </c>
      <c r="I40" s="40">
        <v>1.58730158730159E-2</v>
      </c>
      <c r="J40" s="35">
        <v>3.8461538461538498E-2</v>
      </c>
      <c r="K40" s="35">
        <v>3.5714285714285698E-2</v>
      </c>
      <c r="L40" s="35"/>
      <c r="M40" s="35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15">
      <c r="A41" s="4" t="s">
        <v>17</v>
      </c>
      <c r="B41" s="1" t="s">
        <v>18</v>
      </c>
      <c r="C41" s="1">
        <v>1546</v>
      </c>
      <c r="D41" s="1" t="s">
        <v>10</v>
      </c>
      <c r="E41" s="25">
        <v>148617260</v>
      </c>
      <c r="F41" s="4">
        <f t="shared" si="3"/>
        <v>3</v>
      </c>
      <c r="G41" s="1">
        <f t="shared" si="4"/>
        <v>3</v>
      </c>
      <c r="H41" s="25" t="b">
        <f t="shared" si="5"/>
        <v>1</v>
      </c>
      <c r="I41" s="40">
        <v>0.43859649122806998</v>
      </c>
      <c r="J41" s="35">
        <v>0.36666666666666597</v>
      </c>
      <c r="K41" s="35">
        <v>0.27500000000000002</v>
      </c>
      <c r="L41" s="35">
        <v>0.34907988829111503</v>
      </c>
      <c r="M41" s="35">
        <v>0.91977030054195996</v>
      </c>
      <c r="N41" s="10">
        <v>0.12708689497529199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15">
      <c r="A42" s="4" t="s">
        <v>17</v>
      </c>
      <c r="B42" s="1" t="s">
        <v>18</v>
      </c>
      <c r="C42" s="1">
        <v>1566</v>
      </c>
      <c r="D42" s="1" t="s">
        <v>10</v>
      </c>
      <c r="E42" s="25">
        <v>148617240</v>
      </c>
      <c r="F42" s="4">
        <f t="shared" si="3"/>
        <v>3</v>
      </c>
      <c r="G42" s="1">
        <f t="shared" si="4"/>
        <v>3</v>
      </c>
      <c r="H42" s="25" t="b">
        <f t="shared" si="5"/>
        <v>1</v>
      </c>
      <c r="I42" s="40">
        <v>0.26829268292682901</v>
      </c>
      <c r="J42" s="35">
        <v>0.256410256410256</v>
      </c>
      <c r="K42" s="35">
        <v>0.26262626262626199</v>
      </c>
      <c r="L42" s="35">
        <v>4.3369929531107597E-2</v>
      </c>
      <c r="M42" s="35">
        <v>0.82867961178586902</v>
      </c>
      <c r="N42" s="10">
        <v>5.9752302273129797E-2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15">
      <c r="A43" s="4" t="s">
        <v>17</v>
      </c>
      <c r="B43" s="1" t="s">
        <v>18</v>
      </c>
      <c r="C43" s="1">
        <v>1589</v>
      </c>
      <c r="D43" s="1" t="s">
        <v>10</v>
      </c>
      <c r="E43" s="25">
        <v>148617217</v>
      </c>
      <c r="F43" s="4">
        <f t="shared" si="3"/>
        <v>3</v>
      </c>
      <c r="G43" s="1">
        <f t="shared" si="4"/>
        <v>3</v>
      </c>
      <c r="H43" s="25" t="b">
        <f t="shared" si="5"/>
        <v>1</v>
      </c>
      <c r="I43" s="40">
        <v>0</v>
      </c>
      <c r="J43" s="35">
        <v>2.5000000000000001E-2</v>
      </c>
      <c r="K43" s="35">
        <v>0</v>
      </c>
      <c r="L43" s="35">
        <v>4.3056144320103899E-2</v>
      </c>
      <c r="M43" s="35">
        <v>2.47889198034629E-2</v>
      </c>
      <c r="N43" s="10">
        <v>2.12370777201914E-2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15">
      <c r="A44" s="4" t="s">
        <v>17</v>
      </c>
      <c r="B44" s="1" t="s">
        <v>18</v>
      </c>
      <c r="C44" s="1">
        <v>1711</v>
      </c>
      <c r="D44" s="1" t="s">
        <v>10</v>
      </c>
      <c r="E44" s="25">
        <v>148617095</v>
      </c>
      <c r="F44" s="4">
        <f t="shared" si="3"/>
        <v>3</v>
      </c>
      <c r="G44" s="1">
        <f t="shared" si="4"/>
        <v>3</v>
      </c>
      <c r="H44" s="25" t="b">
        <f t="shared" si="5"/>
        <v>1</v>
      </c>
      <c r="I44" s="40">
        <v>0.396039603960396</v>
      </c>
      <c r="J44" s="35">
        <v>0.35714285714285698</v>
      </c>
      <c r="K44" s="35">
        <v>0.50406504065040603</v>
      </c>
      <c r="L44" s="35">
        <v>0.33494061016837501</v>
      </c>
      <c r="M44" s="35">
        <v>0.36066469860816502</v>
      </c>
      <c r="N44" s="10">
        <v>7.2894625837171795E-2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15">
      <c r="A45" s="4" t="s">
        <v>17</v>
      </c>
      <c r="B45" s="1" t="s">
        <v>18</v>
      </c>
      <c r="C45" s="1">
        <v>1732</v>
      </c>
      <c r="D45" s="1" t="s">
        <v>10</v>
      </c>
      <c r="E45" s="25">
        <v>148617074</v>
      </c>
      <c r="F45" s="4">
        <f t="shared" si="3"/>
        <v>3</v>
      </c>
      <c r="G45" s="1">
        <f t="shared" si="4"/>
        <v>3</v>
      </c>
      <c r="H45" s="25" t="b">
        <f t="shared" si="5"/>
        <v>1</v>
      </c>
      <c r="I45" s="40">
        <v>0.32692307692307598</v>
      </c>
      <c r="J45" s="35">
        <v>0.29310344827586199</v>
      </c>
      <c r="K45" s="35">
        <v>0.34959349593495898</v>
      </c>
      <c r="L45" s="35">
        <v>0.15942610115051301</v>
      </c>
      <c r="M45" s="35">
        <v>0.20822479748283701</v>
      </c>
      <c r="N45" s="10">
        <v>0.177241872984782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15">
      <c r="A46" s="4" t="s">
        <v>17</v>
      </c>
      <c r="B46" s="1" t="s">
        <v>18</v>
      </c>
      <c r="C46" s="1">
        <v>1738</v>
      </c>
      <c r="D46" s="1" t="s">
        <v>10</v>
      </c>
      <c r="E46" s="25">
        <v>148617068</v>
      </c>
      <c r="F46" s="4">
        <f t="shared" si="3"/>
        <v>3</v>
      </c>
      <c r="G46" s="1">
        <f t="shared" si="4"/>
        <v>3</v>
      </c>
      <c r="H46" s="25" t="b">
        <f t="shared" si="5"/>
        <v>1</v>
      </c>
      <c r="I46" s="40">
        <v>0.731958762886597</v>
      </c>
      <c r="J46" s="35">
        <v>0.56363636363636305</v>
      </c>
      <c r="K46" s="35">
        <v>0.68103448275862</v>
      </c>
      <c r="L46" s="35">
        <v>0.57260957949035896</v>
      </c>
      <c r="M46" s="35">
        <v>0.94053773371077998</v>
      </c>
      <c r="N46" s="10">
        <v>0.907390978139205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15">
      <c r="A47" s="4" t="s">
        <v>17</v>
      </c>
      <c r="B47" s="1" t="s">
        <v>18</v>
      </c>
      <c r="C47" s="1">
        <v>1767</v>
      </c>
      <c r="D47" s="1" t="s">
        <v>10</v>
      </c>
      <c r="E47" s="25">
        <v>148617039</v>
      </c>
      <c r="F47" s="4">
        <f t="shared" si="3"/>
        <v>3</v>
      </c>
      <c r="G47" s="1">
        <f t="shared" si="4"/>
        <v>3</v>
      </c>
      <c r="H47" s="25" t="b">
        <f t="shared" si="5"/>
        <v>1</v>
      </c>
      <c r="I47" s="40">
        <v>0.219780219780219</v>
      </c>
      <c r="J47" s="35">
        <v>0.13207547169811301</v>
      </c>
      <c r="K47" s="35">
        <v>0.204918032786885</v>
      </c>
      <c r="L47" s="35">
        <v>0.20847821468246799</v>
      </c>
      <c r="M47" s="35">
        <v>0.13122374497697001</v>
      </c>
      <c r="N47" s="10">
        <v>0.62595645286468704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15">
      <c r="A48" s="4" t="s">
        <v>17</v>
      </c>
      <c r="B48" s="1" t="s">
        <v>18</v>
      </c>
      <c r="C48" s="1">
        <v>1928</v>
      </c>
      <c r="D48" s="1" t="s">
        <v>10</v>
      </c>
      <c r="E48" s="25">
        <v>148616878</v>
      </c>
      <c r="F48" s="4">
        <f t="shared" si="3"/>
        <v>3</v>
      </c>
      <c r="G48" s="1">
        <f t="shared" si="4"/>
        <v>3</v>
      </c>
      <c r="H48" s="25" t="b">
        <f t="shared" si="5"/>
        <v>1</v>
      </c>
      <c r="I48" s="40">
        <v>0.25</v>
      </c>
      <c r="J48" s="35">
        <v>0.125</v>
      </c>
      <c r="K48" s="35">
        <v>0.15476190476190399</v>
      </c>
      <c r="L48" s="35">
        <v>1.2098402959143099E-2</v>
      </c>
      <c r="M48" s="35">
        <v>0.15583615867449799</v>
      </c>
      <c r="N48" s="10">
        <v>6.5438277570320696E-2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15">
      <c r="A49" s="4" t="s">
        <v>21</v>
      </c>
      <c r="B49" s="1" t="s">
        <v>22</v>
      </c>
      <c r="C49" s="1">
        <v>1491</v>
      </c>
      <c r="D49" s="1" t="s">
        <v>10</v>
      </c>
      <c r="E49" s="25">
        <v>148617385</v>
      </c>
      <c r="F49" s="4">
        <f t="shared" si="3"/>
        <v>3</v>
      </c>
      <c r="G49" s="1">
        <f t="shared" si="4"/>
        <v>3</v>
      </c>
      <c r="H49" s="25" t="b">
        <f t="shared" si="5"/>
        <v>1</v>
      </c>
      <c r="I49" s="40">
        <v>0.57575757575757502</v>
      </c>
      <c r="J49" s="35">
        <v>0.58620689655172398</v>
      </c>
      <c r="K49" s="35">
        <v>0.625</v>
      </c>
      <c r="L49" s="35">
        <v>3.2225301078563903E-2</v>
      </c>
      <c r="M49" s="35">
        <v>0.27929936167221098</v>
      </c>
      <c r="N49" s="10">
        <v>0.32095254222529601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16" customFormat="1" ht="13" x14ac:dyDescent="0.15">
      <c r="A50" s="14" t="s">
        <v>21</v>
      </c>
      <c r="B50" s="13" t="s">
        <v>22</v>
      </c>
      <c r="C50" s="13">
        <v>1808</v>
      </c>
      <c r="D50" s="13" t="s">
        <v>10</v>
      </c>
      <c r="E50" s="26">
        <v>148617068</v>
      </c>
      <c r="F50" s="14">
        <f t="shared" si="3"/>
        <v>3</v>
      </c>
      <c r="G50" s="13">
        <f t="shared" si="4"/>
        <v>3</v>
      </c>
      <c r="H50" s="26" t="b">
        <f t="shared" si="5"/>
        <v>1</v>
      </c>
      <c r="I50" s="41">
        <v>0.74257425742574201</v>
      </c>
      <c r="J50" s="36">
        <v>0.57377049180327799</v>
      </c>
      <c r="K50" s="36">
        <v>0.69105691056910501</v>
      </c>
      <c r="L50" s="36">
        <v>0.59540869452399003</v>
      </c>
      <c r="M50" s="36">
        <v>0.89674391586561597</v>
      </c>
      <c r="N50" s="17">
        <v>0.925340909696166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s="16" customFormat="1" ht="13" x14ac:dyDescent="0.15">
      <c r="A51" s="14" t="s">
        <v>23</v>
      </c>
      <c r="B51" s="13" t="s">
        <v>24</v>
      </c>
      <c r="C51" s="13">
        <v>1509</v>
      </c>
      <c r="D51" s="13" t="s">
        <v>10</v>
      </c>
      <c r="E51" s="26">
        <v>148617385</v>
      </c>
      <c r="F51" s="14">
        <f t="shared" si="3"/>
        <v>3</v>
      </c>
      <c r="G51" s="13">
        <f t="shared" si="4"/>
        <v>3</v>
      </c>
      <c r="H51" s="26" t="b">
        <f t="shared" si="5"/>
        <v>1</v>
      </c>
      <c r="I51" s="41">
        <v>0.58461538461538398</v>
      </c>
      <c r="J51" s="36">
        <v>0.58620689655172398</v>
      </c>
      <c r="K51" s="36">
        <v>0.625</v>
      </c>
      <c r="L51" s="36">
        <v>0.183206302440137</v>
      </c>
      <c r="M51" s="36">
        <v>0.89460769950035501</v>
      </c>
      <c r="N51" s="15">
        <v>0.97469688454296599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" thickBot="1" x14ac:dyDescent="0.2">
      <c r="A52" s="5" t="s">
        <v>23</v>
      </c>
      <c r="B52" s="6" t="s">
        <v>24</v>
      </c>
      <c r="C52" s="6">
        <v>1826</v>
      </c>
      <c r="D52" s="6" t="s">
        <v>10</v>
      </c>
      <c r="E52" s="46">
        <v>148617068</v>
      </c>
      <c r="F52" s="5">
        <f t="shared" si="3"/>
        <v>3</v>
      </c>
      <c r="G52" s="6">
        <f t="shared" si="4"/>
        <v>3</v>
      </c>
      <c r="H52" s="46" t="b">
        <f t="shared" si="5"/>
        <v>1</v>
      </c>
      <c r="I52" s="47">
        <v>0.74</v>
      </c>
      <c r="J52" s="11">
        <v>0.57377049180327799</v>
      </c>
      <c r="K52" s="11">
        <v>0.69105691056910501</v>
      </c>
      <c r="L52" s="11">
        <v>0.77864120874012299</v>
      </c>
      <c r="M52" s="11">
        <v>0.5</v>
      </c>
      <c r="N52" s="12">
        <v>0.54585917212681401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</sheetData>
  <conditionalFormatting sqref="I1:N52">
    <cfRule type="colorScale" priority="1">
      <colorScale>
        <cfvo type="formula" val="0"/>
        <cfvo type="formula" val="1"/>
        <color rgb="FFFFFFFF"/>
        <color rgb="FF57BB8A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C097-FC20-5540-A07B-DE5DC571A0C3}">
  <dimension ref="A1:Z15"/>
  <sheetViews>
    <sheetView tabSelected="1" zoomScale="140" zoomScaleNormal="140" workbookViewId="0">
      <selection activeCell="Q24" sqref="Q24"/>
    </sheetView>
  </sheetViews>
  <sheetFormatPr baseColWidth="10" defaultRowHeight="13" x14ac:dyDescent="0.15"/>
  <cols>
    <col min="1" max="1" width="13.5" bestFit="1" customWidth="1"/>
    <col min="2" max="2" width="23.1640625" bestFit="1" customWidth="1"/>
  </cols>
  <sheetData>
    <row r="1" spans="1:26" ht="43" thickBot="1" x14ac:dyDescent="0.2">
      <c r="A1" s="31" t="s">
        <v>0</v>
      </c>
      <c r="B1" s="32" t="s">
        <v>1</v>
      </c>
      <c r="C1" s="33" t="s">
        <v>2</v>
      </c>
      <c r="D1" s="33" t="s">
        <v>3</v>
      </c>
      <c r="E1" s="34" t="s">
        <v>4</v>
      </c>
      <c r="F1" s="37" t="s">
        <v>5</v>
      </c>
      <c r="G1" s="37" t="s">
        <v>6</v>
      </c>
      <c r="H1" s="38" t="s">
        <v>7</v>
      </c>
      <c r="I1" s="53" t="s">
        <v>25</v>
      </c>
      <c r="J1" s="54" t="s">
        <v>26</v>
      </c>
      <c r="K1" s="54" t="s">
        <v>27</v>
      </c>
      <c r="L1" s="54" t="s">
        <v>28</v>
      </c>
      <c r="M1" s="54" t="s">
        <v>29</v>
      </c>
      <c r="N1" s="55" t="s">
        <v>30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15">
      <c r="A2" s="4" t="s">
        <v>8</v>
      </c>
      <c r="B2" s="1" t="s">
        <v>9</v>
      </c>
      <c r="C2" s="1">
        <v>3576</v>
      </c>
      <c r="D2" s="1" t="s">
        <v>10</v>
      </c>
      <c r="E2" s="25">
        <v>141006951</v>
      </c>
      <c r="F2" s="2">
        <f t="shared" ref="F2:F7" si="0">COUNT(I2:K2)</f>
        <v>3</v>
      </c>
      <c r="G2" s="3">
        <f t="shared" ref="G2:G7" si="1">COUNT(L2:N2)</f>
        <v>3</v>
      </c>
      <c r="H2" s="24" t="b">
        <f t="shared" ref="H2:H7" si="2">OR(F2&gt;1,G2&gt;1)</f>
        <v>1</v>
      </c>
      <c r="I2" s="39">
        <v>5.1724137931034503E-2</v>
      </c>
      <c r="J2" s="8">
        <v>0</v>
      </c>
      <c r="K2" s="8">
        <v>0</v>
      </c>
      <c r="L2" s="8">
        <v>6.2615816161988205E-2</v>
      </c>
      <c r="M2" s="8">
        <v>3.3197001295458702E-3</v>
      </c>
      <c r="N2" s="9">
        <v>4.9166941898942898E-2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15">
      <c r="A3" s="4" t="s">
        <v>8</v>
      </c>
      <c r="B3" s="1" t="s">
        <v>9</v>
      </c>
      <c r="C3" s="1">
        <v>3664</v>
      </c>
      <c r="D3" s="1" t="s">
        <v>10</v>
      </c>
      <c r="E3" s="25">
        <v>141007039</v>
      </c>
      <c r="F3" s="4">
        <f t="shared" si="0"/>
        <v>3</v>
      </c>
      <c r="G3" s="1">
        <f t="shared" si="1"/>
        <v>3</v>
      </c>
      <c r="H3" s="25" t="b">
        <f t="shared" si="2"/>
        <v>1</v>
      </c>
      <c r="I3" s="40">
        <v>7.5630252100840303E-2</v>
      </c>
      <c r="J3" s="35">
        <v>0.20833333333333301</v>
      </c>
      <c r="K3" s="35">
        <v>7.69230769230769E-2</v>
      </c>
      <c r="L3" s="35">
        <v>8.1161058740450692E-3</v>
      </c>
      <c r="M3" s="35">
        <v>0.17200618172401599</v>
      </c>
      <c r="N3" s="10">
        <v>5.0331347453579801E-3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8" customFormat="1" x14ac:dyDescent="0.15">
      <c r="A4" s="4" t="s">
        <v>8</v>
      </c>
      <c r="B4" s="1" t="s">
        <v>9</v>
      </c>
      <c r="C4" s="1">
        <v>3728</v>
      </c>
      <c r="D4" s="1" t="s">
        <v>10</v>
      </c>
      <c r="E4" s="25">
        <v>141007103</v>
      </c>
      <c r="F4" s="4">
        <f t="shared" si="0"/>
        <v>3</v>
      </c>
      <c r="G4" s="1">
        <f t="shared" si="1"/>
        <v>3</v>
      </c>
      <c r="H4" s="25" t="b">
        <f t="shared" si="2"/>
        <v>1</v>
      </c>
      <c r="I4" s="40">
        <v>0.62931034482758597</v>
      </c>
      <c r="J4" s="35">
        <v>0.51724137931034397</v>
      </c>
      <c r="K4" s="35">
        <v>0.407407407407407</v>
      </c>
      <c r="L4" s="35">
        <v>0.31941397738816202</v>
      </c>
      <c r="M4" s="35">
        <v>0.41040772891383098</v>
      </c>
      <c r="N4" s="10">
        <v>0.19286103898708001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18" customFormat="1" x14ac:dyDescent="0.15">
      <c r="A5" s="4" t="s">
        <v>8</v>
      </c>
      <c r="B5" s="1" t="s">
        <v>9</v>
      </c>
      <c r="C5" s="1">
        <v>3763</v>
      </c>
      <c r="D5" s="1" t="s">
        <v>10</v>
      </c>
      <c r="E5" s="25">
        <v>141007138</v>
      </c>
      <c r="F5" s="4">
        <f t="shared" si="0"/>
        <v>3</v>
      </c>
      <c r="G5" s="1">
        <f t="shared" si="1"/>
        <v>3</v>
      </c>
      <c r="H5" s="25" t="b">
        <f t="shared" si="2"/>
        <v>1</v>
      </c>
      <c r="I5" s="40">
        <v>0.49593495934959297</v>
      </c>
      <c r="J5" s="35">
        <v>0.37037037037037002</v>
      </c>
      <c r="K5" s="35">
        <v>0.38</v>
      </c>
      <c r="L5" s="35">
        <v>0.47011803228865801</v>
      </c>
      <c r="M5" s="35">
        <v>0.224170389996172</v>
      </c>
      <c r="N5" s="10">
        <v>0.47277688778625099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16" customFormat="1" x14ac:dyDescent="0.15">
      <c r="A6" s="14" t="s">
        <v>8</v>
      </c>
      <c r="B6" s="13" t="s">
        <v>9</v>
      </c>
      <c r="C6" s="13">
        <v>3776</v>
      </c>
      <c r="D6" s="13" t="s">
        <v>10</v>
      </c>
      <c r="E6" s="26">
        <v>141007151</v>
      </c>
      <c r="F6" s="14">
        <f t="shared" si="0"/>
        <v>3</v>
      </c>
      <c r="G6" s="13">
        <f t="shared" si="1"/>
        <v>3</v>
      </c>
      <c r="H6" s="26" t="b">
        <f t="shared" si="2"/>
        <v>1</v>
      </c>
      <c r="I6" s="41">
        <v>0.43269230769230699</v>
      </c>
      <c r="J6" s="36">
        <v>0.42307692307692302</v>
      </c>
      <c r="K6" s="36">
        <v>0.41818181818181799</v>
      </c>
      <c r="L6" s="36">
        <v>0.43410207959716601</v>
      </c>
      <c r="M6" s="36">
        <v>0.62932125871159295</v>
      </c>
      <c r="N6" s="15">
        <v>0.48802728729335199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s="18" customFormat="1" x14ac:dyDescent="0.15">
      <c r="A7" s="27" t="s">
        <v>8</v>
      </c>
      <c r="B7" s="22" t="s">
        <v>9</v>
      </c>
      <c r="C7" s="22">
        <v>3833</v>
      </c>
      <c r="D7" s="22" t="s">
        <v>10</v>
      </c>
      <c r="E7" s="28">
        <v>141007208</v>
      </c>
      <c r="F7" s="27">
        <f t="shared" si="0"/>
        <v>3</v>
      </c>
      <c r="G7" s="22">
        <f t="shared" si="1"/>
        <v>3</v>
      </c>
      <c r="H7" s="28" t="b">
        <f t="shared" si="2"/>
        <v>1</v>
      </c>
      <c r="I7" s="42">
        <v>0.298969072164948</v>
      </c>
      <c r="J7" s="23">
        <v>0.13636363636363599</v>
      </c>
      <c r="K7" s="23">
        <v>0.186046511627907</v>
      </c>
      <c r="L7" s="23">
        <v>0.24177891897980699</v>
      </c>
      <c r="M7" s="23">
        <v>0.50734322942744203</v>
      </c>
      <c r="N7" s="43">
        <v>0.70163393125863904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15">
      <c r="A8" s="27" t="s">
        <v>8</v>
      </c>
      <c r="B8" s="22" t="s">
        <v>9</v>
      </c>
      <c r="C8" s="22">
        <v>3875</v>
      </c>
      <c r="D8" s="22" t="s">
        <v>10</v>
      </c>
      <c r="E8" s="28">
        <v>141007250</v>
      </c>
      <c r="F8" s="27">
        <f t="shared" ref="F8:F15" si="3">COUNT(I8:K8)</f>
        <v>3</v>
      </c>
      <c r="G8" s="22">
        <f t="shared" ref="G8:G15" si="4">COUNT(L8:N8)</f>
        <v>3</v>
      </c>
      <c r="H8" s="28" t="b">
        <f t="shared" ref="H8:H15" si="5">OR(F8&gt;1,G8&gt;1)</f>
        <v>1</v>
      </c>
      <c r="I8" s="42">
        <v>9.8214285714285698E-2</v>
      </c>
      <c r="J8" s="23">
        <v>8.3333333333333301E-2</v>
      </c>
      <c r="K8" s="23">
        <v>0.16</v>
      </c>
      <c r="L8" s="23">
        <v>0.44327418723462902</v>
      </c>
      <c r="M8" s="23">
        <v>0.12800645551095</v>
      </c>
      <c r="N8" s="43">
        <v>0.48202003403210703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15">
      <c r="A9" s="27" t="s">
        <v>19</v>
      </c>
      <c r="B9" s="22" t="s">
        <v>20</v>
      </c>
      <c r="C9" s="22">
        <v>3502</v>
      </c>
      <c r="D9" s="22" t="s">
        <v>10</v>
      </c>
      <c r="E9" s="28">
        <v>141006951</v>
      </c>
      <c r="F9" s="27">
        <f t="shared" si="3"/>
        <v>3</v>
      </c>
      <c r="G9" s="22">
        <f t="shared" si="4"/>
        <v>3</v>
      </c>
      <c r="H9" s="28" t="b">
        <f t="shared" si="5"/>
        <v>1</v>
      </c>
      <c r="I9" s="42">
        <v>5.1724137931034503E-2</v>
      </c>
      <c r="J9" s="23">
        <v>0</v>
      </c>
      <c r="K9" s="23">
        <v>0</v>
      </c>
      <c r="L9" s="23">
        <v>2.2975148222430599E-2</v>
      </c>
      <c r="M9" s="23">
        <v>3.7442067458005601E-2</v>
      </c>
      <c r="N9" s="43">
        <v>2.04780013988657E-2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15">
      <c r="A10" s="27" t="s">
        <v>19</v>
      </c>
      <c r="B10" s="22" t="s">
        <v>20</v>
      </c>
      <c r="C10" s="22">
        <v>3590</v>
      </c>
      <c r="D10" s="22" t="s">
        <v>10</v>
      </c>
      <c r="E10" s="28">
        <v>141007039</v>
      </c>
      <c r="F10" s="27">
        <f t="shared" si="3"/>
        <v>3</v>
      </c>
      <c r="G10" s="22">
        <f t="shared" si="4"/>
        <v>3</v>
      </c>
      <c r="H10" s="28" t="b">
        <f t="shared" si="5"/>
        <v>1</v>
      </c>
      <c r="I10" s="42">
        <v>7.5630252100840303E-2</v>
      </c>
      <c r="J10" s="23">
        <v>0.20833333333333301</v>
      </c>
      <c r="K10" s="23">
        <v>7.8431372549019607E-2</v>
      </c>
      <c r="L10" s="23">
        <v>8.5388756715672094E-3</v>
      </c>
      <c r="M10" s="23">
        <v>2.93101908013833E-3</v>
      </c>
      <c r="N10" s="43">
        <v>7.9090426914027595E-3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18" customFormat="1" x14ac:dyDescent="0.15">
      <c r="A11" s="27" t="s">
        <v>19</v>
      </c>
      <c r="B11" s="22" t="s">
        <v>20</v>
      </c>
      <c r="C11" s="22">
        <v>3654</v>
      </c>
      <c r="D11" s="22" t="s">
        <v>10</v>
      </c>
      <c r="E11" s="28">
        <v>141007103</v>
      </c>
      <c r="F11" s="27">
        <f t="shared" si="3"/>
        <v>3</v>
      </c>
      <c r="G11" s="22">
        <f t="shared" si="4"/>
        <v>3</v>
      </c>
      <c r="H11" s="28" t="b">
        <f t="shared" si="5"/>
        <v>1</v>
      </c>
      <c r="I11" s="42">
        <v>0.62608695652173896</v>
      </c>
      <c r="J11" s="23">
        <v>0.51724137931034397</v>
      </c>
      <c r="K11" s="23">
        <v>0.41509433962264097</v>
      </c>
      <c r="L11" s="23">
        <v>0.23322712614973701</v>
      </c>
      <c r="M11" s="23">
        <v>0.18456140513328101</v>
      </c>
      <c r="N11" s="43">
        <v>0.25853092557935498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18" customFormat="1" x14ac:dyDescent="0.15">
      <c r="A12" s="27" t="s">
        <v>19</v>
      </c>
      <c r="B12" s="22" t="s">
        <v>20</v>
      </c>
      <c r="C12" s="22">
        <v>3689</v>
      </c>
      <c r="D12" s="22" t="s">
        <v>10</v>
      </c>
      <c r="E12" s="28">
        <v>141007138</v>
      </c>
      <c r="F12" s="27">
        <f t="shared" si="3"/>
        <v>3</v>
      </c>
      <c r="G12" s="22">
        <f t="shared" si="4"/>
        <v>3</v>
      </c>
      <c r="H12" s="28" t="b">
        <f t="shared" si="5"/>
        <v>1</v>
      </c>
      <c r="I12" s="42">
        <v>0.49180327868852403</v>
      </c>
      <c r="J12" s="23">
        <v>0.37037037037037002</v>
      </c>
      <c r="K12" s="23">
        <v>0.38775510204081598</v>
      </c>
      <c r="L12" s="23">
        <v>0.57604460014035297</v>
      </c>
      <c r="M12" s="23">
        <v>0.30466486279546801</v>
      </c>
      <c r="N12" s="43">
        <v>0.32935814717116502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16" customFormat="1" x14ac:dyDescent="0.15">
      <c r="A13" s="27" t="s">
        <v>19</v>
      </c>
      <c r="B13" s="22" t="s">
        <v>20</v>
      </c>
      <c r="C13" s="22">
        <v>3702</v>
      </c>
      <c r="D13" s="22" t="s">
        <v>10</v>
      </c>
      <c r="E13" s="28">
        <v>141007151</v>
      </c>
      <c r="F13" s="27">
        <f t="shared" si="3"/>
        <v>3</v>
      </c>
      <c r="G13" s="22">
        <f t="shared" si="4"/>
        <v>3</v>
      </c>
      <c r="H13" s="28" t="b">
        <f t="shared" si="5"/>
        <v>1</v>
      </c>
      <c r="I13" s="42">
        <v>0.43269230769230699</v>
      </c>
      <c r="J13" s="23">
        <v>0.42307692307692302</v>
      </c>
      <c r="K13" s="23">
        <v>0.4</v>
      </c>
      <c r="L13" s="23">
        <v>0.31913600886335802</v>
      </c>
      <c r="M13" s="23">
        <v>0.41293377775367501</v>
      </c>
      <c r="N13" s="43">
        <v>0.86153474620387405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s="18" customFormat="1" x14ac:dyDescent="0.15">
      <c r="A14" s="27" t="s">
        <v>19</v>
      </c>
      <c r="B14" s="22" t="s">
        <v>20</v>
      </c>
      <c r="C14" s="22">
        <v>3759</v>
      </c>
      <c r="D14" s="22" t="s">
        <v>10</v>
      </c>
      <c r="E14" s="28">
        <v>141007208</v>
      </c>
      <c r="F14" s="27">
        <f t="shared" si="3"/>
        <v>3</v>
      </c>
      <c r="G14" s="22">
        <f t="shared" si="4"/>
        <v>3</v>
      </c>
      <c r="H14" s="28" t="b">
        <f t="shared" si="5"/>
        <v>1</v>
      </c>
      <c r="I14" s="42">
        <v>0.30208333333333298</v>
      </c>
      <c r="J14" s="23">
        <v>0.13636363636363599</v>
      </c>
      <c r="K14" s="23">
        <v>0.19047619047618999</v>
      </c>
      <c r="L14" s="23">
        <v>0.325841565489428</v>
      </c>
      <c r="M14" s="23">
        <v>0.47039179646053297</v>
      </c>
      <c r="N14" s="43">
        <v>0.28877560885090903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" thickBot="1" x14ac:dyDescent="0.2">
      <c r="A15" s="29" t="s">
        <v>19</v>
      </c>
      <c r="B15" s="20" t="s">
        <v>20</v>
      </c>
      <c r="C15" s="20">
        <v>3801</v>
      </c>
      <c r="D15" s="20" t="s">
        <v>10</v>
      </c>
      <c r="E15" s="30">
        <v>141007250</v>
      </c>
      <c r="F15" s="29">
        <f t="shared" si="3"/>
        <v>3</v>
      </c>
      <c r="G15" s="20">
        <f t="shared" si="4"/>
        <v>3</v>
      </c>
      <c r="H15" s="30" t="b">
        <f t="shared" si="5"/>
        <v>1</v>
      </c>
      <c r="I15" s="44">
        <v>9.90990990990991E-2</v>
      </c>
      <c r="J15" s="21">
        <v>8.3333333333333301E-2</v>
      </c>
      <c r="K15" s="21">
        <v>0.16326530612244899</v>
      </c>
      <c r="L15" s="21">
        <v>0.41477640688405198</v>
      </c>
      <c r="M15" s="21">
        <v>0.12111635654398099</v>
      </c>
      <c r="N15" s="45">
        <v>0.37250393057014303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</sheetData>
  <conditionalFormatting sqref="I2:N8">
    <cfRule type="colorScale" priority="4">
      <colorScale>
        <cfvo type="formula" val="0"/>
        <cfvo type="formula" val="1"/>
        <color rgb="FFFFFFFF"/>
        <color rgb="FF57BB8A"/>
      </colorScale>
    </cfRule>
  </conditionalFormatting>
  <conditionalFormatting sqref="I8:N8">
    <cfRule type="colorScale" priority="2">
      <colorScale>
        <cfvo type="formula" val="0"/>
        <cfvo type="formula" val="1"/>
        <color rgb="FFFFFFFF"/>
        <color rgb="FF57BB8A"/>
      </colorScale>
    </cfRule>
  </conditionalFormatting>
  <conditionalFormatting sqref="I9:N15">
    <cfRule type="colorScale" priority="3">
      <colorScale>
        <cfvo type="formula" val="0"/>
        <cfvo type="formula" val="1"/>
        <color rgb="FFFFFFFF"/>
        <color rgb="FF57BB8A"/>
      </colorScale>
    </cfRule>
  </conditionalFormatting>
  <conditionalFormatting sqref="I1:N1">
    <cfRule type="colorScale" priority="1">
      <colorScale>
        <cfvo type="formula" val="0"/>
        <cfvo type="formula" val="1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Tardbp</vt:lpstr>
      <vt:lpstr>Atp13a2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Ya-Ping Yen</cp:lastModifiedBy>
  <dcterms:created xsi:type="dcterms:W3CDTF">2024-10-03T11:12:11Z</dcterms:created>
  <dcterms:modified xsi:type="dcterms:W3CDTF">2025-02-13T05:28:09Z</dcterms:modified>
</cp:coreProperties>
</file>