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millwar\Desktop\SWICE\Paper 2 - Swiss DLE\NC submission\"/>
    </mc:Choice>
  </mc:AlternateContent>
  <xr:revisionPtr revIDLastSave="0" documentId="13_ncr:1_{43A8A04C-B9B9-4095-907D-882C934975DB}" xr6:coauthVersionLast="47" xr6:coauthVersionMax="47" xr10:uidLastSave="{00000000-0000-0000-0000-000000000000}"/>
  <bookViews>
    <workbookView xWindow="-110" yWindow="-110" windowWidth="38620" windowHeight="21100" tabRatio="828" activeTab="4" xr2:uid="{11DAB1D0-4318-4D97-B84A-2D6BEEC31AE7}"/>
  </bookViews>
  <sheets>
    <sheet name="outputs_DLE_main_2" sheetId="52" r:id="rId1"/>
    <sheet name="outputs_DLE_main_1" sheetId="34" r:id="rId2"/>
    <sheet name="outputs_DLE_contextual_factors" sheetId="49" r:id="rId3"/>
    <sheet name="inputs_energy_intensities" sheetId="47" r:id="rId4"/>
    <sheet name="inputs_activity_levels" sheetId="53" r:id="rId5"/>
    <sheet name="inputs_population" sheetId="45" r:id="rId6"/>
    <sheet name="inputs_DLS_concordance" sheetId="51" r:id="rId7"/>
    <sheet name="inputs_EXIOBASE_concordance" sheetId="5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8" i="34" l="1"/>
  <c r="F78" i="34"/>
  <c r="G78" i="34"/>
  <c r="H78" i="34"/>
  <c r="I78" i="34"/>
  <c r="J78" i="34"/>
  <c r="K78" i="34"/>
  <c r="F77" i="34"/>
  <c r="G77" i="34"/>
  <c r="H77" i="34"/>
  <c r="I77" i="34"/>
  <c r="J77" i="34"/>
  <c r="K77" i="34"/>
  <c r="E77" i="34"/>
  <c r="F76" i="34"/>
  <c r="G76" i="34"/>
  <c r="H76" i="34"/>
  <c r="I76" i="34"/>
  <c r="J76" i="34"/>
  <c r="K76" i="34"/>
  <c r="E76" i="34"/>
  <c r="E75" i="34"/>
  <c r="F75" i="34"/>
  <c r="G75" i="34"/>
  <c r="H75" i="34"/>
  <c r="I75" i="34"/>
  <c r="J75" i="34"/>
  <c r="K75" i="34"/>
  <c r="F74" i="34"/>
  <c r="G74" i="34"/>
  <c r="H74" i="34"/>
  <c r="I74" i="34"/>
  <c r="J74" i="34"/>
  <c r="K74" i="34"/>
  <c r="E74" i="34"/>
</calcChain>
</file>

<file path=xl/sharedStrings.xml><?xml version="1.0" encoding="utf-8"?>
<sst xmlns="http://schemas.openxmlformats.org/spreadsheetml/2006/main" count="999" uniqueCount="332">
  <si>
    <t>Water heating</t>
  </si>
  <si>
    <t>Clothing</t>
  </si>
  <si>
    <t>Total</t>
  </si>
  <si>
    <t>Healthcare</t>
  </si>
  <si>
    <t>Education</t>
  </si>
  <si>
    <t>Units</t>
  </si>
  <si>
    <t>-</t>
  </si>
  <si>
    <t>Residential</t>
  </si>
  <si>
    <t>Rail</t>
  </si>
  <si>
    <t>Transport</t>
  </si>
  <si>
    <t>Industry</t>
  </si>
  <si>
    <t>Services</t>
  </si>
  <si>
    <t>Buses</t>
  </si>
  <si>
    <t>Road</t>
  </si>
  <si>
    <t>Agriculture</t>
  </si>
  <si>
    <t>GJ/cap</t>
  </si>
  <si>
    <t>Space heating</t>
  </si>
  <si>
    <t>Lighting</t>
  </si>
  <si>
    <t>Appliances</t>
  </si>
  <si>
    <t>Cooking</t>
  </si>
  <si>
    <t>Trade</t>
  </si>
  <si>
    <t>Public administration</t>
  </si>
  <si>
    <t>Cooling</t>
  </si>
  <si>
    <t>Information technology</t>
  </si>
  <si>
    <t>Cars and motorbikes</t>
  </si>
  <si>
    <t>Freight</t>
  </si>
  <si>
    <t>Construction</t>
  </si>
  <si>
    <t>PJ</t>
  </si>
  <si>
    <t>Public space*</t>
  </si>
  <si>
    <t>Cleaning products*</t>
  </si>
  <si>
    <t>Household furnishings*</t>
  </si>
  <si>
    <t>Water supply &amp; waste management</t>
  </si>
  <si>
    <t>Electricity infrastructure</t>
  </si>
  <si>
    <t>Telecommunication</t>
  </si>
  <si>
    <t>Other consumer goods</t>
  </si>
  <si>
    <t>Domestic</t>
  </si>
  <si>
    <t>Imported</t>
  </si>
  <si>
    <t>Air transport</t>
  </si>
  <si>
    <t>Public administration &amp; research*</t>
  </si>
  <si>
    <t>Road transport (beyond direct)</t>
  </si>
  <si>
    <t>Rail transport (beyond direct)</t>
  </si>
  <si>
    <t>Air transport (beyond direct)</t>
  </si>
  <si>
    <t>Road (beyond direct)</t>
  </si>
  <si>
    <t>Rail (beyond direct)</t>
  </si>
  <si>
    <t>Rural</t>
  </si>
  <si>
    <t>mln</t>
  </si>
  <si>
    <t xml:space="preserve">Swiss total population: </t>
  </si>
  <si>
    <t>Intermediate</t>
  </si>
  <si>
    <t xml:space="preserve">Urban population share: </t>
  </si>
  <si>
    <t xml:space="preserve">Intermediate population share: </t>
  </si>
  <si>
    <t xml:space="preserve">Rural population share: </t>
  </si>
  <si>
    <t>Urban, Intermediate &amp; Rural</t>
  </si>
  <si>
    <t>Domestic energy use</t>
  </si>
  <si>
    <t>Imported energy use</t>
  </si>
  <si>
    <t>Urban totals</t>
  </si>
  <si>
    <t>Intermediate totals</t>
  </si>
  <si>
    <t>Rural totals</t>
  </si>
  <si>
    <t>National Swiss totals</t>
  </si>
  <si>
    <t>Category</t>
  </si>
  <si>
    <t>Sub-category</t>
  </si>
  <si>
    <t>Data</t>
  </si>
  <si>
    <t>Notes</t>
  </si>
  <si>
    <t>Domestic energy</t>
  </si>
  <si>
    <t>EP</t>
  </si>
  <si>
    <t>MJ/m2</t>
  </si>
  <si>
    <t>MJ/cap</t>
  </si>
  <si>
    <t>EX-HH</t>
  </si>
  <si>
    <t>Projection from Millward-Hopkins et al. (2023)</t>
  </si>
  <si>
    <t>Projection from WEO NZ2050, industry - chemicals</t>
  </si>
  <si>
    <t>Other</t>
  </si>
  <si>
    <t>Projection from WEO NZ2050, industry - all
Energy intensity from Hoxha &amp; Jusselme (2017)</t>
  </si>
  <si>
    <t>Projection from WEO NZ2050, industry - all</t>
  </si>
  <si>
    <t>MJ/pkm</t>
  </si>
  <si>
    <t>Energy intensities from Panos et al. (2023), ICE &amp; electric buses</t>
  </si>
  <si>
    <t>EX-Tot</t>
  </si>
  <si>
    <t>Projection from WEO NZ2050, industry - metals</t>
  </si>
  <si>
    <t>Projection from WEO NZ2050, industry - metals &amp; concrete</t>
  </si>
  <si>
    <t>Average of Education, Public administration &amp; Trade sectors above</t>
  </si>
  <si>
    <t>kWh/kWh</t>
  </si>
  <si>
    <t>Projection from WEO NZ2050, industry - metals &amp; concrete
Energy intensity from Hertwich et al. (2015)</t>
  </si>
  <si>
    <t>Road (direct)</t>
  </si>
  <si>
    <t>MJ/tkm</t>
  </si>
  <si>
    <t>Rail (direct)</t>
  </si>
  <si>
    <t>EP-EX</t>
  </si>
  <si>
    <t>Indirect domestic fraction of sector's energy footprint</t>
  </si>
  <si>
    <t>Imported energy</t>
  </si>
  <si>
    <t>Imported fraction of sector's energy footprint</t>
  </si>
  <si>
    <t>National</t>
  </si>
  <si>
    <t>DLE, household gas heating</t>
  </si>
  <si>
    <t>DLE, household heatpump</t>
  </si>
  <si>
    <t>Urban</t>
  </si>
  <si>
    <t>DLE, with high car share</t>
  </si>
  <si>
    <t>DLE, with zero car share</t>
  </si>
  <si>
    <t>Inter-mediate</t>
  </si>
  <si>
    <t>DLE, with gasoline car</t>
  </si>
  <si>
    <t>DLE, with electric car</t>
  </si>
  <si>
    <t>EXIOBASE</t>
  </si>
  <si>
    <t>Energy model categories</t>
  </si>
  <si>
    <t>Paddy rice</t>
  </si>
  <si>
    <t>Wheat</t>
  </si>
  <si>
    <t>Cereal grains nec</t>
  </si>
  <si>
    <t>Vegetables, fruit, nuts</t>
  </si>
  <si>
    <t>Oil seeds</t>
  </si>
  <si>
    <t>Sugar cane, sugar beet</t>
  </si>
  <si>
    <t>Plant-based fibers</t>
  </si>
  <si>
    <t>Crops nec</t>
  </si>
  <si>
    <t>Cattle</t>
  </si>
  <si>
    <t>Pigs</t>
  </si>
  <si>
    <t>Poultry</t>
  </si>
  <si>
    <t>Meat animals nec</t>
  </si>
  <si>
    <t>Animal products nec</t>
  </si>
  <si>
    <t>Raw milk</t>
  </si>
  <si>
    <t>Wool, silk-worm cocoons</t>
  </si>
  <si>
    <t>Manure (conventional treatment)</t>
  </si>
  <si>
    <t>Manure (biogas treatment)</t>
  </si>
  <si>
    <t>Products of forestry, logging and related services (02)</t>
  </si>
  <si>
    <t>Fish and other fishing products; services incidental of fishing (05)</t>
  </si>
  <si>
    <t>Anthracite</t>
  </si>
  <si>
    <t>Coking Coal</t>
  </si>
  <si>
    <t>Other Bituminous Coal</t>
  </si>
  <si>
    <t>Sub-Bituminous Coal</t>
  </si>
  <si>
    <t>Patent Fuel</t>
  </si>
  <si>
    <t>Lignite/Brown Coal</t>
  </si>
  <si>
    <t>BKB/Peat Briquettes</t>
  </si>
  <si>
    <t>Peat</t>
  </si>
  <si>
    <t>Crude petroleum and services related to crude oil extraction, excluding surveying</t>
  </si>
  <si>
    <t>Natural gas and services related to natural gas extraction, excluding surveying</t>
  </si>
  <si>
    <t>Natural Gas Liquids</t>
  </si>
  <si>
    <t>Other Hydrocarbons</t>
  </si>
  <si>
    <t>Uranium and thorium ores (12)</t>
  </si>
  <si>
    <t>Iron ores</t>
  </si>
  <si>
    <t>Copper ores and concentrates</t>
  </si>
  <si>
    <t>Nickel ores and concentrates</t>
  </si>
  <si>
    <t>Aluminium ores and concentrates</t>
  </si>
  <si>
    <t>Precious metal ores and concentrates</t>
  </si>
  <si>
    <t>Lead, zinc and tin ores and concentrates</t>
  </si>
  <si>
    <t>Other non-ferrous metal ores and concentrates</t>
  </si>
  <si>
    <t>Stone</t>
  </si>
  <si>
    <t>Sand and clay</t>
  </si>
  <si>
    <t>Chemical and fertilizer minerals, salt and other mining and quarrying products n.e.c.</t>
  </si>
  <si>
    <t>Products of meat cattle</t>
  </si>
  <si>
    <t>Products of meat pigs</t>
  </si>
  <si>
    <t>Products of meat poultry</t>
  </si>
  <si>
    <t>Meat products nec</t>
  </si>
  <si>
    <t>products of Vegetable oils and fats</t>
  </si>
  <si>
    <t>Dairy products</t>
  </si>
  <si>
    <t>Processed rice</t>
  </si>
  <si>
    <t>Sugar</t>
  </si>
  <si>
    <t>Food products nec</t>
  </si>
  <si>
    <t>Beverages</t>
  </si>
  <si>
    <t>Fish products</t>
  </si>
  <si>
    <t>Tobacco products (16)</t>
  </si>
  <si>
    <t>Textiles (17)</t>
  </si>
  <si>
    <t>Wearing apparel; furs (18)</t>
  </si>
  <si>
    <t>Leather and leather products (19)</t>
  </si>
  <si>
    <t>Wood and products of wood and cork (except furniture); articles of straw and plaiting materials (20)</t>
  </si>
  <si>
    <t>Wood material for treatment, Re-processing of secondary wood material into new wood material</t>
  </si>
  <si>
    <t>Pulp</t>
  </si>
  <si>
    <t>Secondary paper for treatment, Re-processing of secondary paper into new pulp</t>
  </si>
  <si>
    <t>Paper and paper products</t>
  </si>
  <si>
    <t>Printed matter and recorded media (22)</t>
  </si>
  <si>
    <t>Coke Oven Coke</t>
  </si>
  <si>
    <t>Gas Coke</t>
  </si>
  <si>
    <t>Coal Tar</t>
  </si>
  <si>
    <t>Motor Gasoline</t>
  </si>
  <si>
    <t>Aviation Gasoline</t>
  </si>
  <si>
    <t>Gasoline Type Jet Fuel</t>
  </si>
  <si>
    <t>Kerosene Type Jet Fuel</t>
  </si>
  <si>
    <t>Kerosene</t>
  </si>
  <si>
    <t>Gas/Diesel Oil</t>
  </si>
  <si>
    <t>Heavy Fuel Oil</t>
  </si>
  <si>
    <t>Refinery Gas</t>
  </si>
  <si>
    <t>Liquefied Petroleum Gases (LPG)</t>
  </si>
  <si>
    <t>Refinery Feedstocks</t>
  </si>
  <si>
    <t>Ethane</t>
  </si>
  <si>
    <t>Naphtha</t>
  </si>
  <si>
    <t>White Spirit &amp; SBP</t>
  </si>
  <si>
    <t>Lubricants</t>
  </si>
  <si>
    <t>Bitumen</t>
  </si>
  <si>
    <t>Paraffin Waxes</t>
  </si>
  <si>
    <t>Petroleum Coke</t>
  </si>
  <si>
    <t>Non-specified Petroleum Products</t>
  </si>
  <si>
    <t>Nuclear fuel</t>
  </si>
  <si>
    <t>Plastics, basic</t>
  </si>
  <si>
    <t>Secondary plastic for treatment, Re-processing of secondary plastic into new plastic</t>
  </si>
  <si>
    <t>N-fertiliser</t>
  </si>
  <si>
    <t>P- and other fertiliser</t>
  </si>
  <si>
    <t>Chemicals nec</t>
  </si>
  <si>
    <t>Charcoal</t>
  </si>
  <si>
    <t>Additives/Blending Components</t>
  </si>
  <si>
    <t>Biogasoline</t>
  </si>
  <si>
    <t>Biodiesels</t>
  </si>
  <si>
    <t>Other Liquid Biofuels</t>
  </si>
  <si>
    <t>Rubber and plastic products (25)</t>
  </si>
  <si>
    <t>Glass and glass products</t>
  </si>
  <si>
    <t>Secondary glass for treatment, Re-processing of secondary glass into new glass</t>
  </si>
  <si>
    <t>Ceramic goods</t>
  </si>
  <si>
    <t>Bricks, tiles and construction products, in baked clay</t>
  </si>
  <si>
    <t>Cement, lime and plaster</t>
  </si>
  <si>
    <t>Ash for treatment, Re-processing of ash into clinker</t>
  </si>
  <si>
    <t>Other non-metallic mineral products</t>
  </si>
  <si>
    <t>Basic iron and steel and of ferro-alloys and first products thereof</t>
  </si>
  <si>
    <t>Secondary steel for treatment, Re-processing of secondary steel into new steel</t>
  </si>
  <si>
    <t>Precious metals</t>
  </si>
  <si>
    <t>Secondary preciuos metals for treatment, Re-processing of secondary preciuos metals into new preciuos metals</t>
  </si>
  <si>
    <t>Aluminium and aluminium products</t>
  </si>
  <si>
    <t>Secondary aluminium for treatment, Re-processing of secondary aluminium into new aluminium</t>
  </si>
  <si>
    <t>Lead, zinc and tin and products thereof</t>
  </si>
  <si>
    <t>Secondary lead for treatment, Re-processing of secondary lead into new lead</t>
  </si>
  <si>
    <t>Copper products</t>
  </si>
  <si>
    <t>Secondary copper for treatment, Re-processing of secondary copper into new copper</t>
  </si>
  <si>
    <t>Other non-ferrous metal products</t>
  </si>
  <si>
    <t>Secondary other non-ferrous metals for treatment, Re-processing of secondary other non-ferrous metals into new other non-ferrous metals</t>
  </si>
  <si>
    <t>Foundry work services</t>
  </si>
  <si>
    <t>Fabricated metal products, except machinery and equipment (28)</t>
  </si>
  <si>
    <t>Machinery and equipment n.e.c. (29)</t>
  </si>
  <si>
    <t>Office machinery and computers (30)</t>
  </si>
  <si>
    <t>Electrical machinery and apparatus n.e.c. (31)</t>
  </si>
  <si>
    <t>Radio, television and communication equipment and apparatus (32)</t>
  </si>
  <si>
    <t>Medical, precision and optical instruments, watches and clocks (33)</t>
  </si>
  <si>
    <t>Motor vehicles, trailers and semi-trailers (34)</t>
  </si>
  <si>
    <t>Other transport equipment (35)</t>
  </si>
  <si>
    <t>Furniture; other manufactured goods n.e.c. (36)</t>
  </si>
  <si>
    <t>Secondary raw materials</t>
  </si>
  <si>
    <t>Bottles for treatment, Recycling of bottles by direct reuse</t>
  </si>
  <si>
    <t>Electricity by coal</t>
  </si>
  <si>
    <t>Electricity by gas</t>
  </si>
  <si>
    <t>Electricity by nuclear</t>
  </si>
  <si>
    <t>Electricity by hydro</t>
  </si>
  <si>
    <t>Electricity by wind</t>
  </si>
  <si>
    <t>Electricity by petroleum and other oil derivatives</t>
  </si>
  <si>
    <t>Electricity by biomass and waste</t>
  </si>
  <si>
    <t>Electricity by solar photovoltaic</t>
  </si>
  <si>
    <t>Electricity by solar thermal</t>
  </si>
  <si>
    <t>Electricity by tide, wave, ocean</t>
  </si>
  <si>
    <t>Electricity by Geothermal</t>
  </si>
  <si>
    <t>Electricity nec</t>
  </si>
  <si>
    <t>Transmission services of electricity</t>
  </si>
  <si>
    <t>Distribution and trade services of electricity</t>
  </si>
  <si>
    <t>Coke oven gas</t>
  </si>
  <si>
    <t>Blast Furnace Gas</t>
  </si>
  <si>
    <t>Oxygen Steel Furnace Gas</t>
  </si>
  <si>
    <t>Gas Works Gas</t>
  </si>
  <si>
    <t>Biogas</t>
  </si>
  <si>
    <t>Distribution services of gaseous fuels through mains</t>
  </si>
  <si>
    <t>Steam and hot water supply services</t>
  </si>
  <si>
    <t>Collected and purified water, distribution services of water (41)</t>
  </si>
  <si>
    <t>Construction work (45)</t>
  </si>
  <si>
    <t>Secondary construction material for treatment, Re-processing of secondary construction material into aggregates</t>
  </si>
  <si>
    <t>Sale, maintenance, repair of motor vehicles, motor vehicles parts, motorcycles, motor cycles parts and accessoiries</t>
  </si>
  <si>
    <t>Retail trade services of motor fuel</t>
  </si>
  <si>
    <t>Wholesale trade and commission trade services, except of motor vehicles and motorcycles (51)</t>
  </si>
  <si>
    <t>Retail  trade services, except of motor vehicles and motorcycles; repair services of personal and household goods (52)</t>
  </si>
  <si>
    <t>Hotel and restaurant services (55)</t>
  </si>
  <si>
    <t>Railway transportation services</t>
  </si>
  <si>
    <t>Other land transportation services</t>
  </si>
  <si>
    <t>Transportation services via pipelines</t>
  </si>
  <si>
    <t>Sea and coastal water transportation services</t>
  </si>
  <si>
    <t>Inland water transportation services</t>
  </si>
  <si>
    <t>Air transport services (62)</t>
  </si>
  <si>
    <t>Supporting and auxiliary transport services; travel agency services (63)</t>
  </si>
  <si>
    <t>Post and telecommunication services (64)</t>
  </si>
  <si>
    <t>Financial intermediation services, except insurance and pension funding services (65)</t>
  </si>
  <si>
    <t>Insurance and pension funding services, except compulsory social security services (66)</t>
  </si>
  <si>
    <t>Services auxiliary to financial intermediation (67)</t>
  </si>
  <si>
    <t>Real estate services (70)</t>
  </si>
  <si>
    <t>Renting services of machinery and equipment without operator and of personal and household goods (71)</t>
  </si>
  <si>
    <t>Computer and related services (72)</t>
  </si>
  <si>
    <t>Research and development services (73)</t>
  </si>
  <si>
    <t>Other business services (74)</t>
  </si>
  <si>
    <t>Public administration and defence services; compulsory social security services (75)</t>
  </si>
  <si>
    <t>Education services (80)</t>
  </si>
  <si>
    <t>Health and social work services (85)</t>
  </si>
  <si>
    <t>Food waste for treatment: incineration</t>
  </si>
  <si>
    <t>Paper waste for treatment: incineration</t>
  </si>
  <si>
    <t>Plastic waste for treatment: incineration</t>
  </si>
  <si>
    <t>Intert/metal waste for treatment: incineration</t>
  </si>
  <si>
    <t>Textiles waste for treatment: incineration</t>
  </si>
  <si>
    <t>Wood waste for treatment: incineration</t>
  </si>
  <si>
    <t>Oil/hazardous waste for treatment: incineration</t>
  </si>
  <si>
    <t>Food waste for treatment: biogasification and land application</t>
  </si>
  <si>
    <t>Paper waste for treatment: biogasification and land application</t>
  </si>
  <si>
    <t>Sewage sludge for treatment: biogasification and land application</t>
  </si>
  <si>
    <t>Food waste for treatment: composting and land application</t>
  </si>
  <si>
    <t>Paper and wood waste for treatment: composting and land application</t>
  </si>
  <si>
    <t>Food waste for treatment: waste water treatment</t>
  </si>
  <si>
    <t>Other waste for treatment: waste water treatment</t>
  </si>
  <si>
    <t>Food waste for treatment: landfill</t>
  </si>
  <si>
    <t>Paper for treatment: landfill</t>
  </si>
  <si>
    <t>Plastic waste for treatment: landfill</t>
  </si>
  <si>
    <t>Inert/metal/hazardous waste for treatment: landfill</t>
  </si>
  <si>
    <t>Textiles waste for treatment: landfill</t>
  </si>
  <si>
    <t>Wood waste for treatment: landfill</t>
  </si>
  <si>
    <t>Membership organisation services n.e.c. (91)</t>
  </si>
  <si>
    <t>Recreational, cultural and sporting services (92)</t>
  </si>
  <si>
    <t>Other services (93)</t>
  </si>
  <si>
    <t>Private households with employed persons (95)</t>
  </si>
  <si>
    <t>Extra-territorial organizations and bodies</t>
  </si>
  <si>
    <t>Model output categories</t>
  </si>
  <si>
    <t>Industrial</t>
  </si>
  <si>
    <t>DLS dimensions</t>
  </si>
  <si>
    <t>Nutrition</t>
  </si>
  <si>
    <t>Food</t>
  </si>
  <si>
    <t>Cooking appliances</t>
  </si>
  <si>
    <t>Cold Storage</t>
  </si>
  <si>
    <t>Shelter &amp; living conditions</t>
  </si>
  <si>
    <t>Sufficient space &amp; thermal comfort</t>
  </si>
  <si>
    <t>Illumination</t>
  </si>
  <si>
    <t>Hygiene</t>
  </si>
  <si>
    <t>Clothes</t>
  </si>
  <si>
    <t>Washing facilities</t>
  </si>
  <si>
    <t>Hospitals</t>
  </si>
  <si>
    <t>Schools</t>
  </si>
  <si>
    <t>Communication &amp; information</t>
  </si>
  <si>
    <t>Phones &amp; computors</t>
  </si>
  <si>
    <t>Networks &amp; data</t>
  </si>
  <si>
    <t>Mobility</t>
  </si>
  <si>
    <t>Vehicle propulsion</t>
  </si>
  <si>
    <t>Vehicle production + infrastructure</t>
  </si>
  <si>
    <t>Buildings for leisure, art, culture &amp; gathering</t>
  </si>
  <si>
    <t>Government services for administration &amp; security</t>
  </si>
  <si>
    <t>Retail services</t>
  </si>
  <si>
    <t>Public space</t>
  </si>
  <si>
    <t>Public administration &amp; research</t>
  </si>
  <si>
    <t>All categories</t>
  </si>
  <si>
    <t>DLS categories</t>
  </si>
  <si>
    <t>m2/cap</t>
  </si>
  <si>
    <t>downscale</t>
  </si>
  <si>
    <t>pkm/cap</t>
  </si>
  <si>
    <t>tkm/cap</t>
  </si>
  <si>
    <t>indirect fraction</t>
  </si>
  <si>
    <t>No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</si>
</sst>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"/>
    <numFmt numFmtId="166" formatCode="0.000"/>
    <numFmt numFmtId="167" formatCode="&quot;$&quot;#,##0\ ;\(&quot;$&quot;#,##0\)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Franklin Gothic Demi"/>
      <family val="2"/>
    </font>
    <font>
      <sz val="14"/>
      <color theme="1"/>
      <name val="Calibri"/>
      <family val="2"/>
      <scheme val="minor"/>
    </font>
    <font>
      <sz val="16"/>
      <color theme="0"/>
      <name val="Franklin Gothic Demi"/>
      <family val="2"/>
    </font>
    <font>
      <sz val="16"/>
      <color rgb="FF404040"/>
      <name val="Calibri"/>
      <family val="2"/>
      <scheme val="minor"/>
    </font>
    <font>
      <b/>
      <sz val="14"/>
      <color rgb="FF666F77"/>
      <name val="Calibri Light"/>
      <family val="1"/>
      <scheme val="major"/>
    </font>
    <font>
      <sz val="10"/>
      <color rgb="FF666F77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Courier New"/>
      <family val="3"/>
    </font>
    <font>
      <sz val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u/>
      <sz val="10"/>
      <color indexed="12"/>
      <name val="Arial"/>
      <family val="2"/>
    </font>
    <font>
      <b/>
      <sz val="12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i/>
      <sz val="9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5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0F1F2"/>
        <bgColor indexed="64"/>
      </patternFill>
    </fill>
    <fill>
      <patternFill patternType="solid">
        <fgColor rgb="FF00998A"/>
        <bgColor indexed="64"/>
      </patternFill>
    </fill>
    <fill>
      <patternFill patternType="solid">
        <fgColor rgb="FFDFE1E3"/>
        <bgColor indexed="64"/>
      </patternFill>
    </fill>
    <fill>
      <patternFill patternType="solid">
        <fgColor rgb="FFADF9E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theme="7" tint="-0.249977111117893"/>
        <bgColor indexed="64"/>
      </patternFill>
    </fill>
  </fills>
  <borders count="14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medium">
        <color rgb="FF666F77"/>
      </top>
      <bottom/>
      <diagonal/>
    </border>
    <border>
      <left/>
      <right/>
      <top style="medium">
        <color rgb="FF666F77"/>
      </top>
      <bottom style="medium">
        <color rgb="FF666F77"/>
      </bottom>
      <diagonal/>
    </border>
    <border>
      <left/>
      <right/>
      <top style="thin">
        <color rgb="FF666F77"/>
      </top>
      <bottom style="thin">
        <color rgb="FF666F77"/>
      </bottom>
      <diagonal/>
    </border>
    <border>
      <left/>
      <right style="medium">
        <color rgb="FF666F77"/>
      </right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1" tint="0.499984740745262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 tint="0.499984740745262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1" tint="0.499984740745262"/>
      </left>
      <right style="thin">
        <color theme="0" tint="-0.249977111117893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0" tint="-0.249977111117893"/>
      </right>
      <top style="thin">
        <color theme="1" tint="0.499984740745262"/>
      </top>
      <bottom/>
      <diagonal/>
    </border>
    <border>
      <left style="thin">
        <color theme="0" tint="-0.249977111117893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0" tint="-0.249977111117893"/>
      </left>
      <right style="thin">
        <color theme="1" tint="0.499984740745262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1" tint="0.499984740745262"/>
      </right>
      <top style="thin">
        <color theme="0" tint="-0.249977111117893"/>
      </top>
      <bottom style="thin">
        <color theme="1" tint="0.499984740745262"/>
      </bottom>
      <diagonal/>
    </border>
    <border>
      <left/>
      <right style="thin">
        <color theme="0" tint="-0.249977111117893"/>
      </right>
      <top style="thin">
        <color theme="1" tint="0.499984740745262"/>
      </top>
      <bottom/>
      <diagonal/>
    </border>
    <border>
      <left style="thin">
        <color theme="0" tint="-0.249977111117893"/>
      </left>
      <right style="thin">
        <color theme="1" tint="0.499984740745262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 tint="0.499984740745262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1" tint="0.499984740745262"/>
      </right>
      <top/>
      <bottom style="thin">
        <color theme="0" tint="-0.249977111117893"/>
      </bottom>
      <diagonal/>
    </border>
    <border>
      <left style="thin">
        <color theme="1" tint="0.499984740745262"/>
      </left>
      <right style="thin">
        <color theme="0" tint="-0.249977111117893"/>
      </right>
      <top/>
      <bottom style="thin">
        <color theme="1" tint="0.499984740745262"/>
      </bottom>
      <diagonal/>
    </border>
    <border>
      <left style="thin">
        <color theme="0" tint="-0.249977111117893"/>
      </left>
      <right style="thin">
        <color theme="1" tint="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249977111117893"/>
      </top>
      <bottom style="thin">
        <color theme="0" tint="-0.3499862666707357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499984740745262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0" tint="-0.249977111117893"/>
      </right>
      <top style="thin">
        <color theme="0" tint="-0.34998626667073579"/>
      </top>
      <bottom/>
      <diagonal/>
    </border>
    <border>
      <left style="thin">
        <color theme="0" tint="-0.249977111117893"/>
      </left>
      <right style="thin">
        <color theme="1" tint="0.499984740745262"/>
      </right>
      <top style="thin">
        <color theme="0" tint="-0.34998626667073579"/>
      </top>
      <bottom/>
      <diagonal/>
    </border>
    <border>
      <left/>
      <right style="thin">
        <color theme="0" tint="-0.249977111117893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249977111117893"/>
      </right>
      <top style="thin">
        <color theme="0" tint="-0.499984740745262"/>
      </top>
      <bottom style="thin">
        <color theme="0" tint="-0.249977111117893"/>
      </bottom>
      <diagonal/>
    </border>
    <border>
      <left style="thin">
        <color theme="0" tint="-0.499984740745262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499984740745262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499984740745262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249977111117893"/>
      </left>
      <right style="thin">
        <color theme="0" tint="-0.499984740745262"/>
      </right>
      <top style="thin">
        <color theme="0" tint="-0.499984740745262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499984740745262"/>
      </right>
      <top style="thin">
        <color theme="0" tint="-0.249977111117893"/>
      </top>
      <bottom style="thin">
        <color theme="0" tint="-0.499984740745262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77111117893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77111117893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34998626667073579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34998626667073579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34998626667073579"/>
      </right>
      <top style="thin">
        <color theme="0" tint="-0.34998626667073579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34998626667073579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14999847407452621"/>
      </top>
      <bottom/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14999847407452621"/>
      </top>
      <bottom style="thin">
        <color theme="0" tint="-0.34998626667073579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249977111117893"/>
      </right>
      <top style="thin">
        <color theme="0" tint="-0.249977111117893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2499771111178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77111117893"/>
      </top>
      <bottom style="thin">
        <color theme="0" tint="-0.499984740745262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34998626667073579"/>
      </bottom>
      <diagonal/>
    </border>
    <border>
      <left/>
      <right style="thin">
        <color theme="0" tint="-0.14999847407452621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</borders>
  <cellStyleXfs count="141">
    <xf numFmtId="0" fontId="0" fillId="0" borderId="0"/>
    <xf numFmtId="9" fontId="1" fillId="0" borderId="0" applyFont="0" applyFill="0" applyBorder="0" applyAlignment="0" applyProtection="0"/>
    <xf numFmtId="0" fontId="6" fillId="0" borderId="4"/>
    <xf numFmtId="0" fontId="8" fillId="5" borderId="0"/>
    <xf numFmtId="0" fontId="7" fillId="6" borderId="0"/>
    <xf numFmtId="0" fontId="9" fillId="7" borderId="0"/>
    <xf numFmtId="0" fontId="1" fillId="0" borderId="6"/>
    <xf numFmtId="0" fontId="10" fillId="0" borderId="5"/>
    <xf numFmtId="0" fontId="11" fillId="0" borderId="3"/>
    <xf numFmtId="0" fontId="6" fillId="4" borderId="3"/>
    <xf numFmtId="0" fontId="15" fillId="0" borderId="36" applyNumberFormat="0" applyFill="0" applyAlignment="0" applyProtection="0"/>
    <xf numFmtId="0" fontId="16" fillId="0" borderId="37" applyNumberFormat="0" applyFill="0" applyAlignment="0" applyProtection="0"/>
    <xf numFmtId="0" fontId="17" fillId="0" borderId="38" applyNumberFormat="0" applyFill="0" applyAlignment="0" applyProtection="0"/>
    <xf numFmtId="0" fontId="17" fillId="0" borderId="0" applyNumberFormat="0" applyFill="0" applyBorder="0" applyAlignment="0" applyProtection="0"/>
    <xf numFmtId="0" fontId="18" fillId="13" borderId="0" applyNumberFormat="0" applyBorder="0" applyAlignment="0" applyProtection="0"/>
    <xf numFmtId="0" fontId="19" fillId="14" borderId="0" applyNumberFormat="0" applyBorder="0" applyAlignment="0" applyProtection="0"/>
    <xf numFmtId="0" fontId="20" fillId="16" borderId="39" applyNumberFormat="0" applyAlignment="0" applyProtection="0"/>
    <xf numFmtId="0" fontId="21" fillId="17" borderId="40" applyNumberFormat="0" applyAlignment="0" applyProtection="0"/>
    <xf numFmtId="0" fontId="22" fillId="17" borderId="39" applyNumberFormat="0" applyAlignment="0" applyProtection="0"/>
    <xf numFmtId="0" fontId="23" fillId="0" borderId="41" applyNumberFormat="0" applyFill="0" applyAlignment="0" applyProtection="0"/>
    <xf numFmtId="0" fontId="13" fillId="18" borderId="42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44" applyNumberFormat="0" applyFill="0" applyAlignment="0" applyProtection="0"/>
    <xf numFmtId="0" fontId="2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6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26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27" fillId="0" borderId="0"/>
    <xf numFmtId="0" fontId="27" fillId="0" borderId="0"/>
    <xf numFmtId="0" fontId="1" fillId="0" borderId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3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0" fontId="29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166" fontId="27" fillId="0" borderId="0"/>
    <xf numFmtId="0" fontId="27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15" borderId="0" applyNumberFormat="0" applyBorder="0" applyAlignment="0" applyProtection="0"/>
    <xf numFmtId="0" fontId="26" fillId="23" borderId="0" applyNumberFormat="0" applyBorder="0" applyAlignment="0" applyProtection="0"/>
    <xf numFmtId="0" fontId="26" fillId="27" borderId="0" applyNumberFormat="0" applyBorder="0" applyAlignment="0" applyProtection="0"/>
    <xf numFmtId="0" fontId="26" fillId="31" borderId="0" applyNumberFormat="0" applyBorder="0" applyAlignment="0" applyProtection="0"/>
    <xf numFmtId="0" fontId="26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43" borderId="0" applyNumberFormat="0" applyBorder="0" applyAlignment="0" applyProtection="0"/>
    <xf numFmtId="0" fontId="32" fillId="0" borderId="0" applyNumberFormat="0" applyFill="0" applyBorder="0" applyAlignment="0" applyProtection="0"/>
    <xf numFmtId="9" fontId="30" fillId="0" borderId="0" applyFont="0" applyFill="0" applyBorder="0" applyAlignment="0" applyProtection="0"/>
    <xf numFmtId="0" fontId="1" fillId="0" borderId="0"/>
    <xf numFmtId="0" fontId="1" fillId="19" borderId="43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" fillId="0" borderId="0"/>
    <xf numFmtId="0" fontId="30" fillId="0" borderId="0"/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  <xf numFmtId="9" fontId="27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04">
    <xf numFmtId="0" fontId="0" fillId="0" borderId="0" xfId="0"/>
    <xf numFmtId="165" fontId="3" fillId="2" borderId="1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14" fillId="2" borderId="18" xfId="0" applyNumberFormat="1" applyFont="1" applyFill="1" applyBorder="1" applyAlignment="1">
      <alignment horizontal="left"/>
    </xf>
    <xf numFmtId="164" fontId="14" fillId="2" borderId="19" xfId="0" applyNumberFormat="1" applyFont="1" applyFill="1" applyBorder="1" applyAlignment="1">
      <alignment horizontal="left"/>
    </xf>
    <xf numFmtId="164" fontId="14" fillId="2" borderId="20" xfId="0" applyNumberFormat="1" applyFont="1" applyFill="1" applyBorder="1" applyAlignment="1">
      <alignment horizontal="left"/>
    </xf>
    <xf numFmtId="0" fontId="3" fillId="2" borderId="2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65" fontId="3" fillId="2" borderId="30" xfId="0" applyNumberFormat="1" applyFont="1" applyFill="1" applyBorder="1" applyAlignment="1">
      <alignment horizontal="right"/>
    </xf>
    <xf numFmtId="164" fontId="3" fillId="2" borderId="30" xfId="0" applyNumberFormat="1" applyFont="1" applyFill="1" applyBorder="1" applyAlignment="1">
      <alignment horizontal="right"/>
    </xf>
    <xf numFmtId="164" fontId="14" fillId="2" borderId="26" xfId="0" applyNumberFormat="1" applyFont="1" applyFill="1" applyBorder="1" applyAlignment="1">
      <alignment horizontal="left"/>
    </xf>
    <xf numFmtId="165" fontId="3" fillId="2" borderId="31" xfId="0" applyNumberFormat="1" applyFont="1" applyFill="1" applyBorder="1" applyAlignment="1">
      <alignment horizontal="right"/>
    </xf>
    <xf numFmtId="165" fontId="3" fillId="2" borderId="32" xfId="0" applyNumberFormat="1" applyFont="1" applyFill="1" applyBorder="1" applyAlignment="1">
      <alignment horizontal="right"/>
    </xf>
    <xf numFmtId="164" fontId="14" fillId="2" borderId="33" xfId="0" applyNumberFormat="1" applyFont="1" applyFill="1" applyBorder="1" applyAlignment="1">
      <alignment horizontal="left"/>
    </xf>
    <xf numFmtId="165" fontId="3" fillId="2" borderId="34" xfId="0" applyNumberFormat="1" applyFont="1" applyFill="1" applyBorder="1" applyAlignment="1">
      <alignment horizontal="right"/>
    </xf>
    <xf numFmtId="164" fontId="14" fillId="2" borderId="35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right"/>
    </xf>
    <xf numFmtId="164" fontId="14" fillId="2" borderId="22" xfId="0" applyNumberFormat="1" applyFont="1" applyFill="1" applyBorder="1" applyAlignment="1">
      <alignment horizontal="left"/>
    </xf>
    <xf numFmtId="0" fontId="3" fillId="2" borderId="48" xfId="0" applyFont="1" applyFill="1" applyBorder="1" applyAlignment="1">
      <alignment horizontal="left" vertical="center"/>
    </xf>
    <xf numFmtId="164" fontId="14" fillId="2" borderId="48" xfId="0" applyNumberFormat="1" applyFont="1" applyFill="1" applyBorder="1" applyAlignment="1">
      <alignment horizontal="left"/>
    </xf>
    <xf numFmtId="164" fontId="3" fillId="2" borderId="53" xfId="0" applyNumberFormat="1" applyFont="1" applyFill="1" applyBorder="1" applyAlignment="1">
      <alignment horizontal="left"/>
    </xf>
    <xf numFmtId="0" fontId="2" fillId="3" borderId="27" xfId="0" applyFont="1" applyFill="1" applyBorder="1" applyAlignment="1">
      <alignment horizontal="right"/>
    </xf>
    <xf numFmtId="0" fontId="2" fillId="3" borderId="27" xfId="0" applyFont="1" applyFill="1" applyBorder="1" applyAlignment="1">
      <alignment horizontal="left"/>
    </xf>
    <xf numFmtId="0" fontId="3" fillId="2" borderId="54" xfId="0" applyFont="1" applyFill="1" applyBorder="1" applyAlignment="1">
      <alignment horizontal="left" vertical="center"/>
    </xf>
    <xf numFmtId="165" fontId="3" fillId="2" borderId="54" xfId="0" applyNumberFormat="1" applyFont="1" applyFill="1" applyBorder="1" applyAlignment="1">
      <alignment horizontal="right"/>
    </xf>
    <xf numFmtId="0" fontId="3" fillId="2" borderId="55" xfId="0" applyFont="1" applyFill="1" applyBorder="1" applyAlignment="1">
      <alignment horizontal="left" vertical="center"/>
    </xf>
    <xf numFmtId="0" fontId="3" fillId="2" borderId="58" xfId="0" applyFont="1" applyFill="1" applyBorder="1" applyAlignment="1">
      <alignment horizontal="left" vertical="center"/>
    </xf>
    <xf numFmtId="165" fontId="3" fillId="2" borderId="58" xfId="0" applyNumberFormat="1" applyFont="1" applyFill="1" applyBorder="1" applyAlignment="1">
      <alignment horizontal="right"/>
    </xf>
    <xf numFmtId="164" fontId="14" fillId="2" borderId="59" xfId="0" applyNumberFormat="1" applyFont="1" applyFill="1" applyBorder="1" applyAlignment="1">
      <alignment horizontal="left"/>
    </xf>
    <xf numFmtId="164" fontId="14" fillId="2" borderId="60" xfId="0" applyNumberFormat="1" applyFont="1" applyFill="1" applyBorder="1" applyAlignment="1">
      <alignment horizontal="left"/>
    </xf>
    <xf numFmtId="0" fontId="3" fillId="2" borderId="61" xfId="0" applyFont="1" applyFill="1" applyBorder="1" applyAlignment="1">
      <alignment horizontal="left" vertical="center"/>
    </xf>
    <xf numFmtId="164" fontId="14" fillId="2" borderId="62" xfId="0" applyNumberFormat="1" applyFont="1" applyFill="1" applyBorder="1" applyAlignment="1">
      <alignment horizontal="left"/>
    </xf>
    <xf numFmtId="164" fontId="14" fillId="2" borderId="64" xfId="0" applyNumberFormat="1" applyFont="1" applyFill="1" applyBorder="1" applyAlignment="1">
      <alignment horizontal="left"/>
    </xf>
    <xf numFmtId="165" fontId="3" fillId="2" borderId="55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9" fontId="3" fillId="2" borderId="1" xfId="1" applyFont="1" applyFill="1" applyBorder="1"/>
    <xf numFmtId="164" fontId="3" fillId="2" borderId="49" xfId="0" applyNumberFormat="1" applyFont="1" applyFill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164" fontId="3" fillId="2" borderId="21" xfId="0" applyNumberFormat="1" applyFont="1" applyFill="1" applyBorder="1" applyAlignment="1">
      <alignment horizontal="right"/>
    </xf>
    <xf numFmtId="164" fontId="3" fillId="2" borderId="58" xfId="0" applyNumberFormat="1" applyFont="1" applyFill="1" applyBorder="1" applyAlignment="1">
      <alignment horizontal="right"/>
    </xf>
    <xf numFmtId="164" fontId="3" fillId="2" borderId="54" xfId="0" applyNumberFormat="1" applyFont="1" applyFill="1" applyBorder="1" applyAlignment="1">
      <alignment horizontal="right"/>
    </xf>
    <xf numFmtId="164" fontId="3" fillId="2" borderId="61" xfId="0" applyNumberFormat="1" applyFont="1" applyFill="1" applyBorder="1" applyAlignment="1">
      <alignment horizontal="right"/>
    </xf>
    <xf numFmtId="165" fontId="3" fillId="2" borderId="45" xfId="0" applyNumberFormat="1" applyFont="1" applyFill="1" applyBorder="1" applyAlignment="1">
      <alignment horizontal="right"/>
    </xf>
    <xf numFmtId="164" fontId="14" fillId="2" borderId="68" xfId="0" applyNumberFormat="1" applyFont="1" applyFill="1" applyBorder="1" applyAlignment="1">
      <alignment horizontal="left"/>
    </xf>
    <xf numFmtId="164" fontId="14" fillId="2" borderId="52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left" vertical="center"/>
    </xf>
    <xf numFmtId="0" fontId="37" fillId="46" borderId="1" xfId="0" applyFont="1" applyFill="1" applyBorder="1" applyAlignment="1">
      <alignment horizontal="left" vertical="center"/>
    </xf>
    <xf numFmtId="3" fontId="37" fillId="2" borderId="1" xfId="0" applyNumberFormat="1" applyFont="1" applyFill="1" applyBorder="1" applyAlignment="1">
      <alignment horizontal="right" vertical="center"/>
    </xf>
    <xf numFmtId="164" fontId="37" fillId="2" borderId="1" xfId="0" applyNumberFormat="1" applyFont="1" applyFill="1" applyBorder="1" applyAlignment="1">
      <alignment horizontal="left" vertical="center"/>
    </xf>
    <xf numFmtId="164" fontId="38" fillId="2" borderId="1" xfId="0" applyNumberFormat="1" applyFont="1" applyFill="1" applyBorder="1" applyAlignment="1">
      <alignment horizontal="left" vertical="center"/>
    </xf>
    <xf numFmtId="164" fontId="37" fillId="2" borderId="1" xfId="0" applyNumberFormat="1" applyFont="1" applyFill="1" applyBorder="1" applyAlignment="1">
      <alignment horizontal="right" vertical="center"/>
    </xf>
    <xf numFmtId="0" fontId="37" fillId="47" borderId="1" xfId="0" applyFont="1" applyFill="1" applyBorder="1" applyAlignment="1">
      <alignment horizontal="left" vertical="center"/>
    </xf>
    <xf numFmtId="1" fontId="37" fillId="2" borderId="1" xfId="0" applyNumberFormat="1" applyFont="1" applyFill="1" applyBorder="1" applyAlignment="1">
      <alignment horizontal="right" vertical="center"/>
    </xf>
    <xf numFmtId="0" fontId="39" fillId="48" borderId="1" xfId="0" applyFont="1" applyFill="1" applyBorder="1" applyAlignment="1">
      <alignment horizontal="left" vertical="center"/>
    </xf>
    <xf numFmtId="166" fontId="37" fillId="2" borderId="1" xfId="0" applyNumberFormat="1" applyFont="1" applyFill="1" applyBorder="1" applyAlignment="1">
      <alignment horizontal="right" vertical="center"/>
    </xf>
    <xf numFmtId="164" fontId="38" fillId="2" borderId="1" xfId="0" applyNumberFormat="1" applyFont="1" applyFill="1" applyBorder="1" applyAlignment="1">
      <alignment horizontal="left" vertical="center" wrapText="1"/>
    </xf>
    <xf numFmtId="0" fontId="36" fillId="2" borderId="1" xfId="0" applyFont="1" applyFill="1" applyBorder="1" applyAlignment="1">
      <alignment horizontal="center" vertical="center" wrapText="1"/>
    </xf>
    <xf numFmtId="2" fontId="37" fillId="2" borderId="1" xfId="0" applyNumberFormat="1" applyFont="1" applyFill="1" applyBorder="1" applyAlignment="1">
      <alignment horizontal="right" vertical="center"/>
    </xf>
    <xf numFmtId="0" fontId="40" fillId="2" borderId="1" xfId="0" applyFont="1" applyFill="1" applyBorder="1" applyAlignment="1">
      <alignment horizontal="left" vertical="center"/>
    </xf>
    <xf numFmtId="0" fontId="37" fillId="49" borderId="1" xfId="0" applyFont="1" applyFill="1" applyBorder="1" applyAlignment="1">
      <alignment horizontal="left" vertical="center"/>
    </xf>
    <xf numFmtId="9" fontId="37" fillId="2" borderId="1" xfId="1" applyFont="1" applyFill="1" applyBorder="1" applyAlignment="1">
      <alignment horizontal="right" vertical="center"/>
    </xf>
    <xf numFmtId="164" fontId="41" fillId="2" borderId="1" xfId="0" applyNumberFormat="1" applyFont="1" applyFill="1" applyBorder="1" applyAlignment="1">
      <alignment horizontal="left" vertical="center"/>
    </xf>
    <xf numFmtId="164" fontId="42" fillId="2" borderId="1" xfId="0" applyNumberFormat="1" applyFont="1" applyFill="1" applyBorder="1" applyAlignment="1">
      <alignment horizontal="left" vertical="center"/>
    </xf>
    <xf numFmtId="164" fontId="43" fillId="2" borderId="1" xfId="0" applyNumberFormat="1" applyFont="1" applyFill="1" applyBorder="1" applyAlignment="1">
      <alignment horizontal="left" vertical="center"/>
    </xf>
    <xf numFmtId="3" fontId="44" fillId="0" borderId="0" xfId="0" applyNumberFormat="1" applyFont="1"/>
    <xf numFmtId="0" fontId="44" fillId="0" borderId="0" xfId="0" applyFont="1"/>
    <xf numFmtId="165" fontId="3" fillId="2" borderId="83" xfId="0" applyNumberFormat="1" applyFont="1" applyFill="1" applyBorder="1" applyAlignment="1">
      <alignment horizontal="right"/>
    </xf>
    <xf numFmtId="165" fontId="3" fillId="2" borderId="84" xfId="0" applyNumberFormat="1" applyFont="1" applyFill="1" applyBorder="1" applyAlignment="1">
      <alignment horizontal="right"/>
    </xf>
    <xf numFmtId="164" fontId="45" fillId="2" borderId="85" xfId="0" applyNumberFormat="1" applyFont="1" applyFill="1" applyBorder="1" applyAlignment="1">
      <alignment horizontal="left"/>
    </xf>
    <xf numFmtId="165" fontId="3" fillId="2" borderId="87" xfId="0" applyNumberFormat="1" applyFont="1" applyFill="1" applyBorder="1" applyAlignment="1">
      <alignment horizontal="right"/>
    </xf>
    <xf numFmtId="165" fontId="3" fillId="2" borderId="88" xfId="0" applyNumberFormat="1" applyFont="1" applyFill="1" applyBorder="1" applyAlignment="1">
      <alignment horizontal="right"/>
    </xf>
    <xf numFmtId="164" fontId="45" fillId="2" borderId="89" xfId="0" applyNumberFormat="1" applyFont="1" applyFill="1" applyBorder="1" applyAlignment="1">
      <alignment horizontal="left"/>
    </xf>
    <xf numFmtId="164" fontId="45" fillId="3" borderId="91" xfId="0" applyNumberFormat="1" applyFont="1" applyFill="1" applyBorder="1" applyAlignment="1">
      <alignment horizontal="left"/>
    </xf>
    <xf numFmtId="164" fontId="45" fillId="3" borderId="93" xfId="0" applyNumberFormat="1" applyFont="1" applyFill="1" applyBorder="1" applyAlignment="1">
      <alignment horizontal="left"/>
    </xf>
    <xf numFmtId="164" fontId="14" fillId="3" borderId="91" xfId="0" applyNumberFormat="1" applyFont="1" applyFill="1" applyBorder="1" applyAlignment="1">
      <alignment horizontal="left"/>
    </xf>
    <xf numFmtId="164" fontId="14" fillId="3" borderId="93" xfId="0" applyNumberFormat="1" applyFont="1" applyFill="1" applyBorder="1" applyAlignment="1">
      <alignment horizontal="left"/>
    </xf>
    <xf numFmtId="164" fontId="14" fillId="2" borderId="76" xfId="0" applyNumberFormat="1" applyFont="1" applyFill="1" applyBorder="1" applyAlignment="1">
      <alignment horizontal="left"/>
    </xf>
    <xf numFmtId="0" fontId="0" fillId="50" borderId="72" xfId="0" applyFill="1" applyBorder="1"/>
    <xf numFmtId="0" fontId="0" fillId="3" borderId="82" xfId="0" applyFill="1" applyBorder="1"/>
    <xf numFmtId="0" fontId="0" fillId="3" borderId="86" xfId="0" applyFill="1" applyBorder="1" applyAlignment="1">
      <alignment horizontal="left"/>
    </xf>
    <xf numFmtId="0" fontId="0" fillId="50" borderId="81" xfId="0" applyFill="1" applyBorder="1"/>
    <xf numFmtId="0" fontId="0" fillId="50" borderId="81" xfId="0" applyFill="1" applyBorder="1" applyAlignment="1">
      <alignment horizontal="left"/>
    </xf>
    <xf numFmtId="165" fontId="3" fillId="2" borderId="73" xfId="0" applyNumberFormat="1" applyFont="1" applyFill="1" applyBorder="1" applyAlignment="1">
      <alignment horizontal="right"/>
    </xf>
    <xf numFmtId="165" fontId="3" fillId="2" borderId="74" xfId="0" applyNumberFormat="1" applyFont="1" applyFill="1" applyBorder="1" applyAlignment="1">
      <alignment horizontal="right"/>
    </xf>
    <xf numFmtId="165" fontId="3" fillId="2" borderId="75" xfId="0" applyNumberFormat="1" applyFont="1" applyFill="1" applyBorder="1" applyAlignment="1">
      <alignment horizontal="right"/>
    </xf>
    <xf numFmtId="165" fontId="3" fillId="2" borderId="78" xfId="0" applyNumberFormat="1" applyFont="1" applyFill="1" applyBorder="1" applyAlignment="1">
      <alignment horizontal="right"/>
    </xf>
    <xf numFmtId="165" fontId="3" fillId="2" borderId="79" xfId="0" applyNumberFormat="1" applyFont="1" applyFill="1" applyBorder="1" applyAlignment="1">
      <alignment horizontal="right"/>
    </xf>
    <xf numFmtId="165" fontId="3" fillId="2" borderId="80" xfId="0" applyNumberFormat="1" applyFont="1" applyFill="1" applyBorder="1" applyAlignment="1">
      <alignment horizontal="right"/>
    </xf>
    <xf numFmtId="165" fontId="3" fillId="3" borderId="90" xfId="0" applyNumberFormat="1" applyFont="1" applyFill="1" applyBorder="1" applyAlignment="1">
      <alignment horizontal="right"/>
    </xf>
    <xf numFmtId="165" fontId="3" fillId="3" borderId="74" xfId="0" applyNumberFormat="1" applyFont="1" applyFill="1" applyBorder="1" applyAlignment="1">
      <alignment horizontal="right"/>
    </xf>
    <xf numFmtId="165" fontId="3" fillId="3" borderId="92" xfId="0" applyNumberFormat="1" applyFont="1" applyFill="1" applyBorder="1" applyAlignment="1">
      <alignment horizontal="right"/>
    </xf>
    <xf numFmtId="165" fontId="3" fillId="3" borderId="79" xfId="0" applyNumberFormat="1" applyFont="1" applyFill="1" applyBorder="1" applyAlignment="1">
      <alignment horizontal="right"/>
    </xf>
    <xf numFmtId="0" fontId="26" fillId="44" borderId="50" xfId="0" applyFont="1" applyFill="1" applyBorder="1" applyAlignment="1">
      <alignment horizontal="left" vertical="center"/>
    </xf>
    <xf numFmtId="0" fontId="3" fillId="8" borderId="51" xfId="0" applyFont="1" applyFill="1" applyBorder="1" applyAlignment="1">
      <alignment horizontal="left" vertical="center"/>
    </xf>
    <xf numFmtId="0" fontId="26" fillId="12" borderId="51" xfId="0" applyFont="1" applyFill="1" applyBorder="1" applyAlignment="1">
      <alignment horizontal="left" vertical="center"/>
    </xf>
    <xf numFmtId="165" fontId="3" fillId="3" borderId="1" xfId="0" applyNumberFormat="1" applyFont="1" applyFill="1" applyBorder="1" applyAlignment="1">
      <alignment horizontal="right"/>
    </xf>
    <xf numFmtId="164" fontId="14" fillId="3" borderId="52" xfId="0" applyNumberFormat="1" applyFont="1" applyFill="1" applyBorder="1" applyAlignment="1">
      <alignment horizontal="left"/>
    </xf>
    <xf numFmtId="3" fontId="3" fillId="3" borderId="46" xfId="0" applyNumberFormat="1" applyFont="1" applyFill="1" applyBorder="1" applyAlignment="1">
      <alignment horizontal="right"/>
    </xf>
    <xf numFmtId="164" fontId="3" fillId="3" borderId="69" xfId="0" applyNumberFormat="1" applyFont="1" applyFill="1" applyBorder="1" applyAlignment="1">
      <alignment horizontal="left"/>
    </xf>
    <xf numFmtId="0" fontId="26" fillId="44" borderId="1" xfId="0" applyFont="1" applyFill="1" applyBorder="1" applyAlignment="1">
      <alignment horizontal="right"/>
    </xf>
    <xf numFmtId="0" fontId="3" fillId="8" borderId="1" xfId="0" applyFont="1" applyFill="1" applyBorder="1" applyAlignment="1">
      <alignment horizontal="right"/>
    </xf>
    <xf numFmtId="0" fontId="26" fillId="12" borderId="1" xfId="0" applyFont="1" applyFill="1" applyBorder="1" applyAlignment="1">
      <alignment horizontal="right"/>
    </xf>
    <xf numFmtId="0" fontId="26" fillId="45" borderId="1" xfId="0" applyFont="1" applyFill="1" applyBorder="1" applyAlignment="1">
      <alignment horizontal="right"/>
    </xf>
    <xf numFmtId="9" fontId="3" fillId="2" borderId="1" xfId="0" applyNumberFormat="1" applyFont="1" applyFill="1" applyBorder="1"/>
    <xf numFmtId="164" fontId="3" fillId="2" borderId="1" xfId="0" applyNumberFormat="1" applyFont="1" applyFill="1" applyBorder="1"/>
    <xf numFmtId="0" fontId="3" fillId="2" borderId="1" xfId="0" applyFont="1" applyFill="1" applyBorder="1"/>
    <xf numFmtId="0" fontId="2" fillId="2" borderId="81" xfId="0" applyFont="1" applyFill="1" applyBorder="1" applyAlignment="1">
      <alignment horizontal="center" vertical="center"/>
    </xf>
    <xf numFmtId="0" fontId="49" fillId="2" borderId="81" xfId="0" applyFont="1" applyFill="1" applyBorder="1" applyAlignment="1">
      <alignment horizontal="center" vertical="top" textRotation="180" wrapText="1"/>
    </xf>
    <xf numFmtId="0" fontId="3" fillId="2" borderId="72" xfId="0" applyFont="1" applyFill="1" applyBorder="1" applyAlignment="1">
      <alignment horizontal="left"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4" fillId="2" borderId="81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left" vertical="center"/>
    </xf>
    <xf numFmtId="0" fontId="3" fillId="2" borderId="94" xfId="0" applyFont="1" applyFill="1" applyBorder="1" applyAlignment="1">
      <alignment horizontal="left" vertical="center"/>
    </xf>
    <xf numFmtId="0" fontId="0" fillId="0" borderId="97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4" fillId="52" borderId="100" xfId="0" applyFont="1" applyFill="1" applyBorder="1" applyAlignment="1">
      <alignment horizontal="center" vertical="center" wrapText="1"/>
    </xf>
    <xf numFmtId="0" fontId="3" fillId="52" borderId="72" xfId="0" applyFont="1" applyFill="1" applyBorder="1" applyAlignment="1">
      <alignment horizontal="left" vertical="center"/>
    </xf>
    <xf numFmtId="0" fontId="37" fillId="3" borderId="100" xfId="0" applyFont="1" applyFill="1" applyBorder="1" applyAlignment="1">
      <alignment horizontal="center" vertical="center" textRotation="180"/>
    </xf>
    <xf numFmtId="0" fontId="37" fillId="3" borderId="81" xfId="0" applyFont="1" applyFill="1" applyBorder="1" applyAlignment="1">
      <alignment horizontal="center" vertical="center" textRotation="180"/>
    </xf>
    <xf numFmtId="0" fontId="40" fillId="3" borderId="81" xfId="0" applyFont="1" applyFill="1" applyBorder="1" applyAlignment="1">
      <alignment horizontal="center" vertical="center" textRotation="180"/>
    </xf>
    <xf numFmtId="0" fontId="37" fillId="50" borderId="81" xfId="0" applyFont="1" applyFill="1" applyBorder="1" applyAlignment="1">
      <alignment horizontal="center" vertical="center" textRotation="180"/>
    </xf>
    <xf numFmtId="0" fontId="49" fillId="2" borderId="77" xfId="0" applyFont="1" applyFill="1" applyBorder="1" applyAlignment="1">
      <alignment horizontal="left" vertical="center"/>
    </xf>
    <xf numFmtId="0" fontId="37" fillId="2" borderId="101" xfId="0" applyFont="1" applyFill="1" applyBorder="1" applyAlignment="1">
      <alignment horizontal="center" vertical="center"/>
    </xf>
    <xf numFmtId="0" fontId="37" fillId="2" borderId="102" xfId="0" applyFont="1" applyFill="1" applyBorder="1" applyAlignment="1">
      <alignment horizontal="center" vertical="center"/>
    </xf>
    <xf numFmtId="0" fontId="37" fillId="2" borderId="103" xfId="0" applyFont="1" applyFill="1" applyBorder="1" applyAlignment="1">
      <alignment horizontal="center" vertical="center"/>
    </xf>
    <xf numFmtId="0" fontId="36" fillId="2" borderId="81" xfId="0" applyFont="1" applyFill="1" applyBorder="1" applyAlignment="1">
      <alignment horizontal="left" vertical="center" wrapText="1"/>
    </xf>
    <xf numFmtId="0" fontId="49" fillId="2" borderId="81" xfId="0" applyFont="1" applyFill="1" applyBorder="1" applyAlignment="1">
      <alignment horizontal="left" vertical="center"/>
    </xf>
    <xf numFmtId="0" fontId="37" fillId="2" borderId="104" xfId="0" applyFont="1" applyFill="1" applyBorder="1" applyAlignment="1">
      <alignment horizontal="center" vertical="center"/>
    </xf>
    <xf numFmtId="0" fontId="37" fillId="2" borderId="105" xfId="0" applyFont="1" applyFill="1" applyBorder="1" applyAlignment="1">
      <alignment horizontal="center" vertical="center"/>
    </xf>
    <xf numFmtId="0" fontId="37" fillId="2" borderId="106" xfId="0" applyFont="1" applyFill="1" applyBorder="1" applyAlignment="1">
      <alignment horizontal="center" vertical="center"/>
    </xf>
    <xf numFmtId="0" fontId="36" fillId="51" borderId="81" xfId="0" applyFont="1" applyFill="1" applyBorder="1" applyAlignment="1">
      <alignment horizontal="left" vertical="center" wrapText="1"/>
    </xf>
    <xf numFmtId="0" fontId="49" fillId="51" borderId="81" xfId="0" applyFont="1" applyFill="1" applyBorder="1" applyAlignment="1">
      <alignment horizontal="left" vertical="center" wrapText="1"/>
    </xf>
    <xf numFmtId="0" fontId="37" fillId="51" borderId="104" xfId="0" applyFont="1" applyFill="1" applyBorder="1" applyAlignment="1">
      <alignment horizontal="center" vertical="center"/>
    </xf>
    <xf numFmtId="0" fontId="37" fillId="51" borderId="105" xfId="0" applyFont="1" applyFill="1" applyBorder="1" applyAlignment="1">
      <alignment horizontal="center" vertical="center"/>
    </xf>
    <xf numFmtId="0" fontId="37" fillId="51" borderId="106" xfId="0" applyFont="1" applyFill="1" applyBorder="1" applyAlignment="1">
      <alignment horizontal="center" vertical="center"/>
    </xf>
    <xf numFmtId="0" fontId="49" fillId="51" borderId="81" xfId="0" applyFont="1" applyFill="1" applyBorder="1" applyAlignment="1">
      <alignment vertical="center"/>
    </xf>
    <xf numFmtId="0" fontId="49" fillId="51" borderId="81" xfId="0" applyFont="1" applyFill="1" applyBorder="1" applyAlignment="1">
      <alignment horizontal="left" vertical="center"/>
    </xf>
    <xf numFmtId="0" fontId="49" fillId="51" borderId="104" xfId="0" applyFont="1" applyFill="1" applyBorder="1" applyAlignment="1">
      <alignment horizontal="center" vertical="center"/>
    </xf>
    <xf numFmtId="0" fontId="49" fillId="51" borderId="105" xfId="0" applyFont="1" applyFill="1" applyBorder="1" applyAlignment="1">
      <alignment horizontal="center" vertical="center"/>
    </xf>
    <xf numFmtId="0" fontId="49" fillId="51" borderId="106" xfId="0" applyFont="1" applyFill="1" applyBorder="1" applyAlignment="1">
      <alignment horizontal="center" vertical="center"/>
    </xf>
    <xf numFmtId="0" fontId="49" fillId="2" borderId="81" xfId="0" applyFont="1" applyFill="1" applyBorder="1" applyAlignment="1">
      <alignment horizontal="left" vertical="center" wrapText="1"/>
    </xf>
    <xf numFmtId="0" fontId="49" fillId="2" borderId="81" xfId="0" applyFont="1" applyFill="1" applyBorder="1" applyAlignment="1">
      <alignment vertical="center"/>
    </xf>
    <xf numFmtId="0" fontId="51" fillId="51" borderId="81" xfId="0" applyFont="1" applyFill="1" applyBorder="1" applyAlignment="1">
      <alignment horizontal="left" vertical="center" wrapText="1"/>
    </xf>
    <xf numFmtId="0" fontId="37" fillId="51" borderId="107" xfId="0" applyFont="1" applyFill="1" applyBorder="1" applyAlignment="1">
      <alignment horizontal="center" vertical="center"/>
    </xf>
    <xf numFmtId="0" fontId="37" fillId="51" borderId="108" xfId="0" applyFont="1" applyFill="1" applyBorder="1" applyAlignment="1">
      <alignment horizontal="center" vertical="center"/>
    </xf>
    <xf numFmtId="0" fontId="37" fillId="51" borderId="109" xfId="0" applyFont="1" applyFill="1" applyBorder="1" applyAlignment="1">
      <alignment horizontal="center" vertical="center"/>
    </xf>
    <xf numFmtId="0" fontId="51" fillId="3" borderId="81" xfId="0" applyFont="1" applyFill="1" applyBorder="1" applyAlignment="1">
      <alignment horizontal="left" vertical="center" wrapText="1"/>
    </xf>
    <xf numFmtId="0" fontId="37" fillId="2" borderId="110" xfId="0" applyFont="1" applyFill="1" applyBorder="1" applyAlignment="1">
      <alignment horizontal="center" vertical="center"/>
    </xf>
    <xf numFmtId="0" fontId="37" fillId="2" borderId="111" xfId="0" applyFont="1" applyFill="1" applyBorder="1" applyAlignment="1">
      <alignment horizontal="center" vertical="center"/>
    </xf>
    <xf numFmtId="0" fontId="37" fillId="2" borderId="11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1" xfId="0" applyFont="1" applyBorder="1" applyAlignment="1">
      <alignment vertical="center"/>
    </xf>
    <xf numFmtId="0" fontId="4" fillId="3" borderId="77" xfId="0" applyFont="1" applyFill="1" applyBorder="1" applyAlignment="1">
      <alignment horizontal="center" vertical="center" textRotation="180" wrapText="1"/>
    </xf>
    <xf numFmtId="0" fontId="4" fillId="50" borderId="77" xfId="0" applyFont="1" applyFill="1" applyBorder="1" applyAlignment="1">
      <alignment horizontal="center" vertical="center" textRotation="180" wrapText="1"/>
    </xf>
    <xf numFmtId="165" fontId="3" fillId="2" borderId="1" xfId="0" applyNumberFormat="1" applyFont="1" applyFill="1" applyBorder="1" applyAlignment="1">
      <alignment horizontal="right" vertical="center"/>
    </xf>
    <xf numFmtId="0" fontId="34" fillId="10" borderId="27" xfId="0" applyFont="1" applyFill="1" applyBorder="1" applyAlignment="1">
      <alignment horizontal="center" vertical="center" textRotation="180"/>
    </xf>
    <xf numFmtId="165" fontId="3" fillId="2" borderId="50" xfId="0" applyNumberFormat="1" applyFont="1" applyFill="1" applyBorder="1" applyAlignment="1">
      <alignment horizontal="right" vertical="center"/>
    </xf>
    <xf numFmtId="165" fontId="3" fillId="2" borderId="45" xfId="0" applyNumberFormat="1" applyFont="1" applyFill="1" applyBorder="1" applyAlignment="1">
      <alignment horizontal="right" vertical="center"/>
    </xf>
    <xf numFmtId="165" fontId="3" fillId="2" borderId="51" xfId="0" applyNumberFormat="1" applyFont="1" applyFill="1" applyBorder="1" applyAlignment="1">
      <alignment horizontal="right" vertical="center"/>
    </xf>
    <xf numFmtId="165" fontId="4" fillId="2" borderId="52" xfId="0" applyNumberFormat="1" applyFont="1" applyFill="1" applyBorder="1" applyAlignment="1">
      <alignment horizontal="right" vertical="center"/>
    </xf>
    <xf numFmtId="165" fontId="4" fillId="2" borderId="116" xfId="0" applyNumberFormat="1" applyFont="1" applyFill="1" applyBorder="1" applyAlignment="1">
      <alignment horizontal="right" vertical="center"/>
    </xf>
    <xf numFmtId="165" fontId="4" fillId="2" borderId="46" xfId="0" applyNumberFormat="1" applyFont="1" applyFill="1" applyBorder="1" applyAlignment="1">
      <alignment horizontal="right" vertical="center"/>
    </xf>
    <xf numFmtId="165" fontId="4" fillId="2" borderId="69" xfId="0" applyNumberFormat="1" applyFont="1" applyFill="1" applyBorder="1" applyAlignment="1">
      <alignment horizontal="right" vertical="center"/>
    </xf>
    <xf numFmtId="0" fontId="51" fillId="3" borderId="118" xfId="0" applyFont="1" applyFill="1" applyBorder="1" applyAlignment="1">
      <alignment horizontal="left" vertical="center" wrapText="1" indent="1"/>
    </xf>
    <xf numFmtId="165" fontId="3" fillId="2" borderId="117" xfId="0" applyNumberFormat="1" applyFont="1" applyFill="1" applyBorder="1" applyAlignment="1">
      <alignment horizontal="left" vertical="center"/>
    </xf>
    <xf numFmtId="165" fontId="52" fillId="2" borderId="114" xfId="0" applyNumberFormat="1" applyFont="1" applyFill="1" applyBorder="1" applyAlignment="1">
      <alignment horizontal="left" vertical="center"/>
    </xf>
    <xf numFmtId="165" fontId="52" fillId="2" borderId="118" xfId="0" applyNumberFormat="1" applyFont="1" applyFill="1" applyBorder="1" applyAlignment="1">
      <alignment horizontal="left" vertical="center"/>
    </xf>
    <xf numFmtId="165" fontId="4" fillId="2" borderId="68" xfId="0" applyNumberFormat="1" applyFont="1" applyFill="1" applyBorder="1" applyAlignment="1">
      <alignment horizontal="right" vertical="center"/>
    </xf>
    <xf numFmtId="0" fontId="46" fillId="44" borderId="27" xfId="0" applyFont="1" applyFill="1" applyBorder="1" applyAlignment="1">
      <alignment horizontal="center" vertical="center" textRotation="180"/>
    </xf>
    <xf numFmtId="0" fontId="47" fillId="8" borderId="27" xfId="0" applyFont="1" applyFill="1" applyBorder="1" applyAlignment="1">
      <alignment horizontal="center" vertical="center" textRotation="180"/>
    </xf>
    <xf numFmtId="0" fontId="46" fillId="12" borderId="27" xfId="0" applyFont="1" applyFill="1" applyBorder="1" applyAlignment="1">
      <alignment horizontal="center" vertical="center" textRotation="180"/>
    </xf>
    <xf numFmtId="0" fontId="37" fillId="3" borderId="117" xfId="0" applyFont="1" applyFill="1" applyBorder="1" applyAlignment="1">
      <alignment vertical="center" wrapText="1"/>
    </xf>
    <xf numFmtId="0" fontId="37" fillId="3" borderId="114" xfId="0" applyFont="1" applyFill="1" applyBorder="1" applyAlignment="1">
      <alignment vertical="center" wrapText="1"/>
    </xf>
    <xf numFmtId="0" fontId="49" fillId="3" borderId="114" xfId="0" applyFont="1" applyFill="1" applyBorder="1" applyAlignment="1">
      <alignment vertical="center" wrapText="1"/>
    </xf>
    <xf numFmtId="0" fontId="2" fillId="0" borderId="0" xfId="0" applyFont="1"/>
    <xf numFmtId="0" fontId="2" fillId="50" borderId="2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5" xfId="0" applyFont="1" applyBorder="1" applyAlignment="1">
      <alignment horizontal="center"/>
    </xf>
    <xf numFmtId="0" fontId="26" fillId="10" borderId="10" xfId="0" applyFont="1" applyFill="1" applyBorder="1" applyAlignment="1">
      <alignment horizontal="left" vertical="center"/>
    </xf>
    <xf numFmtId="0" fontId="26" fillId="10" borderId="30" xfId="0" applyFont="1" applyFill="1" applyBorder="1" applyAlignment="1">
      <alignment horizontal="left" vertical="center"/>
    </xf>
    <xf numFmtId="0" fontId="4" fillId="2" borderId="65" xfId="0" applyFont="1" applyFill="1" applyBorder="1" applyAlignment="1">
      <alignment horizontal="center" vertical="center" wrapText="1"/>
    </xf>
    <xf numFmtId="0" fontId="4" fillId="2" borderId="66" xfId="0" applyFont="1" applyFill="1" applyBorder="1" applyAlignment="1">
      <alignment horizontal="center" vertical="center" wrapText="1"/>
    </xf>
    <xf numFmtId="0" fontId="4" fillId="2" borderId="6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34" fillId="44" borderId="28" xfId="0" applyFont="1" applyFill="1" applyBorder="1" applyAlignment="1">
      <alignment horizontal="center" vertical="center" textRotation="90"/>
    </xf>
    <xf numFmtId="0" fontId="34" fillId="44" borderId="29" xfId="0" applyFont="1" applyFill="1" applyBorder="1" applyAlignment="1">
      <alignment horizontal="center" vertical="center" textRotation="90"/>
    </xf>
    <xf numFmtId="0" fontId="4" fillId="11" borderId="11" xfId="0" applyFont="1" applyFill="1" applyBorder="1" applyAlignment="1">
      <alignment horizontal="center" vertical="center" textRotation="90"/>
    </xf>
    <xf numFmtId="0" fontId="4" fillId="11" borderId="16" xfId="0" applyFont="1" applyFill="1" applyBorder="1" applyAlignment="1">
      <alignment horizontal="center" vertical="center" textRotation="90"/>
    </xf>
    <xf numFmtId="0" fontId="4" fillId="2" borderId="1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textRotation="90"/>
    </xf>
    <xf numFmtId="0" fontId="4" fillId="9" borderId="16" xfId="0" applyFont="1" applyFill="1" applyBorder="1" applyAlignment="1">
      <alignment horizontal="center" vertical="center" textRotation="90"/>
    </xf>
    <xf numFmtId="0" fontId="4" fillId="9" borderId="12" xfId="0" applyFont="1" applyFill="1" applyBorder="1" applyAlignment="1">
      <alignment horizontal="center" vertical="center" textRotation="90"/>
    </xf>
    <xf numFmtId="0" fontId="4" fillId="2" borderId="15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34" fillId="12" borderId="27" xfId="0" applyFont="1" applyFill="1" applyBorder="1" applyAlignment="1">
      <alignment horizontal="center" vertical="center" textRotation="90"/>
    </xf>
    <xf numFmtId="0" fontId="4" fillId="9" borderId="27" xfId="0" applyFont="1" applyFill="1" applyBorder="1" applyAlignment="1">
      <alignment horizontal="center" vertical="center" textRotation="90"/>
    </xf>
    <xf numFmtId="0" fontId="4" fillId="2" borderId="57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4" fillId="11" borderId="27" xfId="0" applyFont="1" applyFill="1" applyBorder="1" applyAlignment="1">
      <alignment horizontal="center" vertical="center" textRotation="90"/>
    </xf>
    <xf numFmtId="0" fontId="12" fillId="8" borderId="27" xfId="0" applyFont="1" applyFill="1" applyBorder="1" applyAlignment="1">
      <alignment horizontal="center" vertical="center" textRotation="90"/>
    </xf>
    <xf numFmtId="0" fontId="47" fillId="8" borderId="81" xfId="0" applyFont="1" applyFill="1" applyBorder="1" applyAlignment="1">
      <alignment horizontal="center" vertical="center" wrapText="1"/>
    </xf>
    <xf numFmtId="0" fontId="46" fillId="12" borderId="81" xfId="0" applyFont="1" applyFill="1" applyBorder="1" applyAlignment="1">
      <alignment horizontal="center" vertical="center"/>
    </xf>
    <xf numFmtId="0" fontId="46" fillId="10" borderId="81" xfId="0" applyFont="1" applyFill="1" applyBorder="1" applyAlignment="1">
      <alignment horizontal="center" vertical="center"/>
    </xf>
    <xf numFmtId="0" fontId="46" fillId="10" borderId="28" xfId="0" applyFont="1" applyFill="1" applyBorder="1" applyAlignment="1">
      <alignment horizontal="center" vertical="center"/>
    </xf>
    <xf numFmtId="0" fontId="46" fillId="10" borderId="77" xfId="0" applyFont="1" applyFill="1" applyBorder="1" applyAlignment="1">
      <alignment horizontal="center" vertical="center"/>
    </xf>
    <xf numFmtId="0" fontId="46" fillId="44" borderId="8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35" fillId="2" borderId="70" xfId="0" applyFont="1" applyFill="1" applyBorder="1" applyAlignment="1">
      <alignment horizontal="left" vertical="center"/>
    </xf>
    <xf numFmtId="0" fontId="35" fillId="2" borderId="0" xfId="0" applyFont="1" applyFill="1" applyAlignment="1">
      <alignment horizontal="left" vertical="center"/>
    </xf>
    <xf numFmtId="0" fontId="35" fillId="2" borderId="71" xfId="0" applyFont="1" applyFill="1" applyBorder="1" applyAlignment="1">
      <alignment horizontal="left" vertical="center"/>
    </xf>
    <xf numFmtId="0" fontId="36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6" fillId="2" borderId="81" xfId="0" applyFont="1" applyFill="1" applyBorder="1" applyAlignment="1">
      <alignment horizontal="left" vertical="center" wrapText="1"/>
    </xf>
    <xf numFmtId="0" fontId="36" fillId="51" borderId="81" xfId="0" applyFont="1" applyFill="1" applyBorder="1" applyAlignment="1">
      <alignment horizontal="left" vertical="center" wrapText="1"/>
    </xf>
    <xf numFmtId="0" fontId="51" fillId="3" borderId="81" xfId="0" applyFont="1" applyFill="1" applyBorder="1" applyAlignment="1">
      <alignment horizontal="left" vertical="center" wrapText="1"/>
    </xf>
    <xf numFmtId="0" fontId="48" fillId="0" borderId="113" xfId="0" applyFont="1" applyBorder="1" applyAlignment="1">
      <alignment horizontal="center"/>
    </xf>
    <xf numFmtId="0" fontId="2" fillId="9" borderId="27" xfId="0" applyFont="1" applyFill="1" applyBorder="1" applyAlignment="1">
      <alignment horizontal="center"/>
    </xf>
    <xf numFmtId="0" fontId="4" fillId="50" borderId="77" xfId="0" applyFont="1" applyFill="1" applyBorder="1" applyAlignment="1">
      <alignment horizontal="center" vertical="center" wrapText="1"/>
    </xf>
    <xf numFmtId="0" fontId="48" fillId="0" borderId="98" xfId="0" applyFont="1" applyBorder="1" applyAlignment="1">
      <alignment horizontal="center"/>
    </xf>
    <xf numFmtId="0" fontId="48" fillId="0" borderId="99" xfId="0" applyFont="1" applyBorder="1" applyAlignment="1">
      <alignment horizontal="center"/>
    </xf>
    <xf numFmtId="0" fontId="36" fillId="2" borderId="77" xfId="0" applyFont="1" applyFill="1" applyBorder="1" applyAlignment="1">
      <alignment horizontal="left" vertical="center" wrapText="1"/>
    </xf>
    <xf numFmtId="0" fontId="4" fillId="3" borderId="99" xfId="0" applyFont="1" applyFill="1" applyBorder="1" applyAlignment="1">
      <alignment horizontal="center" vertical="center"/>
    </xf>
    <xf numFmtId="0" fontId="4" fillId="3" borderId="77" xfId="0" applyFont="1" applyFill="1" applyBorder="1" applyAlignment="1">
      <alignment horizontal="center" vertical="center"/>
    </xf>
    <xf numFmtId="0" fontId="4" fillId="3" borderId="77" xfId="0" applyFont="1" applyFill="1" applyBorder="1" applyAlignment="1">
      <alignment horizontal="center" vertical="center" wrapText="1"/>
    </xf>
    <xf numFmtId="0" fontId="4" fillId="3" borderId="97" xfId="0" applyFont="1" applyFill="1" applyBorder="1" applyAlignment="1">
      <alignment horizontal="center" vertical="center" textRotation="180" wrapText="1"/>
    </xf>
    <xf numFmtId="0" fontId="4" fillId="3" borderId="99" xfId="0" applyFont="1" applyFill="1" applyBorder="1" applyAlignment="1">
      <alignment horizontal="center" vertical="center" textRotation="180" wrapText="1"/>
    </xf>
    <xf numFmtId="0" fontId="4" fillId="2" borderId="81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52" borderId="100" xfId="0" applyFont="1" applyFill="1" applyBorder="1" applyAlignment="1">
      <alignment horizontal="center" vertical="center" wrapText="1"/>
    </xf>
    <xf numFmtId="0" fontId="4" fillId="52" borderId="28" xfId="0" applyFont="1" applyFill="1" applyBorder="1" applyAlignment="1">
      <alignment horizontal="center" vertical="center" wrapText="1"/>
    </xf>
    <xf numFmtId="0" fontId="2" fillId="3" borderId="81" xfId="0" applyFont="1" applyFill="1" applyBorder="1" applyAlignment="1">
      <alignment horizontal="left"/>
    </xf>
    <xf numFmtId="0" fontId="50" fillId="0" borderId="98" xfId="0" applyFont="1" applyBorder="1" applyAlignment="1">
      <alignment horizontal="center"/>
    </xf>
    <xf numFmtId="0" fontId="50" fillId="0" borderId="99" xfId="0" applyFont="1" applyBorder="1" applyAlignment="1">
      <alignment horizontal="center"/>
    </xf>
    <xf numFmtId="0" fontId="4" fillId="2" borderId="81" xfId="0" applyFont="1" applyFill="1" applyBorder="1" applyAlignment="1">
      <alignment horizontal="center" vertical="center"/>
    </xf>
    <xf numFmtId="1" fontId="53" fillId="2" borderId="105" xfId="0" applyNumberFormat="1" applyFont="1" applyFill="1" applyBorder="1" applyAlignment="1">
      <alignment horizontal="right"/>
    </xf>
    <xf numFmtId="9" fontId="53" fillId="2" borderId="105" xfId="1" applyFont="1" applyFill="1" applyBorder="1" applyAlignment="1">
      <alignment horizontal="right"/>
    </xf>
    <xf numFmtId="1" fontId="53" fillId="2" borderId="105" xfId="1" applyNumberFormat="1" applyFont="1" applyFill="1" applyBorder="1" applyAlignment="1">
      <alignment horizontal="right"/>
    </xf>
    <xf numFmtId="3" fontId="3" fillId="2" borderId="105" xfId="0" applyNumberFormat="1" applyFont="1" applyFill="1" applyBorder="1" applyAlignment="1">
      <alignment horizontal="right"/>
    </xf>
    <xf numFmtId="164" fontId="3" fillId="2" borderId="105" xfId="1" applyNumberFormat="1" applyFont="1" applyFill="1" applyBorder="1" applyAlignment="1">
      <alignment horizontal="right"/>
    </xf>
    <xf numFmtId="164" fontId="53" fillId="2" borderId="105" xfId="0" applyNumberFormat="1" applyFont="1" applyFill="1" applyBorder="1" applyAlignment="1">
      <alignment horizontal="right"/>
    </xf>
    <xf numFmtId="1" fontId="14" fillId="2" borderId="105" xfId="0" applyNumberFormat="1" applyFont="1" applyFill="1" applyBorder="1" applyAlignment="1">
      <alignment horizontal="right"/>
    </xf>
    <xf numFmtId="9" fontId="14" fillId="2" borderId="105" xfId="1" applyFont="1" applyFill="1" applyBorder="1" applyAlignment="1">
      <alignment horizontal="right"/>
    </xf>
    <xf numFmtId="1" fontId="14" fillId="2" borderId="105" xfId="1" applyNumberFormat="1" applyFont="1" applyFill="1" applyBorder="1" applyAlignment="1">
      <alignment horizontal="right"/>
    </xf>
    <xf numFmtId="164" fontId="14" fillId="2" borderId="105" xfId="1" applyNumberFormat="1" applyFont="1" applyFill="1" applyBorder="1" applyAlignment="1">
      <alignment horizontal="right"/>
    </xf>
    <xf numFmtId="164" fontId="14" fillId="2" borderId="105" xfId="0" applyNumberFormat="1" applyFont="1" applyFill="1" applyBorder="1" applyAlignment="1">
      <alignment horizontal="right"/>
    </xf>
    <xf numFmtId="0" fontId="2" fillId="3" borderId="81" xfId="0" applyFont="1" applyFill="1" applyBorder="1" applyAlignment="1">
      <alignment horizontal="left" vertical="center"/>
    </xf>
    <xf numFmtId="0" fontId="0" fillId="0" borderId="123" xfId="0" applyBorder="1"/>
    <xf numFmtId="0" fontId="2" fillId="3" borderId="28" xfId="0" applyFont="1" applyFill="1" applyBorder="1" applyAlignment="1">
      <alignment vertical="center"/>
    </xf>
    <xf numFmtId="0" fontId="13" fillId="53" borderId="81" xfId="0" applyFont="1" applyFill="1" applyBorder="1" applyAlignment="1">
      <alignment horizontal="center" vertical="center" textRotation="90"/>
    </xf>
    <xf numFmtId="0" fontId="2" fillId="8" borderId="81" xfId="0" applyFont="1" applyFill="1" applyBorder="1" applyAlignment="1">
      <alignment horizontal="center" vertical="center" textRotation="90"/>
    </xf>
    <xf numFmtId="0" fontId="13" fillId="12" borderId="81" xfId="0" applyFont="1" applyFill="1" applyBorder="1" applyAlignment="1">
      <alignment horizontal="center" vertical="center" textRotation="90"/>
    </xf>
    <xf numFmtId="1" fontId="53" fillId="2" borderId="102" xfId="0" applyNumberFormat="1" applyFont="1" applyFill="1" applyBorder="1" applyAlignment="1">
      <alignment horizontal="right"/>
    </xf>
    <xf numFmtId="3" fontId="14" fillId="2" borderId="111" xfId="0" applyNumberFormat="1" applyFont="1" applyFill="1" applyBorder="1" applyAlignment="1">
      <alignment horizontal="right"/>
    </xf>
    <xf numFmtId="0" fontId="4" fillId="2" borderId="77" xfId="0" applyFont="1" applyFill="1" applyBorder="1" applyAlignment="1">
      <alignment horizontal="center" vertical="center"/>
    </xf>
    <xf numFmtId="1" fontId="14" fillId="2" borderId="102" xfId="0" applyNumberFormat="1" applyFont="1" applyFill="1" applyBorder="1" applyAlignment="1">
      <alignment horizontal="right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3" fontId="14" fillId="2" borderId="124" xfId="0" applyNumberFormat="1" applyFont="1" applyFill="1" applyBorder="1" applyAlignment="1">
      <alignment horizontal="right"/>
    </xf>
    <xf numFmtId="1" fontId="3" fillId="2" borderId="125" xfId="0" applyNumberFormat="1" applyFont="1" applyFill="1" applyBorder="1" applyAlignment="1">
      <alignment horizontal="right"/>
    </xf>
    <xf numFmtId="1" fontId="53" fillId="2" borderId="122" xfId="0" applyNumberFormat="1" applyFont="1" applyFill="1" applyBorder="1" applyAlignment="1">
      <alignment horizontal="right"/>
    </xf>
    <xf numFmtId="9" fontId="3" fillId="2" borderId="122" xfId="1" applyFont="1" applyFill="1" applyBorder="1" applyAlignment="1">
      <alignment horizontal="right"/>
    </xf>
    <xf numFmtId="1" fontId="3" fillId="2" borderId="122" xfId="1" applyNumberFormat="1" applyFont="1" applyFill="1" applyBorder="1" applyAlignment="1">
      <alignment horizontal="right"/>
    </xf>
    <xf numFmtId="3" fontId="3" fillId="2" borderId="122" xfId="0" applyNumberFormat="1" applyFont="1" applyFill="1" applyBorder="1" applyAlignment="1">
      <alignment horizontal="right"/>
    </xf>
    <xf numFmtId="164" fontId="3" fillId="2" borderId="122" xfId="1" applyNumberFormat="1" applyFont="1" applyFill="1" applyBorder="1" applyAlignment="1">
      <alignment horizontal="right"/>
    </xf>
    <xf numFmtId="164" fontId="3" fillId="2" borderId="122" xfId="0" applyNumberFormat="1" applyFont="1" applyFill="1" applyBorder="1" applyAlignment="1">
      <alignment horizontal="right"/>
    </xf>
    <xf numFmtId="1" fontId="14" fillId="2" borderId="125" xfId="0" applyNumberFormat="1" applyFont="1" applyFill="1" applyBorder="1" applyAlignment="1">
      <alignment horizontal="right"/>
    </xf>
    <xf numFmtId="1" fontId="14" fillId="2" borderId="122" xfId="0" applyNumberFormat="1" applyFont="1" applyFill="1" applyBorder="1" applyAlignment="1">
      <alignment horizontal="right"/>
    </xf>
    <xf numFmtId="9" fontId="14" fillId="2" borderId="122" xfId="1" applyFont="1" applyFill="1" applyBorder="1" applyAlignment="1">
      <alignment horizontal="right"/>
    </xf>
    <xf numFmtId="1" fontId="14" fillId="2" borderId="122" xfId="1" applyNumberFormat="1" applyFont="1" applyFill="1" applyBorder="1" applyAlignment="1">
      <alignment horizontal="right"/>
    </xf>
    <xf numFmtId="164" fontId="14" fillId="2" borderId="122" xfId="1" applyNumberFormat="1" applyFont="1" applyFill="1" applyBorder="1" applyAlignment="1">
      <alignment horizontal="right"/>
    </xf>
    <xf numFmtId="164" fontId="14" fillId="2" borderId="122" xfId="0" applyNumberFormat="1" applyFont="1" applyFill="1" applyBorder="1" applyAlignment="1">
      <alignment horizontal="right"/>
    </xf>
    <xf numFmtId="0" fontId="3" fillId="2" borderId="126" xfId="0" applyFont="1" applyFill="1" applyBorder="1" applyAlignment="1">
      <alignment horizontal="left" vertical="center"/>
    </xf>
    <xf numFmtId="0" fontId="3" fillId="2" borderId="127" xfId="0" applyFont="1" applyFill="1" applyBorder="1" applyAlignment="1">
      <alignment horizontal="left" vertical="center"/>
    </xf>
    <xf numFmtId="0" fontId="3" fillId="2" borderId="128" xfId="0" applyFont="1" applyFill="1" applyBorder="1" applyAlignment="1">
      <alignment horizontal="left" vertical="center"/>
    </xf>
    <xf numFmtId="3" fontId="3" fillId="2" borderId="119" xfId="0" applyNumberFormat="1" applyFont="1" applyFill="1" applyBorder="1" applyAlignment="1">
      <alignment horizontal="right"/>
    </xf>
    <xf numFmtId="9" fontId="14" fillId="2" borderId="119" xfId="1" applyFont="1" applyFill="1" applyBorder="1" applyAlignment="1">
      <alignment horizontal="right"/>
    </xf>
    <xf numFmtId="164" fontId="14" fillId="2" borderId="119" xfId="1" applyNumberFormat="1" applyFont="1" applyFill="1" applyBorder="1" applyAlignment="1">
      <alignment horizontal="right"/>
    </xf>
    <xf numFmtId="164" fontId="14" fillId="2" borderId="119" xfId="0" applyNumberFormat="1" applyFont="1" applyFill="1" applyBorder="1" applyAlignment="1">
      <alignment horizontal="right"/>
    </xf>
    <xf numFmtId="3" fontId="14" fillId="2" borderId="129" xfId="0" applyNumberFormat="1" applyFont="1" applyFill="1" applyBorder="1" applyAlignment="1">
      <alignment horizontal="right"/>
    </xf>
    <xf numFmtId="164" fontId="3" fillId="2" borderId="126" xfId="0" applyNumberFormat="1" applyFont="1" applyFill="1" applyBorder="1" applyAlignment="1">
      <alignment horizontal="left"/>
    </xf>
    <xf numFmtId="164" fontId="3" fillId="2" borderId="127" xfId="0" applyNumberFormat="1" applyFont="1" applyFill="1" applyBorder="1" applyAlignment="1">
      <alignment horizontal="left"/>
    </xf>
    <xf numFmtId="164" fontId="3" fillId="2" borderId="128" xfId="0" applyNumberFormat="1" applyFont="1" applyFill="1" applyBorder="1" applyAlignment="1">
      <alignment horizontal="left"/>
    </xf>
    <xf numFmtId="164" fontId="14" fillId="2" borderId="126" xfId="0" applyNumberFormat="1" applyFont="1" applyFill="1" applyBorder="1" applyAlignment="1">
      <alignment horizontal="left"/>
    </xf>
    <xf numFmtId="164" fontId="14" fillId="2" borderId="127" xfId="0" applyNumberFormat="1" applyFont="1" applyFill="1" applyBorder="1" applyAlignment="1">
      <alignment horizontal="left"/>
    </xf>
    <xf numFmtId="164" fontId="14" fillId="2" borderId="128" xfId="0" applyNumberFormat="1" applyFont="1" applyFill="1" applyBorder="1" applyAlignment="1">
      <alignment horizontal="left"/>
    </xf>
    <xf numFmtId="0" fontId="2" fillId="3" borderId="28" xfId="0" applyFont="1" applyFill="1" applyBorder="1" applyAlignment="1">
      <alignment horizontal="right" vertical="center"/>
    </xf>
    <xf numFmtId="0" fontId="2" fillId="3" borderId="94" xfId="0" applyFont="1" applyFill="1" applyBorder="1" applyAlignment="1">
      <alignment horizontal="right" vertical="center"/>
    </xf>
    <xf numFmtId="0" fontId="3" fillId="2" borderId="130" xfId="0" applyFont="1" applyFill="1" applyBorder="1" applyAlignment="1">
      <alignment horizontal="left" vertical="center"/>
    </xf>
    <xf numFmtId="3" fontId="3" fillId="2" borderId="131" xfId="0" applyNumberFormat="1" applyFont="1" applyFill="1" applyBorder="1" applyAlignment="1">
      <alignment horizontal="right"/>
    </xf>
    <xf numFmtId="3" fontId="54" fillId="2" borderId="108" xfId="0" applyNumberFormat="1" applyFont="1" applyFill="1" applyBorder="1" applyAlignment="1">
      <alignment horizontal="right"/>
    </xf>
    <xf numFmtId="3" fontId="54" fillId="2" borderId="123" xfId="0" applyNumberFormat="1" applyFont="1" applyFill="1" applyBorder="1" applyAlignment="1">
      <alignment horizontal="right"/>
    </xf>
    <xf numFmtId="9" fontId="3" fillId="2" borderId="131" xfId="1" applyFont="1" applyFill="1" applyBorder="1" applyAlignment="1">
      <alignment horizontal="right"/>
    </xf>
    <xf numFmtId="9" fontId="53" fillId="2" borderId="108" xfId="1" applyFont="1" applyFill="1" applyBorder="1" applyAlignment="1">
      <alignment horizontal="right"/>
    </xf>
    <xf numFmtId="9" fontId="53" fillId="2" borderId="123" xfId="1" applyFont="1" applyFill="1" applyBorder="1" applyAlignment="1">
      <alignment horizontal="right"/>
    </xf>
    <xf numFmtId="0" fontId="4" fillId="2" borderId="77" xfId="0" applyFont="1" applyFill="1" applyBorder="1" applyAlignment="1">
      <alignment horizontal="center" vertical="center" wrapText="1"/>
    </xf>
    <xf numFmtId="0" fontId="3" fillId="2" borderId="132" xfId="0" applyFont="1" applyFill="1" applyBorder="1" applyAlignment="1">
      <alignment horizontal="left" vertical="center"/>
    </xf>
    <xf numFmtId="3" fontId="3" fillId="2" borderId="121" xfId="0" applyNumberFormat="1" applyFont="1" applyFill="1" applyBorder="1" applyAlignment="1">
      <alignment horizontal="right"/>
    </xf>
    <xf numFmtId="3" fontId="3" fillId="2" borderId="120" xfId="0" applyNumberFormat="1" applyFont="1" applyFill="1" applyBorder="1" applyAlignment="1">
      <alignment horizontal="right"/>
    </xf>
    <xf numFmtId="3" fontId="3" fillId="2" borderId="133" xfId="0" applyNumberFormat="1" applyFont="1" applyFill="1" applyBorder="1" applyAlignment="1">
      <alignment horizontal="right"/>
    </xf>
    <xf numFmtId="9" fontId="3" fillId="2" borderId="121" xfId="1" applyFont="1" applyFill="1" applyBorder="1" applyAlignment="1">
      <alignment horizontal="right"/>
    </xf>
    <xf numFmtId="9" fontId="53" fillId="2" borderId="120" xfId="1" applyFont="1" applyFill="1" applyBorder="1" applyAlignment="1">
      <alignment horizontal="right"/>
    </xf>
    <xf numFmtId="9" fontId="53" fillId="2" borderId="133" xfId="1" applyFont="1" applyFill="1" applyBorder="1" applyAlignment="1">
      <alignment horizontal="right"/>
    </xf>
    <xf numFmtId="3" fontId="53" fillId="2" borderId="120" xfId="0" applyNumberFormat="1" applyFont="1" applyFill="1" applyBorder="1" applyAlignment="1">
      <alignment horizontal="right"/>
    </xf>
    <xf numFmtId="3" fontId="53" fillId="2" borderId="133" xfId="0" applyNumberFormat="1" applyFont="1" applyFill="1" applyBorder="1" applyAlignment="1">
      <alignment horizontal="right"/>
    </xf>
    <xf numFmtId="1" fontId="53" fillId="2" borderId="103" xfId="0" applyNumberFormat="1" applyFont="1" applyFill="1" applyBorder="1" applyAlignment="1">
      <alignment horizontal="right"/>
    </xf>
    <xf numFmtId="1" fontId="53" fillId="2" borderId="106" xfId="0" applyNumberFormat="1" applyFont="1" applyFill="1" applyBorder="1" applyAlignment="1">
      <alignment horizontal="right"/>
    </xf>
    <xf numFmtId="9" fontId="53" fillId="2" borderId="106" xfId="1" applyFont="1" applyFill="1" applyBorder="1" applyAlignment="1">
      <alignment horizontal="right"/>
    </xf>
    <xf numFmtId="1" fontId="53" fillId="2" borderId="106" xfId="1" applyNumberFormat="1" applyFont="1" applyFill="1" applyBorder="1" applyAlignment="1">
      <alignment horizontal="right"/>
    </xf>
    <xf numFmtId="9" fontId="3" fillId="2" borderId="124" xfId="1" applyFont="1" applyFill="1" applyBorder="1" applyAlignment="1">
      <alignment horizontal="right"/>
    </xf>
    <xf numFmtId="9" fontId="53" fillId="2" borderId="111" xfId="1" applyFont="1" applyFill="1" applyBorder="1" applyAlignment="1">
      <alignment horizontal="right"/>
    </xf>
    <xf numFmtId="9" fontId="53" fillId="2" borderId="112" xfId="1" applyFont="1" applyFill="1" applyBorder="1" applyAlignment="1">
      <alignment horizontal="right"/>
    </xf>
    <xf numFmtId="9" fontId="3" fillId="2" borderId="125" xfId="1" applyFont="1" applyFill="1" applyBorder="1" applyAlignment="1">
      <alignment horizontal="right"/>
    </xf>
    <xf numFmtId="9" fontId="53" fillId="2" borderId="102" xfId="1" applyFont="1" applyFill="1" applyBorder="1" applyAlignment="1">
      <alignment horizontal="right"/>
    </xf>
    <xf numFmtId="9" fontId="53" fillId="2" borderId="103" xfId="1" applyFont="1" applyFill="1" applyBorder="1" applyAlignment="1">
      <alignment horizontal="right"/>
    </xf>
    <xf numFmtId="164" fontId="3" fillId="2" borderId="106" xfId="1" applyNumberFormat="1" applyFont="1" applyFill="1" applyBorder="1" applyAlignment="1">
      <alignment horizontal="right"/>
    </xf>
    <xf numFmtId="164" fontId="53" fillId="2" borderId="106" xfId="0" applyNumberFormat="1" applyFont="1" applyFill="1" applyBorder="1" applyAlignment="1">
      <alignment horizontal="right"/>
    </xf>
    <xf numFmtId="164" fontId="3" fillId="2" borderId="124" xfId="0" applyNumberFormat="1" applyFont="1" applyFill="1" applyBorder="1" applyAlignment="1">
      <alignment horizontal="right"/>
    </xf>
    <xf numFmtId="164" fontId="53" fillId="2" borderId="111" xfId="0" applyNumberFormat="1" applyFont="1" applyFill="1" applyBorder="1" applyAlignment="1">
      <alignment horizontal="right"/>
    </xf>
    <xf numFmtId="164" fontId="53" fillId="2" borderId="112" xfId="0" applyNumberFormat="1" applyFont="1" applyFill="1" applyBorder="1" applyAlignment="1">
      <alignment horizontal="right"/>
    </xf>
    <xf numFmtId="0" fontId="5" fillId="2" borderId="81" xfId="0" applyFont="1" applyFill="1" applyBorder="1" applyAlignment="1">
      <alignment horizontal="left" vertical="center"/>
    </xf>
    <xf numFmtId="9" fontId="3" fillId="2" borderId="134" xfId="1" applyFont="1" applyFill="1" applyBorder="1" applyAlignment="1">
      <alignment horizontal="right"/>
    </xf>
    <xf numFmtId="9" fontId="53" fillId="2" borderId="135" xfId="1" applyFont="1" applyFill="1" applyBorder="1" applyAlignment="1">
      <alignment horizontal="right"/>
    </xf>
    <xf numFmtId="9" fontId="53" fillId="2" borderId="136" xfId="1" applyFont="1" applyFill="1" applyBorder="1" applyAlignment="1">
      <alignment horizontal="right"/>
    </xf>
    <xf numFmtId="3" fontId="53" fillId="2" borderId="108" xfId="0" applyNumberFormat="1" applyFont="1" applyFill="1" applyBorder="1" applyAlignment="1">
      <alignment horizontal="right"/>
    </xf>
    <xf numFmtId="3" fontId="53" fillId="2" borderId="123" xfId="0" applyNumberFormat="1" applyFont="1" applyFill="1" applyBorder="1" applyAlignment="1">
      <alignment horizontal="right"/>
    </xf>
    <xf numFmtId="9" fontId="14" fillId="2" borderId="131" xfId="1" applyFont="1" applyFill="1" applyBorder="1" applyAlignment="1">
      <alignment horizontal="right"/>
    </xf>
    <xf numFmtId="9" fontId="14" fillId="2" borderId="108" xfId="1" applyFont="1" applyFill="1" applyBorder="1" applyAlignment="1">
      <alignment horizontal="right"/>
    </xf>
    <xf numFmtId="9" fontId="14" fillId="2" borderId="123" xfId="1" applyFont="1" applyFill="1" applyBorder="1" applyAlignment="1">
      <alignment horizontal="right"/>
    </xf>
    <xf numFmtId="164" fontId="14" fillId="2" borderId="131" xfId="0" applyNumberFormat="1" applyFont="1" applyFill="1" applyBorder="1" applyAlignment="1">
      <alignment horizontal="right"/>
    </xf>
    <xf numFmtId="164" fontId="14" fillId="2" borderId="108" xfId="0" applyNumberFormat="1" applyFont="1" applyFill="1" applyBorder="1" applyAlignment="1">
      <alignment horizontal="right"/>
    </xf>
    <xf numFmtId="164" fontId="14" fillId="2" borderId="123" xfId="0" applyNumberFormat="1" applyFont="1" applyFill="1" applyBorder="1" applyAlignment="1">
      <alignment horizontal="right"/>
    </xf>
    <xf numFmtId="9" fontId="14" fillId="2" borderId="121" xfId="1" applyFont="1" applyFill="1" applyBorder="1" applyAlignment="1">
      <alignment horizontal="right"/>
    </xf>
    <xf numFmtId="9" fontId="14" fillId="2" borderId="120" xfId="1" applyFont="1" applyFill="1" applyBorder="1" applyAlignment="1">
      <alignment horizontal="right"/>
    </xf>
    <xf numFmtId="9" fontId="14" fillId="2" borderId="133" xfId="1" applyFont="1" applyFill="1" applyBorder="1" applyAlignment="1">
      <alignment horizontal="right"/>
    </xf>
    <xf numFmtId="0" fontId="4" fillId="2" borderId="29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left" vertical="center"/>
    </xf>
    <xf numFmtId="9" fontId="14" fillId="2" borderId="137" xfId="1" applyFont="1" applyFill="1" applyBorder="1" applyAlignment="1">
      <alignment horizontal="right"/>
    </xf>
    <xf numFmtId="9" fontId="14" fillId="2" borderId="138" xfId="1" applyFont="1" applyFill="1" applyBorder="1" applyAlignment="1">
      <alignment horizontal="right"/>
    </xf>
    <xf numFmtId="9" fontId="14" fillId="2" borderId="139" xfId="1" applyFont="1" applyFill="1" applyBorder="1" applyAlignment="1">
      <alignment horizontal="right"/>
    </xf>
    <xf numFmtId="1" fontId="14" fillId="2" borderId="103" xfId="0" applyNumberFormat="1" applyFont="1" applyFill="1" applyBorder="1" applyAlignment="1">
      <alignment horizontal="right"/>
    </xf>
    <xf numFmtId="1" fontId="14" fillId="2" borderId="106" xfId="0" applyNumberFormat="1" applyFont="1" applyFill="1" applyBorder="1" applyAlignment="1">
      <alignment horizontal="right"/>
    </xf>
    <xf numFmtId="9" fontId="14" fillId="2" borderId="106" xfId="1" applyFont="1" applyFill="1" applyBorder="1" applyAlignment="1">
      <alignment horizontal="right"/>
    </xf>
    <xf numFmtId="1" fontId="14" fillId="2" borderId="106" xfId="1" applyNumberFormat="1" applyFont="1" applyFill="1" applyBorder="1" applyAlignment="1">
      <alignment horizontal="right"/>
    </xf>
    <xf numFmtId="9" fontId="14" fillId="2" borderId="124" xfId="1" applyFont="1" applyFill="1" applyBorder="1" applyAlignment="1">
      <alignment horizontal="right"/>
    </xf>
    <xf numFmtId="9" fontId="14" fillId="2" borderId="111" xfId="1" applyFont="1" applyFill="1" applyBorder="1" applyAlignment="1">
      <alignment horizontal="right"/>
    </xf>
    <xf numFmtId="9" fontId="14" fillId="2" borderId="112" xfId="1" applyFont="1" applyFill="1" applyBorder="1" applyAlignment="1">
      <alignment horizontal="right"/>
    </xf>
    <xf numFmtId="3" fontId="3" fillId="2" borderId="125" xfId="0" applyNumberFormat="1" applyFont="1" applyFill="1" applyBorder="1" applyAlignment="1">
      <alignment horizontal="right"/>
    </xf>
    <xf numFmtId="3" fontId="3" fillId="2" borderId="102" xfId="0" applyNumberFormat="1" applyFont="1" applyFill="1" applyBorder="1" applyAlignment="1">
      <alignment horizontal="right"/>
    </xf>
    <xf numFmtId="3" fontId="3" fillId="2" borderId="103" xfId="0" applyNumberFormat="1" applyFont="1" applyFill="1" applyBorder="1" applyAlignment="1">
      <alignment horizontal="right"/>
    </xf>
    <xf numFmtId="3" fontId="3" fillId="2" borderId="106" xfId="0" applyNumberFormat="1" applyFont="1" applyFill="1" applyBorder="1" applyAlignment="1">
      <alignment horizontal="right"/>
    </xf>
    <xf numFmtId="3" fontId="14" fillId="2" borderId="112" xfId="0" applyNumberFormat="1" applyFont="1" applyFill="1" applyBorder="1" applyAlignment="1">
      <alignment horizontal="right"/>
    </xf>
    <xf numFmtId="9" fontId="14" fillId="2" borderId="125" xfId="1" applyFont="1" applyFill="1" applyBorder="1" applyAlignment="1">
      <alignment horizontal="right"/>
    </xf>
    <xf numFmtId="9" fontId="14" fillId="2" borderId="102" xfId="1" applyFont="1" applyFill="1" applyBorder="1" applyAlignment="1">
      <alignment horizontal="right"/>
    </xf>
    <xf numFmtId="9" fontId="14" fillId="2" borderId="103" xfId="1" applyFont="1" applyFill="1" applyBorder="1" applyAlignment="1">
      <alignment horizontal="right"/>
    </xf>
    <xf numFmtId="3" fontId="14" fillId="2" borderId="125" xfId="0" applyNumberFormat="1" applyFont="1" applyFill="1" applyBorder="1" applyAlignment="1">
      <alignment horizontal="right"/>
    </xf>
    <xf numFmtId="3" fontId="14" fillId="2" borderId="102" xfId="0" applyNumberFormat="1" applyFont="1" applyFill="1" applyBorder="1" applyAlignment="1">
      <alignment horizontal="right"/>
    </xf>
    <xf numFmtId="3" fontId="14" fillId="2" borderId="103" xfId="0" applyNumberFormat="1" applyFont="1" applyFill="1" applyBorder="1" applyAlignment="1">
      <alignment horizontal="right"/>
    </xf>
    <xf numFmtId="3" fontId="14" fillId="2" borderId="131" xfId="0" applyNumberFormat="1" applyFont="1" applyFill="1" applyBorder="1" applyAlignment="1">
      <alignment horizontal="right"/>
    </xf>
    <xf numFmtId="3" fontId="14" fillId="2" borderId="108" xfId="0" applyNumberFormat="1" applyFont="1" applyFill="1" applyBorder="1" applyAlignment="1">
      <alignment horizontal="right"/>
    </xf>
    <xf numFmtId="3" fontId="14" fillId="2" borderId="109" xfId="0" applyNumberFormat="1" applyFont="1" applyFill="1" applyBorder="1" applyAlignment="1">
      <alignment horizontal="right"/>
    </xf>
    <xf numFmtId="3" fontId="14" fillId="2" borderId="123" xfId="0" applyNumberFormat="1" applyFont="1" applyFill="1" applyBorder="1" applyAlignment="1">
      <alignment horizontal="right"/>
    </xf>
    <xf numFmtId="3" fontId="14" fillId="2" borderId="121" xfId="0" applyNumberFormat="1" applyFont="1" applyFill="1" applyBorder="1" applyAlignment="1">
      <alignment horizontal="right"/>
    </xf>
    <xf numFmtId="3" fontId="14" fillId="2" borderId="120" xfId="0" applyNumberFormat="1" applyFont="1" applyFill="1" applyBorder="1" applyAlignment="1">
      <alignment horizontal="right"/>
    </xf>
    <xf numFmtId="3" fontId="14" fillId="2" borderId="133" xfId="0" applyNumberFormat="1" applyFont="1" applyFill="1" applyBorder="1" applyAlignment="1">
      <alignment horizontal="right"/>
    </xf>
    <xf numFmtId="164" fontId="14" fillId="2" borderId="106" xfId="1" applyNumberFormat="1" applyFont="1" applyFill="1" applyBorder="1" applyAlignment="1">
      <alignment horizontal="right"/>
    </xf>
    <xf numFmtId="164" fontId="14" fillId="2" borderId="106" xfId="0" applyNumberFormat="1" applyFont="1" applyFill="1" applyBorder="1" applyAlignment="1">
      <alignment horizontal="right"/>
    </xf>
    <xf numFmtId="164" fontId="14" fillId="2" borderId="124" xfId="0" applyNumberFormat="1" applyFont="1" applyFill="1" applyBorder="1" applyAlignment="1">
      <alignment horizontal="right"/>
    </xf>
    <xf numFmtId="164" fontId="14" fillId="2" borderId="111" xfId="0" applyNumberFormat="1" applyFont="1" applyFill="1" applyBorder="1" applyAlignment="1">
      <alignment horizontal="right"/>
    </xf>
    <xf numFmtId="164" fontId="14" fillId="2" borderId="112" xfId="0" applyNumberFormat="1" applyFont="1" applyFill="1" applyBorder="1" applyAlignment="1">
      <alignment horizontal="right"/>
    </xf>
    <xf numFmtId="9" fontId="14" fillId="2" borderId="134" xfId="1" applyFont="1" applyFill="1" applyBorder="1" applyAlignment="1">
      <alignment horizontal="right"/>
    </xf>
    <xf numFmtId="9" fontId="14" fillId="2" borderId="135" xfId="1" applyFont="1" applyFill="1" applyBorder="1" applyAlignment="1">
      <alignment horizontal="right"/>
    </xf>
    <xf numFmtId="9" fontId="14" fillId="2" borderId="136" xfId="1" applyFont="1" applyFill="1" applyBorder="1" applyAlignment="1">
      <alignment horizontal="right"/>
    </xf>
    <xf numFmtId="164" fontId="3" fillId="2" borderId="130" xfId="0" applyNumberFormat="1" applyFont="1" applyFill="1" applyBorder="1" applyAlignment="1">
      <alignment horizontal="left"/>
    </xf>
    <xf numFmtId="164" fontId="14" fillId="2" borderId="130" xfId="0" applyNumberFormat="1" applyFont="1" applyFill="1" applyBorder="1" applyAlignment="1">
      <alignment horizontal="left"/>
    </xf>
    <xf numFmtId="164" fontId="3" fillId="2" borderId="132" xfId="0" applyNumberFormat="1" applyFont="1" applyFill="1" applyBorder="1" applyAlignment="1">
      <alignment horizontal="left"/>
    </xf>
    <xf numFmtId="164" fontId="3" fillId="2" borderId="29" xfId="0" applyNumberFormat="1" applyFont="1" applyFill="1" applyBorder="1" applyAlignment="1">
      <alignment horizontal="left"/>
    </xf>
    <xf numFmtId="164" fontId="14" fillId="2" borderId="132" xfId="0" applyNumberFormat="1" applyFont="1" applyFill="1" applyBorder="1" applyAlignment="1">
      <alignment horizontal="left"/>
    </xf>
    <xf numFmtId="164" fontId="14" fillId="2" borderId="29" xfId="0" applyNumberFormat="1" applyFont="1" applyFill="1" applyBorder="1" applyAlignment="1">
      <alignment horizontal="left"/>
    </xf>
  </cellXfs>
  <cellStyles count="141">
    <cellStyle name="20% - Accent1" xfId="25" builtinId="30" customBuiltin="1"/>
    <cellStyle name="20% - Accent1 2" xfId="106" xr:uid="{A7B2C273-FE5E-4D07-B355-10E0B9D80D8F}"/>
    <cellStyle name="20% - Accent2" xfId="28" builtinId="34" customBuiltin="1"/>
    <cellStyle name="20% - Accent2 2" xfId="108" xr:uid="{FE6327C0-B8EB-496C-9936-7FD31F06CF8D}"/>
    <cellStyle name="20% - Accent3" xfId="31" builtinId="38" customBuiltin="1"/>
    <cellStyle name="20% - Accent3 2" xfId="110" xr:uid="{13659514-9B45-4237-9FD1-78310432588D}"/>
    <cellStyle name="20% - Accent4" xfId="34" builtinId="42" customBuiltin="1"/>
    <cellStyle name="20% - Accent4 2" xfId="112" xr:uid="{DD05031E-2D6D-44A0-8870-54708A6360B4}"/>
    <cellStyle name="20% - Accent5" xfId="37" builtinId="46" customBuiltin="1"/>
    <cellStyle name="20% - Accent5 2" xfId="114" xr:uid="{563FD6F0-DE76-4489-B146-F4C592364172}"/>
    <cellStyle name="20% - Accent6" xfId="40" builtinId="50" customBuiltin="1"/>
    <cellStyle name="20% - Accent6 2" xfId="116" xr:uid="{09EC899E-4908-4696-B7FD-B0FCF56E1325}"/>
    <cellStyle name="40% - Accent1" xfId="26" builtinId="31" customBuiltin="1"/>
    <cellStyle name="40% - Accent1 2" xfId="107" xr:uid="{508C1A7A-5983-4592-B597-180F9CAEA38A}"/>
    <cellStyle name="40% - Accent2" xfId="29" builtinId="35" customBuiltin="1"/>
    <cellStyle name="40% - Accent2 2" xfId="109" xr:uid="{8CA18800-71E0-4B97-80BC-CCA03A0CF42B}"/>
    <cellStyle name="40% - Accent3" xfId="32" builtinId="39" customBuiltin="1"/>
    <cellStyle name="40% - Accent3 2" xfId="111" xr:uid="{288EAF73-6445-406B-B264-72D35827A33C}"/>
    <cellStyle name="40% - Accent4" xfId="35" builtinId="43" customBuiltin="1"/>
    <cellStyle name="40% - Accent4 2" xfId="113" xr:uid="{3A84BA97-82E9-4C50-BE88-BD224C63922B}"/>
    <cellStyle name="40% - Accent5" xfId="38" builtinId="47" customBuiltin="1"/>
    <cellStyle name="40% - Accent5 2" xfId="115" xr:uid="{145010BF-5D7B-4601-8757-177BFE6362D2}"/>
    <cellStyle name="40% - Accent6" xfId="41" builtinId="51" customBuiltin="1"/>
    <cellStyle name="40% - Accent6 2" xfId="117" xr:uid="{1F529348-359D-435E-BC63-89FE43042AE0}"/>
    <cellStyle name="60% - Accent1 2" xfId="96" xr:uid="{A8177205-0EAD-4F0B-8536-CD92150C8F32}"/>
    <cellStyle name="60% - Accent2 2" xfId="97" xr:uid="{B9DCDEAD-55BE-476F-86C0-A62976499E08}"/>
    <cellStyle name="60% - Accent3 2" xfId="98" xr:uid="{75578D84-F1CC-4A74-9AF8-EFF837BD58F7}"/>
    <cellStyle name="60% - Accent4 2" xfId="99" xr:uid="{08B36EDC-70CB-44B1-B4D7-35CD948019D9}"/>
    <cellStyle name="60% - Accent5 2" xfId="100" xr:uid="{0F9EF5BE-BBB9-401F-87B1-89811AB93218}"/>
    <cellStyle name="60% - Accent6 2" xfId="101" xr:uid="{1C6582B2-BC2F-4EE9-84D3-AFA903A42B5F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5" builtinId="27" customBuiltin="1"/>
    <cellStyle name="Calculation" xfId="18" builtinId="22" customBuiltin="1"/>
    <cellStyle name="Check Cell" xfId="20" builtinId="23" customBuiltin="1"/>
    <cellStyle name="Comma 2" xfId="45" xr:uid="{97390D4A-3CB9-4A72-9207-B652A3D9D651}"/>
    <cellStyle name="Comma 2 2" xfId="119" xr:uid="{3AD71D9F-E674-455A-8935-F3A2146482C3}"/>
    <cellStyle name="Comma 3" xfId="46" xr:uid="{64C7A19D-4B60-4D0C-8B70-523EB1019B1B}"/>
    <cellStyle name="Comma 4" xfId="47" xr:uid="{8A74750A-952C-4DD6-938E-006A4774C593}"/>
    <cellStyle name="Comma 5" xfId="48" xr:uid="{CB6819AE-6A52-464A-8127-F6CFEB7C17C2}"/>
    <cellStyle name="Comma 6" xfId="120" xr:uid="{E461285B-4677-42F5-9CE2-8FB156314E3C}"/>
    <cellStyle name="Comma0" xfId="49" xr:uid="{5F79903D-CDF8-429F-8FD2-55B8DC7B63C9}"/>
    <cellStyle name="Currency0" xfId="50" xr:uid="{D07DADBF-29D3-4E7E-8C7B-B29C20F9D447}"/>
    <cellStyle name="Date" xfId="51" xr:uid="{D77276B5-3B42-443E-92BC-7AB631D32CBA}"/>
    <cellStyle name="Explanatory Text" xfId="22" builtinId="53" customBuiltin="1"/>
    <cellStyle name="Fixed" xfId="52" xr:uid="{F0E2496C-065A-4B7F-86EC-E58BF7B65CC9}"/>
    <cellStyle name="Good" xfId="14" builtinId="26" customBuiltin="1"/>
    <cellStyle name="Heading 1" xfId="10" builtinId="16" customBuiltin="1"/>
    <cellStyle name="Heading 2" xfId="11" builtinId="17" customBuiltin="1"/>
    <cellStyle name="Heading 3" xfId="12" builtinId="18" customBuiltin="1"/>
    <cellStyle name="Heading 4" xfId="13" builtinId="19" customBuiltin="1"/>
    <cellStyle name="Hyperlink 2" xfId="126" xr:uid="{B7A4EF08-EB9E-4982-BC2D-6055CD88A7CC}"/>
    <cellStyle name="Hyperlink 3" xfId="124" xr:uid="{BDBBB1DB-1CA4-4885-B1E0-E4ABA1D82F16}"/>
    <cellStyle name="Input" xfId="16" builtinId="20" customBuiltin="1"/>
    <cellStyle name="Kapitel" xfId="4" xr:uid="{42AD8DCF-336B-4E84-AC7B-6D4C8B0E412E}"/>
    <cellStyle name="Linked Cell" xfId="19" builtinId="24" customBuiltin="1"/>
    <cellStyle name="Neutral 2" xfId="95" xr:uid="{3E84A48D-91E3-4CD0-8E30-44CD3B4ADA7E}"/>
    <cellStyle name="Normal" xfId="0" builtinId="0"/>
    <cellStyle name="Normal 10" xfId="53" xr:uid="{2CEBD067-315F-4863-8145-03E0FE80BD17}"/>
    <cellStyle name="Normal 11" xfId="54" xr:uid="{2859C7E9-1CDC-45B0-8E60-D52AB9402A5A}"/>
    <cellStyle name="Normal 12" xfId="55" xr:uid="{3AB981BC-9A12-4FF6-A17A-1EBC3EEC1A6C}"/>
    <cellStyle name="Normal 13" xfId="56" xr:uid="{52411C1B-90E7-489E-BB08-2E0B0864F61B}"/>
    <cellStyle name="Normal 13 2" xfId="87" xr:uid="{53A60DA6-1458-4063-A0E6-CD0051671AD1}"/>
    <cellStyle name="Normal 14" xfId="90" xr:uid="{6E79E2BF-0773-4ACD-9041-87736A9E7ACB}"/>
    <cellStyle name="Normal 15" xfId="91" xr:uid="{487D8DAB-4C08-4491-BDA0-F5B578244194}"/>
    <cellStyle name="Normal 16" xfId="92" xr:uid="{9873BB48-1E93-4CE9-AA5C-0AFD4433EB82}"/>
    <cellStyle name="Normal 17" xfId="93" xr:uid="{A1927A12-758E-4690-9466-AB15B9928423}"/>
    <cellStyle name="Normal 18" xfId="94" xr:uid="{914CD6A7-B3D5-4F1B-866C-F2C47AC5ECB5}"/>
    <cellStyle name="Normal 19" xfId="42" xr:uid="{F45A0B39-26F8-432E-9591-DF1EF22D10F6}"/>
    <cellStyle name="Normal 2" xfId="43" xr:uid="{8292A419-EE7E-4237-BE20-010D23785184}"/>
    <cellStyle name="Normal 2 2" xfId="57" xr:uid="{0066121A-40AE-4005-A4C7-4A131FB049FA}"/>
    <cellStyle name="Normal 2 2 2" xfId="122" xr:uid="{273D4F46-A961-4C38-AAEE-24711C100CF1}"/>
    <cellStyle name="Normal 2 2 2 2" xfId="134" xr:uid="{3CAFB6FA-E89D-435D-9FC3-31142AD58FF3}"/>
    <cellStyle name="Normal 2 2 3" xfId="132" xr:uid="{7F01E104-AB68-4EF5-9288-EBD1E4FEE874}"/>
    <cellStyle name="Normal 2 2 4" xfId="135" xr:uid="{0103493D-BEDF-4926-8D3F-C62532CE8FB8}"/>
    <cellStyle name="Normal 2 2 5" xfId="137" xr:uid="{6B53C893-B5EE-475F-BAFB-D466CAC1659C}"/>
    <cellStyle name="Normal 2 2 6" xfId="139" xr:uid="{9DB354D8-D657-4D6D-A548-6F3C1F18FD2E}"/>
    <cellStyle name="Normal 2 3" xfId="58" xr:uid="{5DBD7C62-10ED-4660-AB8B-336177E3DAA5}"/>
    <cellStyle name="Normal 2 3 2" xfId="127" xr:uid="{067B5927-B244-4517-AE44-9FF1292EBE75}"/>
    <cellStyle name="Normal 2 3 3" xfId="130" xr:uid="{A352C6B3-5AAC-4EB2-AF91-873A7FAC7296}"/>
    <cellStyle name="Normal 2 4" xfId="59" xr:uid="{258DFF17-531F-471D-80A0-DE9ABE392DBA}"/>
    <cellStyle name="Normal 2 5" xfId="60" xr:uid="{5021DD24-3A5F-4B03-A35A-24F3BEDA351D}"/>
    <cellStyle name="Normal 2 6" xfId="61" xr:uid="{C9CD745E-4934-408F-8581-2C16CF3A57D8}"/>
    <cellStyle name="Normal 2 6 2" xfId="62" xr:uid="{1743D70A-63A6-4090-89A5-9FC41474D4A9}"/>
    <cellStyle name="Normal 2 7" xfId="104" xr:uid="{41D37A44-730C-4C25-A45A-E46A8FEA5BB9}"/>
    <cellStyle name="Normal 2 8" xfId="129" xr:uid="{3FC9553A-AA8C-4385-B005-9721FF20F812}"/>
    <cellStyle name="Normal 2_Co2 table for 450" xfId="63" xr:uid="{E0708DBD-783D-4972-B4CD-136682693B51}"/>
    <cellStyle name="Normal 3" xfId="44" xr:uid="{3CA71375-D844-4B77-AD39-0239CAA8B2E0}"/>
    <cellStyle name="Normal 3 2" xfId="64" xr:uid="{E0D391C6-C1E7-4C09-80A3-D2543F508D33}"/>
    <cellStyle name="Normal 3 3" xfId="65" xr:uid="{7182078C-121B-446E-B8D5-AB33421A1550}"/>
    <cellStyle name="Normal 3 4" xfId="66" xr:uid="{98CA3874-BF79-48AC-BF25-528577D6F92B}"/>
    <cellStyle name="Normal 3 5" xfId="67" xr:uid="{FE45917B-AE32-4D85-A76F-54D4EF0CBECD}"/>
    <cellStyle name="Normal 3 6" xfId="86" xr:uid="{1AB354C0-9417-4B59-8622-AD8A8D6484E4}"/>
    <cellStyle name="Normal 3 7" xfId="89" xr:uid="{DC7047C8-990C-4D86-AC26-64ADAA091DA9}"/>
    <cellStyle name="Normal 3 8" xfId="121" xr:uid="{988DED58-CE6E-41AD-95E8-3E627B2A7BD0}"/>
    <cellStyle name="Normal 3_Support file - Capital stock_final" xfId="68" xr:uid="{76E536EF-45AF-4560-B24B-F9F0D6F9B10A}"/>
    <cellStyle name="Normal 4" xfId="69" xr:uid="{02ED7D0B-2691-4018-AE16-213D17A2BE6A}"/>
    <cellStyle name="Normal 4 2" xfId="123" xr:uid="{4AB952BE-BC50-4B51-9DE3-0BFC8D6D1FB8}"/>
    <cellStyle name="Normal 5" xfId="70" xr:uid="{5257E473-1D6B-4160-AFAF-0555B5BAC00A}"/>
    <cellStyle name="Normal 6" xfId="71" xr:uid="{9082866E-A018-49C8-A401-89413B30B8B9}"/>
    <cellStyle name="Normal 7" xfId="72" xr:uid="{ACB9ECB5-F227-43F3-8FB1-18FBDCD1BB28}"/>
    <cellStyle name="Normal 8" xfId="73" xr:uid="{A86CBA97-C7C6-46EB-8739-050EE86AA80D}"/>
    <cellStyle name="Normal 9" xfId="74" xr:uid="{D47B1982-62C5-48BF-94E8-06B52580FA6F}"/>
    <cellStyle name="Note 2" xfId="105" xr:uid="{BF4D68BB-42F8-4F86-9B5E-D8956CCD65D8}"/>
    <cellStyle name="Output" xfId="17" builtinId="21" customBuiltin="1"/>
    <cellStyle name="Per cent 2" xfId="125" xr:uid="{7503F333-2591-430E-B27E-8A90DFD63195}"/>
    <cellStyle name="Percent" xfId="1" builtinId="5"/>
    <cellStyle name="Percent 10" xfId="103" xr:uid="{F23522C0-12FB-43FE-B921-C58AB411A7B6}"/>
    <cellStyle name="Percent 2" xfId="75" xr:uid="{9B1A7F4D-73BB-4FE5-8F41-E68E92601301}"/>
    <cellStyle name="Percent 2 10" xfId="140" xr:uid="{2B1A241D-C18B-46CA-A6DB-7C361A383DBA}"/>
    <cellStyle name="Percent 2 2" xfId="76" xr:uid="{D8091B65-313D-4C98-81AE-0C60B18F581B}"/>
    <cellStyle name="Percent 2 3" xfId="77" xr:uid="{4BE39178-47CE-448A-ACBA-6BA4A194DEBF}"/>
    <cellStyle name="Percent 2 4" xfId="118" xr:uid="{7F5CE9B1-ED3D-4388-9629-865530D8672D}"/>
    <cellStyle name="Percent 2 5" xfId="128" xr:uid="{75EA702E-B394-4747-B59C-8113BD27F551}"/>
    <cellStyle name="Percent 2 6" xfId="131" xr:uid="{14E7AEC9-C03E-4BF5-8A33-5A3D5C2D33CB}"/>
    <cellStyle name="Percent 2 7" xfId="133" xr:uid="{C07E0298-30D1-43CD-BEF4-40DC7F959469}"/>
    <cellStyle name="Percent 2 8" xfId="136" xr:uid="{2543C4A8-11BD-45E0-B2B4-E4BD0427DB33}"/>
    <cellStyle name="Percent 2 9" xfId="138" xr:uid="{BBE727FC-5D99-49A5-BE0E-950FDA61BBB5}"/>
    <cellStyle name="Percent 3" xfId="78" xr:uid="{D0917046-2221-4C48-BF9E-EAB4D550CB27}"/>
    <cellStyle name="Percent 4" xfId="79" xr:uid="{EF2E562C-7000-41F3-A3C1-159A75552396}"/>
    <cellStyle name="Percent 5" xfId="80" xr:uid="{32133B56-AF1A-4945-A764-75043B76834A}"/>
    <cellStyle name="Percent 6" xfId="81" xr:uid="{3C3E13B6-CF82-4302-92A9-E02850839BC2}"/>
    <cellStyle name="Percent 7" xfId="82" xr:uid="{90077D1B-AA98-417E-971D-036BF6E1B451}"/>
    <cellStyle name="Percent 8" xfId="83" xr:uid="{3BD1DF9A-0FA6-4BD5-A732-20A4333B10E2}"/>
    <cellStyle name="Percent 9" xfId="84" xr:uid="{B42D1A26-7A81-4BAF-87F4-6A256B37735A}"/>
    <cellStyle name="Percent 9 2" xfId="88" xr:uid="{EA0C6F81-CF1F-4F76-8ABC-8BA241B76571}"/>
    <cellStyle name="Rubrikenspalte" xfId="6" xr:uid="{97A40F7E-2C81-44AE-815D-0CD1DC62C660}"/>
    <cellStyle name="Standard_WEO 2008 - RE Technology Cost (status 27-03-2008)-ext" xfId="85" xr:uid="{90CB30BF-15CC-4589-9F8A-07AB09E88B9A}"/>
    <cellStyle name="Summenzeile" xfId="9" xr:uid="{0624390C-2A34-4DD7-A87B-352EBF984BA7}"/>
    <cellStyle name="TabelleFussnote" xfId="8" xr:uid="{2EF6BA81-8AA6-469B-A00F-0C24052A86A0}"/>
    <cellStyle name="Tabellenkopf" xfId="2" xr:uid="{36C31CC1-1E89-454E-B847-F11C06BE77A5}"/>
    <cellStyle name="Tabellentitel" xfId="7" xr:uid="{44709AA1-D8C6-4A60-A886-714E687354F2}"/>
    <cellStyle name="Titel" xfId="3" xr:uid="{2611905C-E9B3-4492-BA21-CA820A6C98A9}"/>
    <cellStyle name="Title 2" xfId="102" xr:uid="{6935A236-9C9A-4B71-9401-E07D72E9997D}"/>
    <cellStyle name="Total" xfId="23" builtinId="25" customBuiltin="1"/>
    <cellStyle name="Untertitel" xfId="5" xr:uid="{2038AE5C-FA49-4DBF-A4EE-5143B6D016C8}"/>
    <cellStyle name="Warning Text" xfId="21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00000"/>
      <color rgb="FFFFFFFF"/>
      <color rgb="FFFFC9C9"/>
      <color rgb="FFFF1D1D"/>
      <color rgb="FF5B9BD5"/>
      <color rgb="FFBFBFBF"/>
      <color rgb="FFE4E4E4"/>
      <color rgb="FFFFB3B3"/>
      <color rgb="FFE6D5F3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88711-C442-4304-80E4-78D669B9743C}">
  <dimension ref="A1:J14"/>
  <sheetViews>
    <sheetView zoomScale="160" zoomScaleNormal="160" workbookViewId="0">
      <selection activeCell="E23" sqref="E23"/>
    </sheetView>
  </sheetViews>
  <sheetFormatPr defaultRowHeight="14.5" x14ac:dyDescent="0.35"/>
  <cols>
    <col min="1" max="1" width="26.7265625" customWidth="1"/>
    <col min="2" max="9" width="5.6328125" customWidth="1"/>
    <col min="10" max="10" width="6.453125" bestFit="1" customWidth="1"/>
  </cols>
  <sheetData>
    <row r="1" spans="1:10" x14ac:dyDescent="0.35">
      <c r="B1" s="194">
        <v>2020</v>
      </c>
      <c r="C1" s="194"/>
      <c r="D1" s="194"/>
      <c r="E1" s="194"/>
      <c r="F1" s="194">
        <v>2050</v>
      </c>
      <c r="G1" s="194"/>
      <c r="H1" s="194"/>
      <c r="I1" s="194"/>
    </row>
    <row r="2" spans="1:10" ht="76" customHeight="1" x14ac:dyDescent="0.35">
      <c r="A2" s="193" t="s">
        <v>325</v>
      </c>
      <c r="B2" s="187" t="s">
        <v>90</v>
      </c>
      <c r="C2" s="188" t="s">
        <v>47</v>
      </c>
      <c r="D2" s="189" t="s">
        <v>44</v>
      </c>
      <c r="E2" s="174" t="s">
        <v>2</v>
      </c>
      <c r="F2" s="187" t="s">
        <v>90</v>
      </c>
      <c r="G2" s="188" t="s">
        <v>47</v>
      </c>
      <c r="H2" s="189" t="s">
        <v>44</v>
      </c>
      <c r="I2" s="174" t="s">
        <v>2</v>
      </c>
    </row>
    <row r="3" spans="1:10" x14ac:dyDescent="0.35">
      <c r="A3" s="190" t="s">
        <v>301</v>
      </c>
      <c r="B3" s="175">
        <v>3.1340499830137345</v>
      </c>
      <c r="C3" s="176">
        <v>3.1340499830137345</v>
      </c>
      <c r="D3" s="176">
        <v>3.1340499830137345</v>
      </c>
      <c r="E3" s="186">
        <v>3.1340499830137345</v>
      </c>
      <c r="F3" s="175">
        <v>2.3451998468246802</v>
      </c>
      <c r="G3" s="176">
        <v>2.3451998468246802</v>
      </c>
      <c r="H3" s="176">
        <v>2.3451998468246802</v>
      </c>
      <c r="I3" s="186">
        <v>2.3451998468246802</v>
      </c>
      <c r="J3" s="183" t="s">
        <v>15</v>
      </c>
    </row>
    <row r="4" spans="1:10" x14ac:dyDescent="0.35">
      <c r="A4" s="191" t="s">
        <v>305</v>
      </c>
      <c r="B4" s="177">
        <v>7.0076683703026026</v>
      </c>
      <c r="C4" s="173">
        <v>7.0076683703026026</v>
      </c>
      <c r="D4" s="173">
        <v>7.0076683703026026</v>
      </c>
      <c r="E4" s="178">
        <v>7.0076683703026026</v>
      </c>
      <c r="F4" s="177">
        <v>2.695474606133522</v>
      </c>
      <c r="G4" s="173">
        <v>2.695474606133522</v>
      </c>
      <c r="H4" s="173">
        <v>2.695474606133522</v>
      </c>
      <c r="I4" s="178">
        <v>2.695474606133522</v>
      </c>
      <c r="J4" s="184" t="s">
        <v>15</v>
      </c>
    </row>
    <row r="5" spans="1:10" x14ac:dyDescent="0.35">
      <c r="A5" s="191" t="s">
        <v>308</v>
      </c>
      <c r="B5" s="177">
        <v>2.5575853205454369</v>
      </c>
      <c r="C5" s="173">
        <v>2.5575853205454369</v>
      </c>
      <c r="D5" s="173">
        <v>2.5575853205454369</v>
      </c>
      <c r="E5" s="178">
        <v>2.5575853205454369</v>
      </c>
      <c r="F5" s="177">
        <v>1.539822786424994</v>
      </c>
      <c r="G5" s="173">
        <v>1.539822786424994</v>
      </c>
      <c r="H5" s="173">
        <v>1.539822786424994</v>
      </c>
      <c r="I5" s="178">
        <v>1.539822786424994</v>
      </c>
      <c r="J5" s="184" t="s">
        <v>15</v>
      </c>
    </row>
    <row r="6" spans="1:10" x14ac:dyDescent="0.35">
      <c r="A6" s="191" t="s">
        <v>1</v>
      </c>
      <c r="B6" s="177">
        <v>0.86163933982943663</v>
      </c>
      <c r="C6" s="173">
        <v>0.86163933982943663</v>
      </c>
      <c r="D6" s="173">
        <v>0.86163933982943663</v>
      </c>
      <c r="E6" s="178">
        <v>0.86163933982943663</v>
      </c>
      <c r="F6" s="177">
        <v>0.6245243363567331</v>
      </c>
      <c r="G6" s="173">
        <v>0.6245243363567331</v>
      </c>
      <c r="H6" s="173">
        <v>0.6245243363567331</v>
      </c>
      <c r="I6" s="178">
        <v>0.6245243363567331</v>
      </c>
      <c r="J6" s="184" t="s">
        <v>15</v>
      </c>
    </row>
    <row r="7" spans="1:10" x14ac:dyDescent="0.35">
      <c r="A7" s="191" t="s">
        <v>3</v>
      </c>
      <c r="B7" s="177">
        <v>1.7549586231067447</v>
      </c>
      <c r="C7" s="173">
        <v>1.7549586231067447</v>
      </c>
      <c r="D7" s="173">
        <v>1.7549586231067447</v>
      </c>
      <c r="E7" s="178">
        <v>1.7549586231067447</v>
      </c>
      <c r="F7" s="177">
        <v>1.169923540686264</v>
      </c>
      <c r="G7" s="173">
        <v>1.169923540686264</v>
      </c>
      <c r="H7" s="173">
        <v>1.169923540686264</v>
      </c>
      <c r="I7" s="178">
        <v>1.169923540686264</v>
      </c>
      <c r="J7" s="184" t="s">
        <v>15</v>
      </c>
    </row>
    <row r="8" spans="1:10" x14ac:dyDescent="0.35">
      <c r="A8" s="191" t="s">
        <v>4</v>
      </c>
      <c r="B8" s="177">
        <v>2.1939149672469593</v>
      </c>
      <c r="C8" s="173">
        <v>2.1939149672469593</v>
      </c>
      <c r="D8" s="173">
        <v>2.1939149672469593</v>
      </c>
      <c r="E8" s="178">
        <v>2.1939149672469593</v>
      </c>
      <c r="F8" s="177">
        <v>1.1571439580800609</v>
      </c>
      <c r="G8" s="173">
        <v>1.1571439580800609</v>
      </c>
      <c r="H8" s="173">
        <v>1.1571439580800609</v>
      </c>
      <c r="I8" s="178">
        <v>1.1571439580800609</v>
      </c>
      <c r="J8" s="184" t="s">
        <v>15</v>
      </c>
    </row>
    <row r="9" spans="1:10" x14ac:dyDescent="0.35">
      <c r="A9" s="191" t="s">
        <v>313</v>
      </c>
      <c r="B9" s="177">
        <v>1.9379398794951004</v>
      </c>
      <c r="C9" s="173">
        <v>1.9379398794951004</v>
      </c>
      <c r="D9" s="173">
        <v>1.9379398794951004</v>
      </c>
      <c r="E9" s="178">
        <v>1.9379398794951004</v>
      </c>
      <c r="F9" s="177">
        <v>1.1294698562382608</v>
      </c>
      <c r="G9" s="173">
        <v>1.1294698562382608</v>
      </c>
      <c r="H9" s="173">
        <v>1.1294698562382608</v>
      </c>
      <c r="I9" s="178">
        <v>1.1294698562382608</v>
      </c>
      <c r="J9" s="184" t="s">
        <v>15</v>
      </c>
    </row>
    <row r="10" spans="1:10" x14ac:dyDescent="0.35">
      <c r="A10" s="191" t="s">
        <v>316</v>
      </c>
      <c r="B10" s="177">
        <v>5.1840818548512271</v>
      </c>
      <c r="C10" s="173">
        <v>9.6399260996199434</v>
      </c>
      <c r="D10" s="173">
        <v>13.674756656282788</v>
      </c>
      <c r="E10" s="178">
        <v>7.4471360003845106</v>
      </c>
      <c r="F10" s="177">
        <v>2.5045557446279858</v>
      </c>
      <c r="G10" s="173">
        <v>4.4389739096213079</v>
      </c>
      <c r="H10" s="173">
        <v>6.2094964736162401</v>
      </c>
      <c r="I10" s="178">
        <v>3.2532517551034812</v>
      </c>
      <c r="J10" s="184" t="s">
        <v>15</v>
      </c>
    </row>
    <row r="11" spans="1:10" x14ac:dyDescent="0.35">
      <c r="A11" s="191" t="s">
        <v>322</v>
      </c>
      <c r="B11" s="177">
        <v>2.0146487663354256</v>
      </c>
      <c r="C11" s="173">
        <v>2.0146487663354256</v>
      </c>
      <c r="D11" s="173">
        <v>2.0146487663354256</v>
      </c>
      <c r="E11" s="178">
        <v>2.0146487663354256</v>
      </c>
      <c r="F11" s="177">
        <v>1.1746302885720468</v>
      </c>
      <c r="G11" s="173">
        <v>1.1746302885720468</v>
      </c>
      <c r="H11" s="173">
        <v>1.1746302885720468</v>
      </c>
      <c r="I11" s="178">
        <v>1.1746302885720468</v>
      </c>
      <c r="J11" s="184" t="s">
        <v>15</v>
      </c>
    </row>
    <row r="12" spans="1:10" x14ac:dyDescent="0.35">
      <c r="A12" s="192" t="s">
        <v>323</v>
      </c>
      <c r="B12" s="177">
        <v>1.4382532512513793</v>
      </c>
      <c r="C12" s="173">
        <v>1.4382532512513793</v>
      </c>
      <c r="D12" s="173">
        <v>1.4382532512513793</v>
      </c>
      <c r="E12" s="178">
        <v>1.4382532512513793</v>
      </c>
      <c r="F12" s="177">
        <v>0.84773521298399124</v>
      </c>
      <c r="G12" s="173">
        <v>0.84773521298399124</v>
      </c>
      <c r="H12" s="173">
        <v>0.84773521298399124</v>
      </c>
      <c r="I12" s="178">
        <v>0.84773521298399124</v>
      </c>
      <c r="J12" s="184" t="s">
        <v>15</v>
      </c>
    </row>
    <row r="13" spans="1:10" x14ac:dyDescent="0.35">
      <c r="A13" s="192" t="s">
        <v>69</v>
      </c>
      <c r="B13" s="177">
        <v>6.2950603768770383</v>
      </c>
      <c r="C13" s="173">
        <v>6.2950603768770383</v>
      </c>
      <c r="D13" s="173">
        <v>6.2950603768770383</v>
      </c>
      <c r="E13" s="178">
        <v>6.2950603768770383</v>
      </c>
      <c r="F13" s="177">
        <v>3.5933652866763079</v>
      </c>
      <c r="G13" s="173">
        <v>3.5933652866763079</v>
      </c>
      <c r="H13" s="173">
        <v>3.5933652866763079</v>
      </c>
      <c r="I13" s="178">
        <v>3.5933652866763079</v>
      </c>
      <c r="J13" s="184" t="s">
        <v>15</v>
      </c>
    </row>
    <row r="14" spans="1:10" x14ac:dyDescent="0.35">
      <c r="A14" s="182" t="s">
        <v>324</v>
      </c>
      <c r="B14" s="179">
        <v>34.379800732855081</v>
      </c>
      <c r="C14" s="180">
        <v>38.835644977623808</v>
      </c>
      <c r="D14" s="180">
        <v>42.870475534286648</v>
      </c>
      <c r="E14" s="181">
        <v>36.64285487838837</v>
      </c>
      <c r="F14" s="179">
        <v>18.781845463604846</v>
      </c>
      <c r="G14" s="180">
        <v>20.71626362859817</v>
      </c>
      <c r="H14" s="180">
        <v>22.486786192593101</v>
      </c>
      <c r="I14" s="181">
        <v>19.530541474080341</v>
      </c>
      <c r="J14" s="185" t="s">
        <v>15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E4FD6-9E06-433C-ADD2-B7FF077B134B}">
  <dimension ref="A1:L78"/>
  <sheetViews>
    <sheetView zoomScale="85" zoomScaleNormal="85" workbookViewId="0">
      <pane xSplit="4" ySplit="1" topLeftCell="E2" activePane="bottomRight" state="frozen"/>
      <selection pane="topRight" activeCell="D1" sqref="D1"/>
      <selection pane="bottomLeft" activeCell="A2" sqref="A2"/>
      <selection pane="bottomRight" activeCell="T42" sqref="T42"/>
    </sheetView>
  </sheetViews>
  <sheetFormatPr defaultRowHeight="14.5" x14ac:dyDescent="0.35"/>
  <cols>
    <col min="1" max="1" width="3.54296875" bestFit="1" customWidth="1"/>
    <col min="2" max="2" width="3.36328125" bestFit="1" customWidth="1"/>
    <col min="3" max="3" width="10.6328125" customWidth="1"/>
    <col min="4" max="4" width="31" bestFit="1" customWidth="1"/>
    <col min="5" max="11" width="6.6328125" customWidth="1"/>
    <col min="12" max="12" width="6.453125" bestFit="1" customWidth="1"/>
  </cols>
  <sheetData>
    <row r="1" spans="1:12" ht="14.5" customHeight="1" x14ac:dyDescent="0.35">
      <c r="C1" s="195" t="s">
        <v>97</v>
      </c>
      <c r="D1" s="196"/>
      <c r="E1" s="29">
        <v>2020</v>
      </c>
      <c r="F1" s="29">
        <v>2025</v>
      </c>
      <c r="G1" s="29">
        <v>2030</v>
      </c>
      <c r="H1" s="29">
        <v>2035</v>
      </c>
      <c r="I1" s="29">
        <v>2040</v>
      </c>
      <c r="J1" s="29">
        <v>2045</v>
      </c>
      <c r="K1" s="29">
        <v>2050</v>
      </c>
      <c r="L1" s="30" t="s">
        <v>5</v>
      </c>
    </row>
    <row r="2" spans="1:12" ht="14.5" customHeight="1" x14ac:dyDescent="0.35">
      <c r="A2" s="204" t="s">
        <v>51</v>
      </c>
      <c r="B2" s="211" t="s">
        <v>52</v>
      </c>
      <c r="C2" s="214" t="s">
        <v>7</v>
      </c>
      <c r="D2" s="12" t="s">
        <v>16</v>
      </c>
      <c r="E2" s="16">
        <v>6.0786310358221716</v>
      </c>
      <c r="F2" s="16">
        <v>5.2040325206046454</v>
      </c>
      <c r="G2" s="16">
        <v>4.2935199347569224</v>
      </c>
      <c r="H2" s="16">
        <v>3.5321357325426694</v>
      </c>
      <c r="I2" s="16">
        <v>2.908680838972777</v>
      </c>
      <c r="J2" s="16">
        <v>2.3855693409998238</v>
      </c>
      <c r="K2" s="16">
        <v>1.953321937600166</v>
      </c>
      <c r="L2" s="28" t="s">
        <v>15</v>
      </c>
    </row>
    <row r="3" spans="1:12" ht="14.5" customHeight="1" x14ac:dyDescent="0.35">
      <c r="A3" s="205"/>
      <c r="B3" s="212"/>
      <c r="C3" s="214"/>
      <c r="D3" s="13" t="s">
        <v>22</v>
      </c>
      <c r="E3" s="19">
        <v>0.14662622839394082</v>
      </c>
      <c r="F3" s="19">
        <v>0.14172733923697864</v>
      </c>
      <c r="G3" s="19">
        <v>0.14697848000870575</v>
      </c>
      <c r="H3" s="19">
        <v>0.15828573902614076</v>
      </c>
      <c r="I3" s="19">
        <v>0.17508063195918308</v>
      </c>
      <c r="J3" s="19">
        <v>0.18750683568992699</v>
      </c>
      <c r="K3" s="19">
        <v>0.20121434367047702</v>
      </c>
      <c r="L3" s="21" t="s">
        <v>15</v>
      </c>
    </row>
    <row r="4" spans="1:12" ht="14.5" customHeight="1" x14ac:dyDescent="0.35">
      <c r="A4" s="205"/>
      <c r="B4" s="212"/>
      <c r="C4" s="214"/>
      <c r="D4" s="13" t="s">
        <v>17</v>
      </c>
      <c r="E4" s="20">
        <v>0.14746679588513115</v>
      </c>
      <c r="F4" s="20">
        <v>9.3647518338844174E-2</v>
      </c>
      <c r="G4" s="20">
        <v>7.9400557722678372E-2</v>
      </c>
      <c r="H4" s="20">
        <v>7.1291504913029574E-2</v>
      </c>
      <c r="I4" s="20">
        <v>6.5888581284573325E-2</v>
      </c>
      <c r="J4" s="20">
        <v>6.0994875120458376E-2</v>
      </c>
      <c r="K4" s="20">
        <v>5.6968885815574064E-2</v>
      </c>
      <c r="L4" s="21" t="s">
        <v>15</v>
      </c>
    </row>
    <row r="5" spans="1:12" ht="14.5" customHeight="1" x14ac:dyDescent="0.35">
      <c r="A5" s="205"/>
      <c r="B5" s="212"/>
      <c r="C5" s="214"/>
      <c r="D5" s="13" t="s">
        <v>18</v>
      </c>
      <c r="E5" s="20">
        <v>0.51509101463018525</v>
      </c>
      <c r="F5" s="20">
        <v>0.46103990953486135</v>
      </c>
      <c r="G5" s="20">
        <v>0.41785740450900194</v>
      </c>
      <c r="H5" s="20">
        <v>0.39349710383445313</v>
      </c>
      <c r="I5" s="20">
        <v>0.37978261796905893</v>
      </c>
      <c r="J5" s="20">
        <v>0.36714974272228412</v>
      </c>
      <c r="K5" s="20">
        <v>0.35482889292480724</v>
      </c>
      <c r="L5" s="21" t="s">
        <v>15</v>
      </c>
    </row>
    <row r="6" spans="1:12" ht="14.5" customHeight="1" x14ac:dyDescent="0.35">
      <c r="A6" s="205"/>
      <c r="B6" s="212"/>
      <c r="C6" s="214"/>
      <c r="D6" s="13" t="s">
        <v>23</v>
      </c>
      <c r="E6" s="20">
        <v>0.2239440076116033</v>
      </c>
      <c r="F6" s="20">
        <v>0.22477202162054885</v>
      </c>
      <c r="G6" s="20">
        <v>0.22344680479828255</v>
      </c>
      <c r="H6" s="20">
        <v>0.21957947603062156</v>
      </c>
      <c r="I6" s="20">
        <v>0.21261739685286438</v>
      </c>
      <c r="J6" s="20">
        <v>0.20488412283428392</v>
      </c>
      <c r="K6" s="20">
        <v>0.1980857874911848</v>
      </c>
      <c r="L6" s="21" t="s">
        <v>15</v>
      </c>
    </row>
    <row r="7" spans="1:12" ht="14.5" customHeight="1" x14ac:dyDescent="0.35">
      <c r="A7" s="205"/>
      <c r="B7" s="212"/>
      <c r="C7" s="214"/>
      <c r="D7" s="13" t="s">
        <v>0</v>
      </c>
      <c r="E7" s="20">
        <v>1.6087443596080631</v>
      </c>
      <c r="F7" s="20">
        <v>1.4339305781881526</v>
      </c>
      <c r="G7" s="20">
        <v>1.2509257025654823</v>
      </c>
      <c r="H7" s="20">
        <v>1.0877310572892864</v>
      </c>
      <c r="I7" s="20">
        <v>0.95565702132707087</v>
      </c>
      <c r="J7" s="20">
        <v>0.8427483121987569</v>
      </c>
      <c r="K7" s="20">
        <v>0.74554228819319845</v>
      </c>
      <c r="L7" s="21" t="s">
        <v>15</v>
      </c>
    </row>
    <row r="8" spans="1:12" ht="14.5" customHeight="1" x14ac:dyDescent="0.35">
      <c r="A8" s="205"/>
      <c r="B8" s="212"/>
      <c r="C8" s="215"/>
      <c r="D8" s="13" t="s">
        <v>19</v>
      </c>
      <c r="E8" s="20">
        <v>0.48910385737240519</v>
      </c>
      <c r="F8" s="20">
        <v>0.47375772225778345</v>
      </c>
      <c r="G8" s="20">
        <v>0.45445551531839434</v>
      </c>
      <c r="H8" s="20">
        <v>0.43464410447222174</v>
      </c>
      <c r="I8" s="20">
        <v>0.41752084995502475</v>
      </c>
      <c r="J8" s="20">
        <v>0.40675837380189173</v>
      </c>
      <c r="K8" s="20">
        <v>0.40281087601318127</v>
      </c>
      <c r="L8" s="21" t="s">
        <v>15</v>
      </c>
    </row>
    <row r="9" spans="1:12" ht="14.5" customHeight="1" x14ac:dyDescent="0.35">
      <c r="A9" s="205"/>
      <c r="B9" s="212"/>
      <c r="C9" s="202" t="s">
        <v>9</v>
      </c>
      <c r="D9" s="13" t="s">
        <v>24</v>
      </c>
      <c r="E9" s="20">
        <v>1.6658133244135145</v>
      </c>
      <c r="F9" s="20">
        <v>1.5011165097883685</v>
      </c>
      <c r="G9" s="20">
        <v>1.2905774663399714</v>
      </c>
      <c r="H9" s="20">
        <v>1.086956598036412</v>
      </c>
      <c r="I9" s="20">
        <v>0.90950071566583213</v>
      </c>
      <c r="J9" s="20">
        <v>0.78141657566514666</v>
      </c>
      <c r="K9" s="20">
        <v>0.69738199801176359</v>
      </c>
      <c r="L9" s="21" t="s">
        <v>15</v>
      </c>
    </row>
    <row r="10" spans="1:12" ht="14.5" customHeight="1" x14ac:dyDescent="0.35">
      <c r="A10" s="205"/>
      <c r="B10" s="212"/>
      <c r="C10" s="209"/>
      <c r="D10" s="13" t="s">
        <v>12</v>
      </c>
      <c r="E10" s="20">
        <v>4.8912364294590928E-2</v>
      </c>
      <c r="F10" s="20">
        <v>4.4878469483515322E-2</v>
      </c>
      <c r="G10" s="20">
        <v>4.0805566576961196E-2</v>
      </c>
      <c r="H10" s="20">
        <v>3.8735473606699558E-2</v>
      </c>
      <c r="I10" s="20">
        <v>3.6813926045556153E-2</v>
      </c>
      <c r="J10" s="20">
        <v>3.4943346182340462E-2</v>
      </c>
      <c r="K10" s="20">
        <v>3.3073736161540711E-2</v>
      </c>
      <c r="L10" s="21" t="s">
        <v>15</v>
      </c>
    </row>
    <row r="11" spans="1:12" ht="14.5" customHeight="1" x14ac:dyDescent="0.35">
      <c r="A11" s="205"/>
      <c r="B11" s="212"/>
      <c r="C11" s="209"/>
      <c r="D11" s="13" t="s">
        <v>8</v>
      </c>
      <c r="E11" s="20">
        <v>0.23356800494728808</v>
      </c>
      <c r="F11" s="20">
        <v>0.21882840706866402</v>
      </c>
      <c r="G11" s="20">
        <v>0.20791840609310319</v>
      </c>
      <c r="H11" s="20">
        <v>0.19361319706737531</v>
      </c>
      <c r="I11" s="20">
        <v>0.18605662143547724</v>
      </c>
      <c r="J11" s="20">
        <v>0.17919786749950745</v>
      </c>
      <c r="K11" s="20">
        <v>0.17612520745584095</v>
      </c>
      <c r="L11" s="21" t="s">
        <v>15</v>
      </c>
    </row>
    <row r="12" spans="1:12" ht="14.5" customHeight="1" x14ac:dyDescent="0.35">
      <c r="A12" s="205"/>
      <c r="B12" s="212"/>
      <c r="C12" s="210"/>
      <c r="D12" s="13" t="s">
        <v>37</v>
      </c>
      <c r="E12" s="20">
        <v>0.64741916578987313</v>
      </c>
      <c r="F12" s="20">
        <v>0.58608773425791161</v>
      </c>
      <c r="G12" s="20">
        <v>0.529789890042762</v>
      </c>
      <c r="H12" s="20">
        <v>0.4773742545062537</v>
      </c>
      <c r="I12" s="20">
        <v>0.4311884860964133</v>
      </c>
      <c r="J12" s="20">
        <v>0.39077282568694044</v>
      </c>
      <c r="K12" s="20">
        <v>0.35319398217696096</v>
      </c>
      <c r="L12" s="21" t="s">
        <v>15</v>
      </c>
    </row>
    <row r="13" spans="1:12" ht="14.5" customHeight="1" x14ac:dyDescent="0.35">
      <c r="A13" s="205"/>
      <c r="B13" s="212"/>
      <c r="C13" s="216" t="s">
        <v>11</v>
      </c>
      <c r="D13" s="13" t="s">
        <v>3</v>
      </c>
      <c r="E13" s="20">
        <v>0.57040092854389068</v>
      </c>
      <c r="F13" s="20">
        <v>0.50135626620252183</v>
      </c>
      <c r="G13" s="20">
        <v>0.45416248054802244</v>
      </c>
      <c r="H13" s="20">
        <v>0.42448237193843757</v>
      </c>
      <c r="I13" s="20">
        <v>0.3999607373724634</v>
      </c>
      <c r="J13" s="20">
        <v>0.37881276343151354</v>
      </c>
      <c r="K13" s="20">
        <v>0.36615698921453527</v>
      </c>
      <c r="L13" s="21" t="s">
        <v>15</v>
      </c>
    </row>
    <row r="14" spans="1:12" ht="14.5" customHeight="1" x14ac:dyDescent="0.35">
      <c r="A14" s="205"/>
      <c r="B14" s="212"/>
      <c r="C14" s="216"/>
      <c r="D14" s="13" t="s">
        <v>4</v>
      </c>
      <c r="E14" s="20">
        <v>1.0892552023373139</v>
      </c>
      <c r="F14" s="20">
        <v>0.92660381741111575</v>
      </c>
      <c r="G14" s="20">
        <v>0.82536695295309337</v>
      </c>
      <c r="H14" s="20">
        <v>0.73395946458933292</v>
      </c>
      <c r="I14" s="20">
        <v>0.63579629564780604</v>
      </c>
      <c r="J14" s="20">
        <v>0.57218186857126008</v>
      </c>
      <c r="K14" s="20">
        <v>0.5272353125888618</v>
      </c>
      <c r="L14" s="21" t="s">
        <v>15</v>
      </c>
    </row>
    <row r="15" spans="1:12" ht="14.5" customHeight="1" x14ac:dyDescent="0.35">
      <c r="A15" s="205"/>
      <c r="B15" s="212"/>
      <c r="C15" s="216"/>
      <c r="D15" s="13" t="s">
        <v>21</v>
      </c>
      <c r="E15" s="20">
        <v>0.66536261943370967</v>
      </c>
      <c r="F15" s="20">
        <v>0.56960456120802938</v>
      </c>
      <c r="G15" s="20">
        <v>0.51873472026043954</v>
      </c>
      <c r="H15" s="20">
        <v>0.46503580230448693</v>
      </c>
      <c r="I15" s="20">
        <v>0.41226620359506805</v>
      </c>
      <c r="J15" s="20">
        <v>0.38226092326386862</v>
      </c>
      <c r="K15" s="20">
        <v>0.35584318696766648</v>
      </c>
      <c r="L15" s="21" t="s">
        <v>15</v>
      </c>
    </row>
    <row r="16" spans="1:12" ht="14.5" customHeight="1" x14ac:dyDescent="0.35">
      <c r="A16" s="205"/>
      <c r="B16" s="212"/>
      <c r="C16" s="216"/>
      <c r="D16" s="13" t="s">
        <v>20</v>
      </c>
      <c r="E16" s="20">
        <v>0.60640120716794588</v>
      </c>
      <c r="F16" s="20">
        <v>0.54171526616914856</v>
      </c>
      <c r="G16" s="20">
        <v>0.48710725973182417</v>
      </c>
      <c r="H16" s="20">
        <v>0.43910535494439168</v>
      </c>
      <c r="I16" s="20">
        <v>0.39077127109600118</v>
      </c>
      <c r="J16" s="20">
        <v>0.35671052354434396</v>
      </c>
      <c r="K16" s="20">
        <v>0.33182403892457074</v>
      </c>
      <c r="L16" s="21" t="s">
        <v>15</v>
      </c>
    </row>
    <row r="17" spans="1:12" ht="14.5" customHeight="1" x14ac:dyDescent="0.35">
      <c r="A17" s="205"/>
      <c r="B17" s="212"/>
      <c r="C17" s="216"/>
      <c r="D17" s="13" t="s">
        <v>33</v>
      </c>
      <c r="E17" s="20">
        <v>0.50420050314365472</v>
      </c>
      <c r="F17" s="20">
        <v>0.44190656256095218</v>
      </c>
      <c r="G17" s="20">
        <v>0.39323660941833533</v>
      </c>
      <c r="H17" s="20">
        <v>0.35420725410603404</v>
      </c>
      <c r="I17" s="20">
        <v>0.32019686784255608</v>
      </c>
      <c r="J17" s="20">
        <v>0.29553171922114918</v>
      </c>
      <c r="K17" s="20">
        <v>0.27236000298519003</v>
      </c>
      <c r="L17" s="21" t="s">
        <v>15</v>
      </c>
    </row>
    <row r="18" spans="1:12" ht="14.5" customHeight="1" x14ac:dyDescent="0.35">
      <c r="A18" s="205"/>
      <c r="B18" s="212"/>
      <c r="C18" s="216"/>
      <c r="D18" s="13" t="s">
        <v>28</v>
      </c>
      <c r="E18" s="20">
        <v>0.92917508092260426</v>
      </c>
      <c r="F18" s="20">
        <v>0.81971181034990448</v>
      </c>
      <c r="G18" s="20">
        <v>0.73503690856921389</v>
      </c>
      <c r="H18" s="20">
        <v>0.66316746401522075</v>
      </c>
      <c r="I18" s="20">
        <v>0.59061752302846038</v>
      </c>
      <c r="J18" s="20">
        <v>0.54285632245564741</v>
      </c>
      <c r="K18" s="20">
        <v>0.50720001166391826</v>
      </c>
      <c r="L18" s="21" t="s">
        <v>15</v>
      </c>
    </row>
    <row r="19" spans="1:12" ht="14.5" customHeight="1" x14ac:dyDescent="0.35">
      <c r="A19" s="205"/>
      <c r="B19" s="212"/>
      <c r="C19" s="202" t="s">
        <v>10</v>
      </c>
      <c r="D19" s="13" t="s">
        <v>31</v>
      </c>
      <c r="E19" s="20">
        <v>4.6867692733203598E-2</v>
      </c>
      <c r="F19" s="20">
        <v>3.4520467757106085E-2</v>
      </c>
      <c r="G19" s="20">
        <v>2.8254829760459548E-2</v>
      </c>
      <c r="H19" s="20">
        <v>2.4048387136352059E-2</v>
      </c>
      <c r="I19" s="20">
        <v>2.1121038345661976E-2</v>
      </c>
      <c r="J19" s="20">
        <v>1.9035700626887735E-2</v>
      </c>
      <c r="K19" s="20">
        <v>1.7368529468699954E-2</v>
      </c>
      <c r="L19" s="21" t="s">
        <v>15</v>
      </c>
    </row>
    <row r="20" spans="1:12" ht="14.5" customHeight="1" x14ac:dyDescent="0.35">
      <c r="A20" s="205"/>
      <c r="B20" s="212"/>
      <c r="C20" s="210"/>
      <c r="D20" s="14" t="s">
        <v>26</v>
      </c>
      <c r="E20" s="20">
        <v>0.67082969688377569</v>
      </c>
      <c r="F20" s="20">
        <v>0.63845829039829183</v>
      </c>
      <c r="G20" s="20">
        <v>0.60613954111746082</v>
      </c>
      <c r="H20" s="20">
        <v>0.57913685831827344</v>
      </c>
      <c r="I20" s="20">
        <v>0.55778432514345555</v>
      </c>
      <c r="J20" s="20">
        <v>0.5384171362220187</v>
      </c>
      <c r="K20" s="20">
        <v>0.51920752334481224</v>
      </c>
      <c r="L20" s="21" t="s">
        <v>15</v>
      </c>
    </row>
    <row r="21" spans="1:12" ht="14.5" customHeight="1" x14ac:dyDescent="0.35">
      <c r="A21" s="205"/>
      <c r="B21" s="212"/>
      <c r="C21" s="7" t="s">
        <v>14</v>
      </c>
      <c r="D21" s="15" t="s">
        <v>2</v>
      </c>
      <c r="E21" s="20">
        <v>0.74377664277658839</v>
      </c>
      <c r="F21" s="20">
        <v>0.70670562908932066</v>
      </c>
      <c r="G21" s="20">
        <v>0.66067502341088369</v>
      </c>
      <c r="H21" s="20">
        <v>0.6172673094280805</v>
      </c>
      <c r="I21" s="20">
        <v>0.59262631706697888</v>
      </c>
      <c r="J21" s="20">
        <v>0.57080989025925366</v>
      </c>
      <c r="K21" s="20">
        <v>0.5496909751843021</v>
      </c>
      <c r="L21" s="21" t="s">
        <v>15</v>
      </c>
    </row>
    <row r="22" spans="1:12" ht="14.5" customHeight="1" x14ac:dyDescent="0.35">
      <c r="A22" s="205"/>
      <c r="B22" s="212"/>
      <c r="C22" s="216" t="s">
        <v>25</v>
      </c>
      <c r="D22" s="14" t="s">
        <v>13</v>
      </c>
      <c r="E22" s="20">
        <v>0.94154855454925224</v>
      </c>
      <c r="F22" s="20">
        <v>0.87846833355138043</v>
      </c>
      <c r="G22" s="20">
        <v>0.78756618368641573</v>
      </c>
      <c r="H22" s="20">
        <v>0.70364116067963034</v>
      </c>
      <c r="I22" s="20">
        <v>0.64163814625015736</v>
      </c>
      <c r="J22" s="20">
        <v>0.59713357321808136</v>
      </c>
      <c r="K22" s="20">
        <v>0.56452027900456281</v>
      </c>
      <c r="L22" s="21" t="s">
        <v>15</v>
      </c>
    </row>
    <row r="23" spans="1:12" ht="14.5" customHeight="1" x14ac:dyDescent="0.35">
      <c r="A23" s="205"/>
      <c r="B23" s="212"/>
      <c r="C23" s="202"/>
      <c r="D23" s="14" t="s">
        <v>8</v>
      </c>
      <c r="E23" s="22">
        <v>4.440464481509019E-2</v>
      </c>
      <c r="F23" s="22">
        <v>4.0199615386474472E-2</v>
      </c>
      <c r="G23" s="22">
        <v>3.7914076400096211E-2</v>
      </c>
      <c r="H23" s="22">
        <v>3.6038230661920273E-2</v>
      </c>
      <c r="I23" s="22">
        <v>3.5023169071973267E-2</v>
      </c>
      <c r="J23" s="22">
        <v>3.3626179706008806E-2</v>
      </c>
      <c r="K23" s="22">
        <v>3.264638265031175E-2</v>
      </c>
      <c r="L23" s="23" t="s">
        <v>15</v>
      </c>
    </row>
    <row r="24" spans="1:12" ht="14.5" customHeight="1" x14ac:dyDescent="0.35">
      <c r="A24" s="205"/>
      <c r="B24" s="212"/>
      <c r="C24" s="208" t="s">
        <v>7</v>
      </c>
      <c r="D24" s="11" t="s">
        <v>1</v>
      </c>
      <c r="E24" s="17">
        <v>5.6191536248523721E-3</v>
      </c>
      <c r="F24" s="17">
        <v>5.3437591860941228E-3</v>
      </c>
      <c r="G24" s="17">
        <v>5.0818618150372322E-3</v>
      </c>
      <c r="H24" s="17">
        <v>4.8328000210671627E-3</v>
      </c>
      <c r="I24" s="17">
        <v>4.595944733191382E-3</v>
      </c>
      <c r="J24" s="17">
        <v>4.3706977111553132E-3</v>
      </c>
      <c r="K24" s="17">
        <v>4.1564900344294078E-3</v>
      </c>
      <c r="L24" s="18" t="s">
        <v>15</v>
      </c>
    </row>
    <row r="25" spans="1:12" ht="14.5" customHeight="1" x14ac:dyDescent="0.35">
      <c r="A25" s="205"/>
      <c r="B25" s="212"/>
      <c r="C25" s="209"/>
      <c r="D25" s="8" t="s">
        <v>29</v>
      </c>
      <c r="E25" s="2">
        <v>4.3068914238957132E-4</v>
      </c>
      <c r="F25" s="2">
        <v>4.1735557278976332E-4</v>
      </c>
      <c r="G25" s="2">
        <v>4.0402200318995527E-4</v>
      </c>
      <c r="H25" s="2">
        <v>3.9056482755333666E-4</v>
      </c>
      <c r="I25" s="2">
        <v>3.8126901603987689E-4</v>
      </c>
      <c r="J25" s="2">
        <v>3.7680384505820434E-4</v>
      </c>
      <c r="K25" s="2">
        <v>3.723386740765319E-4</v>
      </c>
      <c r="L25" s="4" t="s">
        <v>15</v>
      </c>
    </row>
    <row r="26" spans="1:12" ht="14.5" customHeight="1" x14ac:dyDescent="0.35">
      <c r="A26" s="205"/>
      <c r="B26" s="212"/>
      <c r="C26" s="209"/>
      <c r="D26" s="8" t="s">
        <v>30</v>
      </c>
      <c r="E26" s="2">
        <v>1.4803957274288994E-4</v>
      </c>
      <c r="F26" s="2">
        <v>1.4178820844865998E-4</v>
      </c>
      <c r="G26" s="2">
        <v>1.3553684415443002E-4</v>
      </c>
      <c r="H26" s="2">
        <v>1.2938773007823565E-4</v>
      </c>
      <c r="I26" s="2">
        <v>1.2255544154038246E-4</v>
      </c>
      <c r="J26" s="2">
        <v>1.1676524336968429E-4</v>
      </c>
      <c r="K26" s="2">
        <v>1.1097504519898612E-4</v>
      </c>
      <c r="L26" s="4" t="s">
        <v>15</v>
      </c>
    </row>
    <row r="27" spans="1:12" ht="14.5" customHeight="1" x14ac:dyDescent="0.35">
      <c r="A27" s="205"/>
      <c r="B27" s="212"/>
      <c r="C27" s="209"/>
      <c r="D27" s="8" t="s">
        <v>34</v>
      </c>
      <c r="E27" s="2">
        <v>3.0626151646025179E-2</v>
      </c>
      <c r="F27" s="2">
        <v>2.9332881020324664E-2</v>
      </c>
      <c r="G27" s="2">
        <v>2.8039610394624152E-2</v>
      </c>
      <c r="H27" s="2">
        <v>2.676749310397707E-2</v>
      </c>
      <c r="I27" s="2">
        <v>2.5354041950527016E-2</v>
      </c>
      <c r="J27" s="2">
        <v>2.4156176515287456E-2</v>
      </c>
      <c r="K27" s="2">
        <v>2.2958311080047897E-2</v>
      </c>
      <c r="L27" s="4" t="s">
        <v>15</v>
      </c>
    </row>
    <row r="28" spans="1:12" ht="14.5" customHeight="1" x14ac:dyDescent="0.35">
      <c r="A28" s="205"/>
      <c r="B28" s="212"/>
      <c r="C28" s="217" t="s">
        <v>9</v>
      </c>
      <c r="D28" s="26" t="s">
        <v>39</v>
      </c>
      <c r="E28" s="44">
        <v>0.24247848874260189</v>
      </c>
      <c r="F28" s="44">
        <v>0.22427824080912662</v>
      </c>
      <c r="G28" s="44">
        <v>0.20593279215407889</v>
      </c>
      <c r="H28" s="44">
        <v>0.18177834360012901</v>
      </c>
      <c r="I28" s="44">
        <v>0.15405464802367139</v>
      </c>
      <c r="J28" s="44">
        <v>0.12989337201733944</v>
      </c>
      <c r="K28" s="44">
        <v>0.10579947320166265</v>
      </c>
      <c r="L28" s="27" t="s">
        <v>15</v>
      </c>
    </row>
    <row r="29" spans="1:12" ht="14.5" customHeight="1" x14ac:dyDescent="0.35">
      <c r="A29" s="205"/>
      <c r="B29" s="212"/>
      <c r="C29" s="209"/>
      <c r="D29" s="8" t="s">
        <v>40</v>
      </c>
      <c r="E29" s="2">
        <v>0.25458873454684572</v>
      </c>
      <c r="F29" s="2">
        <v>0.23623119240751428</v>
      </c>
      <c r="G29" s="2">
        <v>0.21778549386701074</v>
      </c>
      <c r="H29" s="2">
        <v>0.19284975848844468</v>
      </c>
      <c r="I29" s="2">
        <v>0.16369860630396693</v>
      </c>
      <c r="J29" s="2">
        <v>0.13817753833112709</v>
      </c>
      <c r="K29" s="2">
        <v>0.11269248827095496</v>
      </c>
      <c r="L29" s="4" t="s">
        <v>15</v>
      </c>
    </row>
    <row r="30" spans="1:12" ht="14.5" customHeight="1" x14ac:dyDescent="0.35">
      <c r="A30" s="205"/>
      <c r="B30" s="212"/>
      <c r="C30" s="210"/>
      <c r="D30" s="6" t="s">
        <v>41</v>
      </c>
      <c r="E30" s="45">
        <v>0.16501020101912556</v>
      </c>
      <c r="F30" s="45">
        <v>0.15742237509329612</v>
      </c>
      <c r="G30" s="45">
        <v>0.14983454916746669</v>
      </c>
      <c r="H30" s="45">
        <v>0.14241447132646826</v>
      </c>
      <c r="I30" s="45">
        <v>0.13344762389436862</v>
      </c>
      <c r="J30" s="45">
        <v>0.12541258926259258</v>
      </c>
      <c r="K30" s="45">
        <v>0.11737755463081653</v>
      </c>
      <c r="L30" s="25" t="s">
        <v>15</v>
      </c>
    </row>
    <row r="31" spans="1:12" ht="14.5" customHeight="1" x14ac:dyDescent="0.35">
      <c r="A31" s="205"/>
      <c r="B31" s="212"/>
      <c r="C31" s="7" t="s">
        <v>10</v>
      </c>
      <c r="D31" s="8" t="s">
        <v>32</v>
      </c>
      <c r="E31" s="2">
        <v>1.1178093796378401</v>
      </c>
      <c r="F31" s="2">
        <v>0.99322349469849636</v>
      </c>
      <c r="G31" s="2">
        <v>0.89679515678813226</v>
      </c>
      <c r="H31" s="2">
        <v>0.82255884210857433</v>
      </c>
      <c r="I31" s="2">
        <v>0.74953297138224684</v>
      </c>
      <c r="J31" s="2">
        <v>0.68123424677470212</v>
      </c>
      <c r="K31" s="2">
        <v>0.60809710757919455</v>
      </c>
      <c r="L31" s="4" t="s">
        <v>15</v>
      </c>
    </row>
    <row r="32" spans="1:12" ht="14.5" customHeight="1" x14ac:dyDescent="0.35">
      <c r="A32" s="205"/>
      <c r="B32" s="212"/>
      <c r="C32" s="202" t="s">
        <v>25</v>
      </c>
      <c r="D32" s="8" t="s">
        <v>42</v>
      </c>
      <c r="E32" s="2">
        <v>0.21574915548886653</v>
      </c>
      <c r="F32" s="2">
        <v>0.20603644079976099</v>
      </c>
      <c r="G32" s="2">
        <v>0.19557024951392502</v>
      </c>
      <c r="H32" s="2">
        <v>0.17955333795171205</v>
      </c>
      <c r="I32" s="2">
        <v>0.16203695732134374</v>
      </c>
      <c r="J32" s="2">
        <v>0.14507512224592012</v>
      </c>
      <c r="K32" s="2">
        <v>0.1236080728188886</v>
      </c>
      <c r="L32" s="4" t="s">
        <v>15</v>
      </c>
    </row>
    <row r="33" spans="1:12" ht="14.5" customHeight="1" x14ac:dyDescent="0.35">
      <c r="A33" s="205"/>
      <c r="B33" s="213"/>
      <c r="C33" s="203"/>
      <c r="D33" s="10" t="s">
        <v>43</v>
      </c>
      <c r="E33" s="46">
        <v>4.840098854304669E-2</v>
      </c>
      <c r="F33" s="46">
        <v>4.3396573618024542E-2</v>
      </c>
      <c r="G33" s="46">
        <v>3.9713347213757924E-2</v>
      </c>
      <c r="H33" s="46">
        <v>3.5896127871302461E-2</v>
      </c>
      <c r="I33" s="46">
        <v>3.0814511846967298E-2</v>
      </c>
      <c r="J33" s="46">
        <v>2.592878364062659E-2</v>
      </c>
      <c r="K33" s="46">
        <v>2.0888560740697969E-2</v>
      </c>
      <c r="L33" s="5" t="s">
        <v>15</v>
      </c>
    </row>
    <row r="34" spans="1:12" ht="14.5" customHeight="1" x14ac:dyDescent="0.35">
      <c r="A34" s="205"/>
      <c r="B34" s="206" t="s">
        <v>53</v>
      </c>
      <c r="C34" s="208" t="s">
        <v>7</v>
      </c>
      <c r="D34" s="11" t="s">
        <v>1</v>
      </c>
      <c r="E34" s="47">
        <v>0.57214624952752346</v>
      </c>
      <c r="F34" s="47">
        <v>0.54410539038827732</v>
      </c>
      <c r="G34" s="47">
        <v>0.51743881235620681</v>
      </c>
      <c r="H34" s="47">
        <v>0.4920791619828257</v>
      </c>
      <c r="I34" s="47">
        <v>0.46796238680879759</v>
      </c>
      <c r="J34" s="47">
        <v>0.44502757358262146</v>
      </c>
      <c r="K34" s="47">
        <v>0.42321679440821308</v>
      </c>
      <c r="L34" s="3" t="s">
        <v>15</v>
      </c>
    </row>
    <row r="35" spans="1:12" ht="14.5" customHeight="1" x14ac:dyDescent="0.35">
      <c r="A35" s="205"/>
      <c r="B35" s="207"/>
      <c r="C35" s="209"/>
      <c r="D35" s="8" t="s">
        <v>29</v>
      </c>
      <c r="E35" s="2">
        <v>0.8957513196292457</v>
      </c>
      <c r="F35" s="2">
        <v>0.86802003646261994</v>
      </c>
      <c r="G35" s="2">
        <v>0.84028875329599406</v>
      </c>
      <c r="H35" s="2">
        <v>0.81230039313417646</v>
      </c>
      <c r="I35" s="2">
        <v>0.79296687712305169</v>
      </c>
      <c r="J35" s="2">
        <v>0.78368017261730982</v>
      </c>
      <c r="K35" s="2">
        <v>0.77439346811156795</v>
      </c>
      <c r="L35" s="4" t="s">
        <v>15</v>
      </c>
    </row>
    <row r="36" spans="1:12" ht="14.5" customHeight="1" x14ac:dyDescent="0.35">
      <c r="A36" s="205"/>
      <c r="B36" s="207"/>
      <c r="C36" s="209"/>
      <c r="D36" s="8" t="s">
        <v>30</v>
      </c>
      <c r="E36" s="2">
        <v>0.28007133211149954</v>
      </c>
      <c r="F36" s="2">
        <v>0.26824457597488172</v>
      </c>
      <c r="G36" s="2">
        <v>0.25641781983826401</v>
      </c>
      <c r="H36" s="2">
        <v>0.2447845076183188</v>
      </c>
      <c r="I36" s="2">
        <v>0.23185871948807324</v>
      </c>
      <c r="J36" s="2">
        <v>0.22090442878856234</v>
      </c>
      <c r="K36" s="2">
        <v>0.20995013808905141</v>
      </c>
      <c r="L36" s="4" t="s">
        <v>15</v>
      </c>
    </row>
    <row r="37" spans="1:12" ht="14.5" customHeight="1" x14ac:dyDescent="0.35">
      <c r="A37" s="205"/>
      <c r="B37" s="207"/>
      <c r="C37" s="209"/>
      <c r="D37" s="8" t="s">
        <v>34</v>
      </c>
      <c r="E37" s="2">
        <v>0.10101599516381561</v>
      </c>
      <c r="F37" s="2">
        <v>9.6750326372607137E-2</v>
      </c>
      <c r="G37" s="2">
        <v>9.2484657581398649E-2</v>
      </c>
      <c r="H37" s="2">
        <v>8.8288760050260748E-2</v>
      </c>
      <c r="I37" s="2">
        <v>8.362669292111391E-2</v>
      </c>
      <c r="J37" s="2">
        <v>7.9675704549750412E-2</v>
      </c>
      <c r="K37" s="2">
        <v>7.57247161783869E-2</v>
      </c>
      <c r="L37" s="4" t="s">
        <v>15</v>
      </c>
    </row>
    <row r="38" spans="1:12" ht="14.5" customHeight="1" x14ac:dyDescent="0.35">
      <c r="A38" s="205"/>
      <c r="B38" s="207"/>
      <c r="C38" s="202" t="s">
        <v>9</v>
      </c>
      <c r="D38" s="8" t="s">
        <v>39</v>
      </c>
      <c r="E38" s="2">
        <v>1.2835424628938337</v>
      </c>
      <c r="F38" s="2">
        <v>1.1872007577844397</v>
      </c>
      <c r="G38" s="2">
        <v>1.090090443085191</v>
      </c>
      <c r="H38" s="2">
        <v>0.96223060468241162</v>
      </c>
      <c r="I38" s="2">
        <v>0.81547721354552039</v>
      </c>
      <c r="J38" s="2">
        <v>0.68758123451397346</v>
      </c>
      <c r="K38" s="2">
        <v>0.56004191180144602</v>
      </c>
      <c r="L38" s="4" t="s">
        <v>15</v>
      </c>
    </row>
    <row r="39" spans="1:12" ht="14.5" customHeight="1" x14ac:dyDescent="0.35">
      <c r="A39" s="205"/>
      <c r="B39" s="207"/>
      <c r="C39" s="209"/>
      <c r="D39" s="8" t="s">
        <v>40</v>
      </c>
      <c r="E39" s="2">
        <v>0.40321809305897865</v>
      </c>
      <c r="F39" s="2">
        <v>0.37414338498972172</v>
      </c>
      <c r="G39" s="2">
        <v>0.34492905465463747</v>
      </c>
      <c r="H39" s="2">
        <v>0.30543579236922941</v>
      </c>
      <c r="I39" s="2">
        <v>0.25926614540814469</v>
      </c>
      <c r="J39" s="2">
        <v>0.21884583231316934</v>
      </c>
      <c r="K39" s="2">
        <v>0.17848256445268837</v>
      </c>
      <c r="L39" s="4" t="s">
        <v>15</v>
      </c>
    </row>
    <row r="40" spans="1:12" ht="14.5" customHeight="1" x14ac:dyDescent="0.35">
      <c r="A40" s="205"/>
      <c r="B40" s="207"/>
      <c r="C40" s="210"/>
      <c r="D40" s="8" t="s">
        <v>41</v>
      </c>
      <c r="E40" s="2">
        <v>0.23953101514457459</v>
      </c>
      <c r="F40" s="2">
        <v>0.22851642552812057</v>
      </c>
      <c r="G40" s="2">
        <v>0.21750183591166664</v>
      </c>
      <c r="H40" s="2">
        <v>0.20673075165912327</v>
      </c>
      <c r="I40" s="2">
        <v>0.1937143559769654</v>
      </c>
      <c r="J40" s="2">
        <v>0.18205059222063827</v>
      </c>
      <c r="K40" s="2">
        <v>0.17038682846431116</v>
      </c>
      <c r="L40" s="4" t="s">
        <v>15</v>
      </c>
    </row>
    <row r="41" spans="1:12" ht="14.5" customHeight="1" x14ac:dyDescent="0.35">
      <c r="A41" s="205"/>
      <c r="B41" s="207"/>
      <c r="C41" s="202" t="s">
        <v>11</v>
      </c>
      <c r="D41" s="6" t="s">
        <v>3</v>
      </c>
      <c r="E41" s="2">
        <v>0.85616118540770503</v>
      </c>
      <c r="F41" s="2">
        <v>0.75252643132838648</v>
      </c>
      <c r="G41" s="2">
        <v>0.68168943677268024</v>
      </c>
      <c r="H41" s="2">
        <v>0.63714014574140476</v>
      </c>
      <c r="I41" s="2">
        <v>0.60033362831210568</v>
      </c>
      <c r="J41" s="2">
        <v>0.5685909127375085</v>
      </c>
      <c r="K41" s="2">
        <v>0.54959483101036133</v>
      </c>
      <c r="L41" s="4" t="s">
        <v>15</v>
      </c>
    </row>
    <row r="42" spans="1:12" ht="14.5" customHeight="1" x14ac:dyDescent="0.35">
      <c r="A42" s="205"/>
      <c r="B42" s="207"/>
      <c r="C42" s="209"/>
      <c r="D42" s="6" t="s">
        <v>4</v>
      </c>
      <c r="E42" s="2">
        <v>0.7762632557544964</v>
      </c>
      <c r="F42" s="2">
        <v>0.66034891966056708</v>
      </c>
      <c r="G42" s="2">
        <v>0.58820195369893469</v>
      </c>
      <c r="H42" s="2">
        <v>0.52305994256569743</v>
      </c>
      <c r="I42" s="2">
        <v>0.45310346133501977</v>
      </c>
      <c r="J42" s="2">
        <v>0.40776831657791041</v>
      </c>
      <c r="K42" s="2">
        <v>0.37573692502983169</v>
      </c>
      <c r="L42" s="4" t="s">
        <v>15</v>
      </c>
    </row>
    <row r="43" spans="1:12" ht="14.5" customHeight="1" x14ac:dyDescent="0.35">
      <c r="A43" s="205"/>
      <c r="B43" s="207"/>
      <c r="C43" s="209"/>
      <c r="D43" s="6" t="s">
        <v>33</v>
      </c>
      <c r="E43" s="2">
        <v>1.1834669393778743</v>
      </c>
      <c r="F43" s="2">
        <v>1.0372496731444185</v>
      </c>
      <c r="G43" s="2">
        <v>0.92301083338477941</v>
      </c>
      <c r="H43" s="2">
        <v>0.83140054860848578</v>
      </c>
      <c r="I43" s="2">
        <v>0.75157086282407937</v>
      </c>
      <c r="J43" s="2">
        <v>0.69367645818489954</v>
      </c>
      <c r="K43" s="2">
        <v>0.63928746031019901</v>
      </c>
      <c r="L43" s="4" t="s">
        <v>15</v>
      </c>
    </row>
    <row r="44" spans="1:12" ht="14.5" customHeight="1" x14ac:dyDescent="0.35">
      <c r="A44" s="205"/>
      <c r="B44" s="207"/>
      <c r="C44" s="209"/>
      <c r="D44" s="8" t="s">
        <v>28</v>
      </c>
      <c r="E44" s="2">
        <v>0.75707717625767246</v>
      </c>
      <c r="F44" s="2">
        <v>0.66788823276295128</v>
      </c>
      <c r="G44" s="2">
        <v>0.59889646053809897</v>
      </c>
      <c r="H44" s="2">
        <v>0.54033837255308925</v>
      </c>
      <c r="I44" s="2">
        <v>0.48122582682556087</v>
      </c>
      <c r="J44" s="2">
        <v>0.44231075515958551</v>
      </c>
      <c r="K44" s="2">
        <v>0.41325855644676102</v>
      </c>
      <c r="L44" s="4" t="s">
        <v>15</v>
      </c>
    </row>
    <row r="45" spans="1:12" ht="14.5" customHeight="1" x14ac:dyDescent="0.35">
      <c r="A45" s="205"/>
      <c r="B45" s="207"/>
      <c r="C45" s="209"/>
      <c r="D45" s="8" t="s">
        <v>38</v>
      </c>
      <c r="E45" s="2">
        <v>0.44449412266252086</v>
      </c>
      <c r="F45" s="2">
        <v>0.38052314978893731</v>
      </c>
      <c r="G45" s="2">
        <v>0.34653965768770467</v>
      </c>
      <c r="H45" s="2">
        <v>0.3106662065385063</v>
      </c>
      <c r="I45" s="2">
        <v>0.27541358519112785</v>
      </c>
      <c r="J45" s="2">
        <v>0.25536861968433283</v>
      </c>
      <c r="K45" s="2">
        <v>0.23772030555495741</v>
      </c>
      <c r="L45" s="4" t="s">
        <v>15</v>
      </c>
    </row>
    <row r="46" spans="1:12" ht="14.5" customHeight="1" x14ac:dyDescent="0.35">
      <c r="A46" s="205"/>
      <c r="B46" s="207"/>
      <c r="C46" s="210"/>
      <c r="D46" s="8" t="s">
        <v>20</v>
      </c>
      <c r="E46" s="2">
        <v>1.6721716398043025</v>
      </c>
      <c r="F46" s="2">
        <v>1.4937979908839663</v>
      </c>
      <c r="G46" s="2">
        <v>1.3432145840711649</v>
      </c>
      <c r="H46" s="2">
        <v>1.2108477238252873</v>
      </c>
      <c r="I46" s="2">
        <v>1.0775648686926829</v>
      </c>
      <c r="J46" s="2">
        <v>0.98364121647501668</v>
      </c>
      <c r="K46" s="2">
        <v>0.91501590157836388</v>
      </c>
      <c r="L46" s="4" t="s">
        <v>15</v>
      </c>
    </row>
    <row r="47" spans="1:12" ht="14.5" customHeight="1" x14ac:dyDescent="0.35">
      <c r="A47" s="205"/>
      <c r="B47" s="207"/>
      <c r="C47" s="202" t="s">
        <v>10</v>
      </c>
      <c r="D47" s="8" t="s">
        <v>31</v>
      </c>
      <c r="E47" s="2">
        <v>5.7912594325348916E-3</v>
      </c>
      <c r="F47" s="2">
        <v>4.2655606208714695E-3</v>
      </c>
      <c r="G47" s="2">
        <v>3.491339979042832E-3</v>
      </c>
      <c r="H47" s="2">
        <v>2.9715661411679204E-3</v>
      </c>
      <c r="I47" s="2">
        <v>2.609844978726461E-3</v>
      </c>
      <c r="J47" s="2">
        <v>2.3521678662084748E-3</v>
      </c>
      <c r="K47" s="2">
        <v>2.1461619774512291E-3</v>
      </c>
      <c r="L47" s="4" t="s">
        <v>15</v>
      </c>
    </row>
    <row r="48" spans="1:12" ht="14.5" customHeight="1" x14ac:dyDescent="0.35">
      <c r="A48" s="205"/>
      <c r="B48" s="207"/>
      <c r="C48" s="209"/>
      <c r="D48" s="8" t="s">
        <v>26</v>
      </c>
      <c r="E48" s="2">
        <v>1.299549358047118</v>
      </c>
      <c r="F48" s="2">
        <v>1.2368385974580838</v>
      </c>
      <c r="G48" s="2">
        <v>1.1742298458242599</v>
      </c>
      <c r="H48" s="2">
        <v>1.1219195213704609</v>
      </c>
      <c r="I48" s="2">
        <v>1.0805548189595269</v>
      </c>
      <c r="J48" s="2">
        <v>1.0430361789128102</v>
      </c>
      <c r="K48" s="2">
        <v>1.0058227994233919</v>
      </c>
      <c r="L48" s="4" t="s">
        <v>15</v>
      </c>
    </row>
    <row r="49" spans="1:12" ht="14.5" customHeight="1" x14ac:dyDescent="0.35">
      <c r="A49" s="205"/>
      <c r="B49" s="207"/>
      <c r="C49" s="210"/>
      <c r="D49" s="8" t="s">
        <v>32</v>
      </c>
      <c r="E49" s="2">
        <v>0.10146806821799316</v>
      </c>
      <c r="F49" s="2">
        <v>9.015890468590676E-2</v>
      </c>
      <c r="G49" s="2">
        <v>8.1405715325117381E-2</v>
      </c>
      <c r="H49" s="2">
        <v>7.4666985467081767E-2</v>
      </c>
      <c r="I49" s="2">
        <v>6.8038132491328368E-2</v>
      </c>
      <c r="J49" s="2">
        <v>6.1838381644788165E-2</v>
      </c>
      <c r="K49" s="2">
        <v>5.5199428381072495E-2</v>
      </c>
      <c r="L49" s="4" t="s">
        <v>15</v>
      </c>
    </row>
    <row r="50" spans="1:12" ht="14.5" customHeight="1" x14ac:dyDescent="0.35">
      <c r="A50" s="205"/>
      <c r="B50" s="207"/>
      <c r="C50" s="7" t="s">
        <v>14</v>
      </c>
      <c r="D50" s="9" t="s">
        <v>2</v>
      </c>
      <c r="E50" s="2">
        <v>1.590967116825712</v>
      </c>
      <c r="F50" s="2">
        <v>1.5116707792267448</v>
      </c>
      <c r="G50" s="2">
        <v>1.4132095264928894</v>
      </c>
      <c r="H50" s="2">
        <v>1.3203587409325805</v>
      </c>
      <c r="I50" s="2">
        <v>1.267650701559204</v>
      </c>
      <c r="J50" s="2">
        <v>1.2209845175712895</v>
      </c>
      <c r="K50" s="2">
        <v>1.1758103382614193</v>
      </c>
      <c r="L50" s="4" t="s">
        <v>15</v>
      </c>
    </row>
    <row r="51" spans="1:12" ht="14.5" customHeight="1" x14ac:dyDescent="0.35">
      <c r="A51" s="205"/>
      <c r="B51" s="207"/>
      <c r="C51" s="202" t="s">
        <v>25</v>
      </c>
      <c r="D51" s="8" t="s">
        <v>42</v>
      </c>
      <c r="E51" s="2">
        <v>1.1420526572870828</v>
      </c>
      <c r="F51" s="2">
        <v>1.0906390997460114</v>
      </c>
      <c r="G51" s="2">
        <v>1.0352370679624823</v>
      </c>
      <c r="H51" s="2">
        <v>0.95045269710499569</v>
      </c>
      <c r="I51" s="2">
        <v>0.85773099444231071</v>
      </c>
      <c r="J51" s="2">
        <v>0.76794473884163728</v>
      </c>
      <c r="K51" s="2">
        <v>0.65431045468092974</v>
      </c>
      <c r="L51" s="4" t="s">
        <v>15</v>
      </c>
    </row>
    <row r="52" spans="1:12" ht="14.5" customHeight="1" x14ac:dyDescent="0.35">
      <c r="A52" s="205"/>
      <c r="B52" s="207"/>
      <c r="C52" s="209"/>
      <c r="D52" s="8" t="s">
        <v>43</v>
      </c>
      <c r="E52" s="2">
        <v>7.6657572210469066E-2</v>
      </c>
      <c r="F52" s="2">
        <v>6.8731570902771655E-2</v>
      </c>
      <c r="G52" s="2">
        <v>6.2898070336942058E-2</v>
      </c>
      <c r="H52" s="2">
        <v>5.685235151598797E-2</v>
      </c>
      <c r="I52" s="2">
        <v>4.8804078969139138E-2</v>
      </c>
      <c r="J52" s="2">
        <v>4.1066053898738103E-2</v>
      </c>
      <c r="K52" s="2">
        <v>3.3083339856348065E-2</v>
      </c>
      <c r="L52" s="4" t="s">
        <v>15</v>
      </c>
    </row>
    <row r="53" spans="1:12" ht="14.5" customHeight="1" x14ac:dyDescent="0.35">
      <c r="A53" s="224" t="s">
        <v>47</v>
      </c>
      <c r="B53" s="219" t="s">
        <v>35</v>
      </c>
      <c r="C53" s="220" t="s">
        <v>9</v>
      </c>
      <c r="D53" s="34" t="s">
        <v>24</v>
      </c>
      <c r="E53" s="35">
        <v>3.7187143893884</v>
      </c>
      <c r="F53" s="35">
        <v>3.3459521119685958</v>
      </c>
      <c r="G53" s="35">
        <v>2.8709550620162601</v>
      </c>
      <c r="H53" s="35">
        <v>2.4141402687618436</v>
      </c>
      <c r="I53" s="35">
        <v>2.0183348599480917</v>
      </c>
      <c r="J53" s="35">
        <v>1.7330779088848236</v>
      </c>
      <c r="K53" s="35">
        <v>1.5456724067221808</v>
      </c>
      <c r="L53" s="36" t="s">
        <v>15</v>
      </c>
    </row>
    <row r="54" spans="1:12" ht="14.5" customHeight="1" x14ac:dyDescent="0.35">
      <c r="A54" s="224"/>
      <c r="B54" s="219"/>
      <c r="C54" s="221"/>
      <c r="D54" s="31" t="s">
        <v>12</v>
      </c>
      <c r="E54" s="32">
        <v>0.11926822680748761</v>
      </c>
      <c r="F54" s="32">
        <v>0.10936678704902385</v>
      </c>
      <c r="G54" s="32">
        <v>9.9379858740587995E-2</v>
      </c>
      <c r="H54" s="32">
        <v>9.4300171705528707E-2</v>
      </c>
      <c r="I54" s="32">
        <v>8.9609720817575622E-2</v>
      </c>
      <c r="J54" s="32">
        <v>8.5050957523379309E-2</v>
      </c>
      <c r="K54" s="32">
        <v>8.0489213839504151E-2</v>
      </c>
      <c r="L54" s="37" t="s">
        <v>15</v>
      </c>
    </row>
    <row r="55" spans="1:12" ht="14.5" customHeight="1" x14ac:dyDescent="0.35">
      <c r="A55" s="224"/>
      <c r="B55" s="219"/>
      <c r="C55" s="221"/>
      <c r="D55" s="31" t="s">
        <v>8</v>
      </c>
      <c r="E55" s="32">
        <v>0.34540653850633196</v>
      </c>
      <c r="F55" s="32">
        <v>0.32292594564001093</v>
      </c>
      <c r="G55" s="32">
        <v>0.3060184136581498</v>
      </c>
      <c r="H55" s="32">
        <v>0.28438321097470226</v>
      </c>
      <c r="I55" s="32">
        <v>0.27300785093856178</v>
      </c>
      <c r="J55" s="32">
        <v>0.26276199770703396</v>
      </c>
      <c r="K55" s="32">
        <v>0.25804378133939576</v>
      </c>
      <c r="L55" s="37" t="s">
        <v>15</v>
      </c>
    </row>
    <row r="56" spans="1:12" ht="14.5" customHeight="1" x14ac:dyDescent="0.35">
      <c r="A56" s="224"/>
      <c r="B56" s="219"/>
      <c r="C56" s="222"/>
      <c r="D56" s="33" t="s">
        <v>37</v>
      </c>
      <c r="E56" s="41">
        <v>0.64741916578987313</v>
      </c>
      <c r="F56" s="41">
        <v>0.58608773425791161</v>
      </c>
      <c r="G56" s="41">
        <v>0.529789890042762</v>
      </c>
      <c r="H56" s="41">
        <v>0.4773742545062537</v>
      </c>
      <c r="I56" s="41">
        <v>0.4311884860964133</v>
      </c>
      <c r="J56" s="41">
        <v>0.39077282568694044</v>
      </c>
      <c r="K56" s="41">
        <v>0.35319398217696096</v>
      </c>
      <c r="L56" s="40" t="s">
        <v>15</v>
      </c>
    </row>
    <row r="57" spans="1:12" ht="14.5" customHeight="1" x14ac:dyDescent="0.35">
      <c r="A57" s="224"/>
      <c r="B57" s="219"/>
      <c r="C57" s="199" t="s">
        <v>9</v>
      </c>
      <c r="D57" s="34" t="s">
        <v>39</v>
      </c>
      <c r="E57" s="48">
        <v>0.54529810287897995</v>
      </c>
      <c r="F57" s="48">
        <v>0.50363293401133258</v>
      </c>
      <c r="G57" s="48">
        <v>0.46156287600316409</v>
      </c>
      <c r="H57" s="48">
        <v>0.40681021812435714</v>
      </c>
      <c r="I57" s="48">
        <v>0.34449730549019159</v>
      </c>
      <c r="J57" s="48">
        <v>0.29030843974332016</v>
      </c>
      <c r="K57" s="48">
        <v>0.23631079959806797</v>
      </c>
      <c r="L57" s="36" t="s">
        <v>15</v>
      </c>
    </row>
    <row r="58" spans="1:12" ht="14.5" customHeight="1" x14ac:dyDescent="0.35">
      <c r="A58" s="224"/>
      <c r="B58" s="219"/>
      <c r="C58" s="200"/>
      <c r="D58" s="31" t="s">
        <v>40</v>
      </c>
      <c r="E58" s="49">
        <v>0.3764925489789539</v>
      </c>
      <c r="F58" s="49">
        <v>0.34860730478162794</v>
      </c>
      <c r="G58" s="49">
        <v>0.32054098818502846</v>
      </c>
      <c r="H58" s="49">
        <v>0.28326185603740056</v>
      </c>
      <c r="I58" s="49">
        <v>0.24020109772971529</v>
      </c>
      <c r="J58" s="49">
        <v>0.20261293572719002</v>
      </c>
      <c r="K58" s="49">
        <v>0.16510751766906345</v>
      </c>
      <c r="L58" s="37" t="s">
        <v>15</v>
      </c>
    </row>
    <row r="59" spans="1:12" ht="14.5" customHeight="1" x14ac:dyDescent="0.35">
      <c r="A59" s="224"/>
      <c r="B59" s="219"/>
      <c r="C59" s="201"/>
      <c r="D59" s="38" t="s">
        <v>41</v>
      </c>
      <c r="E59" s="50">
        <v>0.16501020101912556</v>
      </c>
      <c r="F59" s="50">
        <v>0.15742237509329612</v>
      </c>
      <c r="G59" s="50">
        <v>0.14983454916746669</v>
      </c>
      <c r="H59" s="50">
        <v>0.14241447132646826</v>
      </c>
      <c r="I59" s="50">
        <v>0.13344762389436862</v>
      </c>
      <c r="J59" s="50">
        <v>0.12541258926259258</v>
      </c>
      <c r="K59" s="50">
        <v>0.11737755463081653</v>
      </c>
      <c r="L59" s="39" t="s">
        <v>15</v>
      </c>
    </row>
    <row r="60" spans="1:12" ht="14.5" customHeight="1" x14ac:dyDescent="0.35">
      <c r="A60" s="224"/>
      <c r="B60" s="223" t="s">
        <v>36</v>
      </c>
      <c r="C60" s="199" t="s">
        <v>9</v>
      </c>
      <c r="D60" s="34" t="s">
        <v>39</v>
      </c>
      <c r="E60" s="48">
        <v>2.8864963387478046</v>
      </c>
      <c r="F60" s="48">
        <v>2.6659447601620556</v>
      </c>
      <c r="G60" s="48">
        <v>2.4432499299942041</v>
      </c>
      <c r="H60" s="48">
        <v>2.1534206684041219</v>
      </c>
      <c r="I60" s="48">
        <v>1.8235717413207484</v>
      </c>
      <c r="J60" s="48">
        <v>1.5367268728837955</v>
      </c>
      <c r="K60" s="48">
        <v>1.250894243433252</v>
      </c>
      <c r="L60" s="36" t="s">
        <v>15</v>
      </c>
    </row>
    <row r="61" spans="1:12" ht="14.5" customHeight="1" x14ac:dyDescent="0.35">
      <c r="A61" s="224"/>
      <c r="B61" s="223"/>
      <c r="C61" s="200"/>
      <c r="D61" s="31" t="s">
        <v>40</v>
      </c>
      <c r="E61" s="49">
        <v>0.59628957235841185</v>
      </c>
      <c r="F61" s="49">
        <v>0.55212487273121458</v>
      </c>
      <c r="G61" s="49">
        <v>0.5076733903142342</v>
      </c>
      <c r="H61" s="49">
        <v>0.44863063415216103</v>
      </c>
      <c r="I61" s="49">
        <v>0.3804309281384467</v>
      </c>
      <c r="J61" s="49">
        <v>0.32089872993954577</v>
      </c>
      <c r="K61" s="49">
        <v>0.26149758174775528</v>
      </c>
      <c r="L61" s="37" t="s">
        <v>15</v>
      </c>
    </row>
    <row r="62" spans="1:12" ht="14.5" customHeight="1" x14ac:dyDescent="0.35">
      <c r="A62" s="224"/>
      <c r="B62" s="223"/>
      <c r="C62" s="201"/>
      <c r="D62" s="38" t="s">
        <v>41</v>
      </c>
      <c r="E62" s="50">
        <v>0.23953101514457459</v>
      </c>
      <c r="F62" s="50">
        <v>0.22851642552812057</v>
      </c>
      <c r="G62" s="50">
        <v>0.21750183591166664</v>
      </c>
      <c r="H62" s="50">
        <v>0.20673075165912327</v>
      </c>
      <c r="I62" s="50">
        <v>0.1937143559769654</v>
      </c>
      <c r="J62" s="50">
        <v>0.18205059222063827</v>
      </c>
      <c r="K62" s="50">
        <v>0.17038682846431116</v>
      </c>
      <c r="L62" s="39" t="s">
        <v>15</v>
      </c>
    </row>
    <row r="63" spans="1:12" ht="14.5" customHeight="1" x14ac:dyDescent="0.35">
      <c r="A63" s="218" t="s">
        <v>44</v>
      </c>
      <c r="B63" s="219" t="s">
        <v>35</v>
      </c>
      <c r="C63" s="220" t="s">
        <v>9</v>
      </c>
      <c r="D63" s="34" t="s">
        <v>24</v>
      </c>
      <c r="E63" s="35">
        <v>5.4636242291539396</v>
      </c>
      <c r="F63" s="35">
        <v>4.913545424703484</v>
      </c>
      <c r="G63" s="35">
        <v>4.2134715241765566</v>
      </c>
      <c r="H63" s="35">
        <v>3.5414049879577805</v>
      </c>
      <c r="I63" s="35">
        <v>2.9601183499268879</v>
      </c>
      <c r="J63" s="35">
        <v>2.5413739121462884</v>
      </c>
      <c r="K63" s="35">
        <v>2.2661419996262913</v>
      </c>
      <c r="L63" s="36" t="s">
        <v>15</v>
      </c>
    </row>
    <row r="64" spans="1:12" ht="14.5" customHeight="1" x14ac:dyDescent="0.35">
      <c r="A64" s="218"/>
      <c r="B64" s="219"/>
      <c r="C64" s="221"/>
      <c r="D64" s="31" t="s">
        <v>12</v>
      </c>
      <c r="E64" s="32">
        <v>0.19950398976844524</v>
      </c>
      <c r="F64" s="32">
        <v>0.18300164662467733</v>
      </c>
      <c r="G64" s="32">
        <v>0.16634741885360371</v>
      </c>
      <c r="H64" s="32">
        <v>0.15787994439422054</v>
      </c>
      <c r="I64" s="32">
        <v>0.15003862421568304</v>
      </c>
      <c r="J64" s="32">
        <v>0.14241074705280052</v>
      </c>
      <c r="K64" s="32">
        <v>0.13478281674309472</v>
      </c>
      <c r="L64" s="37" t="s">
        <v>15</v>
      </c>
    </row>
    <row r="65" spans="1:12" ht="14.5" customHeight="1" x14ac:dyDescent="0.35">
      <c r="A65" s="218"/>
      <c r="B65" s="219"/>
      <c r="C65" s="221"/>
      <c r="D65" s="31" t="s">
        <v>8</v>
      </c>
      <c r="E65" s="32">
        <v>0.4865978260747863</v>
      </c>
      <c r="F65" s="32">
        <v>0.45454857345677835</v>
      </c>
      <c r="G65" s="32">
        <v>0.43026047660002859</v>
      </c>
      <c r="H65" s="32">
        <v>0.39946671730943806</v>
      </c>
      <c r="I65" s="32">
        <v>0.38329284333453967</v>
      </c>
      <c r="J65" s="32">
        <v>0.36877154917241667</v>
      </c>
      <c r="K65" s="32">
        <v>0.36200527592064791</v>
      </c>
      <c r="L65" s="37" t="s">
        <v>15</v>
      </c>
    </row>
    <row r="66" spans="1:12" ht="14.5" customHeight="1" x14ac:dyDescent="0.35">
      <c r="A66" s="218"/>
      <c r="B66" s="219"/>
      <c r="C66" s="222"/>
      <c r="D66" s="33" t="s">
        <v>37</v>
      </c>
      <c r="E66" s="41">
        <v>0.64741916578987313</v>
      </c>
      <c r="F66" s="41">
        <v>0.58608773425791161</v>
      </c>
      <c r="G66" s="41">
        <v>0.529789890042762</v>
      </c>
      <c r="H66" s="41">
        <v>0.4773742545062537</v>
      </c>
      <c r="I66" s="41">
        <v>0.4311884860964133</v>
      </c>
      <c r="J66" s="41">
        <v>0.39077282568694044</v>
      </c>
      <c r="K66" s="41">
        <v>0.35319398217696096</v>
      </c>
      <c r="L66" s="40" t="s">
        <v>15</v>
      </c>
    </row>
    <row r="67" spans="1:12" ht="14.5" customHeight="1" x14ac:dyDescent="0.35">
      <c r="A67" s="218"/>
      <c r="B67" s="219"/>
      <c r="C67" s="199" t="s">
        <v>9</v>
      </c>
      <c r="D67" s="34" t="s">
        <v>39</v>
      </c>
      <c r="E67" s="48">
        <v>0.81078950173254627</v>
      </c>
      <c r="F67" s="48">
        <v>0.74851846753237905</v>
      </c>
      <c r="G67" s="48">
        <v>0.68562722253930375</v>
      </c>
      <c r="H67" s="48">
        <v>0.60404596887879769</v>
      </c>
      <c r="I67" s="48">
        <v>0.51141774733522394</v>
      </c>
      <c r="J67" s="48">
        <v>0.43091305682661341</v>
      </c>
      <c r="K67" s="48">
        <v>0.35070407505351259</v>
      </c>
      <c r="L67" s="36" t="s">
        <v>15</v>
      </c>
    </row>
    <row r="68" spans="1:12" ht="14.5" customHeight="1" x14ac:dyDescent="0.35">
      <c r="A68" s="218"/>
      <c r="B68" s="219"/>
      <c r="C68" s="200"/>
      <c r="D68" s="31" t="s">
        <v>40</v>
      </c>
      <c r="E68" s="49">
        <v>0.53039081616330064</v>
      </c>
      <c r="F68" s="49">
        <v>0.49069749651440853</v>
      </c>
      <c r="G68" s="49">
        <v>0.45067914932857356</v>
      </c>
      <c r="H68" s="49">
        <v>0.39789157518270235</v>
      </c>
      <c r="I68" s="49">
        <v>0.33723338506341799</v>
      </c>
      <c r="J68" s="49">
        <v>0.28435575479903957</v>
      </c>
      <c r="K68" s="49">
        <v>0.2316265564708552</v>
      </c>
      <c r="L68" s="37" t="s">
        <v>15</v>
      </c>
    </row>
    <row r="69" spans="1:12" ht="14.5" customHeight="1" x14ac:dyDescent="0.35">
      <c r="A69" s="218"/>
      <c r="B69" s="219"/>
      <c r="C69" s="201"/>
      <c r="D69" s="38" t="s">
        <v>41</v>
      </c>
      <c r="E69" s="50">
        <v>0.16501020101912556</v>
      </c>
      <c r="F69" s="50">
        <v>0.15742237509329612</v>
      </c>
      <c r="G69" s="50">
        <v>0.14983454916746669</v>
      </c>
      <c r="H69" s="50">
        <v>0.14241447132646826</v>
      </c>
      <c r="I69" s="50">
        <v>0.13344762389436862</v>
      </c>
      <c r="J69" s="50">
        <v>0.12541258926259258</v>
      </c>
      <c r="K69" s="50">
        <v>0.11737755463081653</v>
      </c>
      <c r="L69" s="39" t="s">
        <v>15</v>
      </c>
    </row>
    <row r="70" spans="1:12" ht="14.5" customHeight="1" x14ac:dyDescent="0.35">
      <c r="A70" s="218"/>
      <c r="B70" s="223" t="s">
        <v>36</v>
      </c>
      <c r="C70" s="199" t="s">
        <v>9</v>
      </c>
      <c r="D70" s="34" t="s">
        <v>39</v>
      </c>
      <c r="E70" s="48">
        <v>4.2918559882933458</v>
      </c>
      <c r="F70" s="48">
        <v>3.9622287416922086</v>
      </c>
      <c r="G70" s="48">
        <v>3.629318453808644</v>
      </c>
      <c r="H70" s="48">
        <v>3.1974739475500766</v>
      </c>
      <c r="I70" s="48">
        <v>2.707153110307801</v>
      </c>
      <c r="J70" s="48">
        <v>2.2810073137641038</v>
      </c>
      <c r="K70" s="48">
        <v>1.8564268301710265</v>
      </c>
      <c r="L70" s="36" t="s">
        <v>15</v>
      </c>
    </row>
    <row r="71" spans="1:12" ht="14.5" customHeight="1" x14ac:dyDescent="0.35">
      <c r="A71" s="218"/>
      <c r="B71" s="223"/>
      <c r="C71" s="200"/>
      <c r="D71" s="31" t="s">
        <v>40</v>
      </c>
      <c r="E71" s="49">
        <v>0.84003392314285374</v>
      </c>
      <c r="F71" s="49">
        <v>0.77716757249896151</v>
      </c>
      <c r="G71" s="49">
        <v>0.71378644266080915</v>
      </c>
      <c r="H71" s="49">
        <v>0.63018138832801018</v>
      </c>
      <c r="I71" s="49">
        <v>0.5341108383414146</v>
      </c>
      <c r="J71" s="49">
        <v>0.45036315296707541</v>
      </c>
      <c r="K71" s="49">
        <v>0.36685055435872266</v>
      </c>
      <c r="L71" s="37" t="s">
        <v>15</v>
      </c>
    </row>
    <row r="72" spans="1:12" ht="14.5" customHeight="1" x14ac:dyDescent="0.35">
      <c r="A72" s="218"/>
      <c r="B72" s="223"/>
      <c r="C72" s="201"/>
      <c r="D72" s="38" t="s">
        <v>41</v>
      </c>
      <c r="E72" s="50">
        <v>0.23953101514457459</v>
      </c>
      <c r="F72" s="50">
        <v>0.22851642552812057</v>
      </c>
      <c r="G72" s="50">
        <v>0.21750183591166664</v>
      </c>
      <c r="H72" s="50">
        <v>0.20673075165912327</v>
      </c>
      <c r="I72" s="50">
        <v>0.1937143559769654</v>
      </c>
      <c r="J72" s="50">
        <v>0.18205059222063827</v>
      </c>
      <c r="K72" s="50">
        <v>0.17038682846431116</v>
      </c>
      <c r="L72" s="39" t="s">
        <v>15</v>
      </c>
    </row>
    <row r="74" spans="1:12" x14ac:dyDescent="0.35">
      <c r="D74" s="105" t="s">
        <v>54</v>
      </c>
      <c r="E74" s="51">
        <f>SUM(E2:E52)</f>
        <v>34.379800732855088</v>
      </c>
      <c r="F74" s="51">
        <f t="shared" ref="F74:K74" si="0">SUM(F2:F52)</f>
        <v>30.940513259588691</v>
      </c>
      <c r="G74" s="51">
        <f t="shared" si="0"/>
        <v>27.820338803147344</v>
      </c>
      <c r="H74" s="51">
        <f t="shared" si="0"/>
        <v>25.013629800337725</v>
      </c>
      <c r="I74" s="51">
        <f t="shared" si="0"/>
        <v>22.510101907790752</v>
      </c>
      <c r="J74" s="51">
        <f t="shared" si="0"/>
        <v>20.510404770649323</v>
      </c>
      <c r="K74" s="51">
        <f t="shared" si="0"/>
        <v>18.781845463604846</v>
      </c>
      <c r="L74" s="52" t="s">
        <v>15</v>
      </c>
    </row>
    <row r="75" spans="1:12" x14ac:dyDescent="0.35">
      <c r="D75" s="106" t="s">
        <v>55</v>
      </c>
      <c r="E75" s="1">
        <f>E$74-SUM(E$9:E$12,E$28:E$30,E$38:E$40)+SUM(E53:E62)</f>
        <v>38.835644977623801</v>
      </c>
      <c r="F75" s="1">
        <f t="shared" ref="F75:K75" si="1">F$74-SUM(F$9:F$12,F$28:F$30,F$38:F$40)+SUM(F53:F62)</f>
        <v>35.002391013601205</v>
      </c>
      <c r="G75" s="1">
        <f t="shared" si="1"/>
        <v>31.431680099288016</v>
      </c>
      <c r="H75" s="1">
        <f t="shared" si="1"/>
        <v>28.136977060647141</v>
      </c>
      <c r="I75" s="1">
        <f t="shared" si="1"/>
        <v>25.154887535745914</v>
      </c>
      <c r="J75" s="1">
        <f t="shared" si="1"/>
        <v>22.771786846535807</v>
      </c>
      <c r="K75" s="1">
        <f t="shared" si="1"/>
        <v>20.716263628598167</v>
      </c>
      <c r="L75" s="53" t="s">
        <v>15</v>
      </c>
    </row>
    <row r="76" spans="1:12" x14ac:dyDescent="0.35">
      <c r="D76" s="107" t="s">
        <v>56</v>
      </c>
      <c r="E76" s="1">
        <f>E$74-SUM(E$9:E$12,E$28:E$30,E$38:E$40)+SUM(E63:E72)</f>
        <v>42.870475534286648</v>
      </c>
      <c r="F76" s="1">
        <f t="shared" ref="F76:K76" si="2">F$74-SUM(F$9:F$12,F$28:F$30,F$38:F$40)+SUM(F63:F72)</f>
        <v>38.68354422028024</v>
      </c>
      <c r="G76" s="1">
        <f t="shared" si="2"/>
        <v>34.711790268343911</v>
      </c>
      <c r="H76" s="1">
        <f t="shared" si="2"/>
        <v>30.980374562088048</v>
      </c>
      <c r="I76" s="1">
        <f t="shared" si="2"/>
        <v>27.56859892988755</v>
      </c>
      <c r="J76" s="1">
        <f t="shared" si="2"/>
        <v>24.839544490855058</v>
      </c>
      <c r="K76" s="1">
        <f t="shared" si="2"/>
        <v>22.486786192593101</v>
      </c>
      <c r="L76" s="53" t="s">
        <v>15</v>
      </c>
    </row>
    <row r="77" spans="1:12" x14ac:dyDescent="0.35">
      <c r="D77" s="197" t="s">
        <v>57</v>
      </c>
      <c r="E77" s="108">
        <f>SUMPRODUCT(E74:E76,inputs_population!B2:B4)</f>
        <v>36.642854878388377</v>
      </c>
      <c r="F77" s="108">
        <f>SUMPRODUCT(F74:F76,inputs_population!C2:C4)</f>
        <v>32.964380053620729</v>
      </c>
      <c r="G77" s="108">
        <f>SUMPRODUCT(G74:G76,inputs_population!D2:D4)</f>
        <v>29.567968468093426</v>
      </c>
      <c r="H77" s="108">
        <f>SUMPRODUCT(H74:H76,inputs_population!E2:E4)</f>
        <v>26.465037367227477</v>
      </c>
      <c r="I77" s="108">
        <f>SUMPRODUCT(I74:I76,inputs_population!F2:F4)</f>
        <v>23.675277695606031</v>
      </c>
      <c r="J77" s="108">
        <f>SUMPRODUCT(J74:J76,inputs_population!G2:G4)</f>
        <v>21.444455911527573</v>
      </c>
      <c r="K77" s="108">
        <f>SUMPRODUCT(K74:K76,inputs_population!H2:H4)</f>
        <v>19.530541474080344</v>
      </c>
      <c r="L77" s="109" t="s">
        <v>15</v>
      </c>
    </row>
    <row r="78" spans="1:12" x14ac:dyDescent="0.35">
      <c r="D78" s="198"/>
      <c r="E78" s="110">
        <f>E77*inputs_population!B5</f>
        <v>318.97761261817175</v>
      </c>
      <c r="F78" s="110">
        <f>F77*inputs_population!C5</f>
        <v>300.23555074912906</v>
      </c>
      <c r="G78" s="110">
        <f>G77*inputs_population!D5</f>
        <v>280.64568392440424</v>
      </c>
      <c r="H78" s="110">
        <f>H77*inputs_population!E5</f>
        <v>259.81712238404612</v>
      </c>
      <c r="I78" s="110">
        <f>I77*inputs_population!F5</f>
        <v>237.12124175248081</v>
      </c>
      <c r="J78" s="110">
        <f>J77*inputs_population!G5</f>
        <v>217.66907296897188</v>
      </c>
      <c r="K78" s="110">
        <f>K77*inputs_population!H5</f>
        <v>200.324220754565</v>
      </c>
      <c r="L78" s="111" t="s">
        <v>27</v>
      </c>
    </row>
  </sheetData>
  <mergeCells count="30">
    <mergeCell ref="A53:A62"/>
    <mergeCell ref="B53:B59"/>
    <mergeCell ref="C53:C56"/>
    <mergeCell ref="C57:C59"/>
    <mergeCell ref="B60:B62"/>
    <mergeCell ref="A63:A72"/>
    <mergeCell ref="B63:B69"/>
    <mergeCell ref="C63:C66"/>
    <mergeCell ref="C67:C69"/>
    <mergeCell ref="B70:B72"/>
    <mergeCell ref="A2:A52"/>
    <mergeCell ref="B34:B52"/>
    <mergeCell ref="C34:C37"/>
    <mergeCell ref="C38:C40"/>
    <mergeCell ref="C41:C46"/>
    <mergeCell ref="C47:C49"/>
    <mergeCell ref="C51:C52"/>
    <mergeCell ref="B2:B33"/>
    <mergeCell ref="C2:C8"/>
    <mergeCell ref="C9:C12"/>
    <mergeCell ref="C13:C18"/>
    <mergeCell ref="C19:C20"/>
    <mergeCell ref="C22:C23"/>
    <mergeCell ref="C24:C27"/>
    <mergeCell ref="C28:C30"/>
    <mergeCell ref="C1:D1"/>
    <mergeCell ref="D77:D78"/>
    <mergeCell ref="C60:C62"/>
    <mergeCell ref="C70:C72"/>
    <mergeCell ref="C32:C33"/>
  </mergeCells>
  <pageMargins left="0.7" right="0.7" top="0.75" bottom="0.75" header="0.3" footer="0.3"/>
  <pageSetup paperSize="9" orientation="portrait" r:id="rId1"/>
  <ignoredErrors>
    <ignoredError sqref="E74:K7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E4F0B-E431-4956-BCB5-BA03918DC9AA}">
  <dimension ref="A1:L21"/>
  <sheetViews>
    <sheetView zoomScale="130" zoomScaleNormal="130" workbookViewId="0">
      <selection activeCell="L37" sqref="L37"/>
    </sheetView>
  </sheetViews>
  <sheetFormatPr defaultRowHeight="14.5" x14ac:dyDescent="0.35"/>
  <cols>
    <col min="1" max="1" width="10.453125" customWidth="1"/>
    <col min="2" max="2" width="23.7265625" bestFit="1" customWidth="1"/>
  </cols>
  <sheetData>
    <row r="1" spans="1:12" ht="14.5" customHeight="1" x14ac:dyDescent="0.35">
      <c r="C1" s="29">
        <v>2020</v>
      </c>
      <c r="D1" s="29">
        <v>2025</v>
      </c>
      <c r="E1" s="29">
        <v>2030</v>
      </c>
      <c r="F1" s="29">
        <v>2035</v>
      </c>
      <c r="G1" s="29">
        <v>2040</v>
      </c>
      <c r="H1" s="29">
        <v>2045</v>
      </c>
      <c r="I1" s="29">
        <v>2050</v>
      </c>
      <c r="J1" s="29">
        <v>2055</v>
      </c>
      <c r="K1" s="29">
        <v>2060</v>
      </c>
      <c r="L1" s="30" t="s">
        <v>5</v>
      </c>
    </row>
    <row r="2" spans="1:12" x14ac:dyDescent="0.35">
      <c r="A2" s="228" t="s">
        <v>87</v>
      </c>
      <c r="B2" s="90" t="s">
        <v>88</v>
      </c>
      <c r="C2" s="95">
        <v>37.690039866311047</v>
      </c>
      <c r="D2" s="96">
        <v>33.858683122621514</v>
      </c>
      <c r="E2" s="96">
        <v>30.826920077386685</v>
      </c>
      <c r="F2" s="96">
        <v>28.006550642112945</v>
      </c>
      <c r="G2" s="96">
        <v>25.440169592076074</v>
      </c>
      <c r="H2" s="96">
        <v>23.430694378010209</v>
      </c>
      <c r="I2" s="96">
        <v>21.706162595705809</v>
      </c>
      <c r="J2" s="96">
        <v>20.390534491171042</v>
      </c>
      <c r="K2" s="97">
        <v>19.165880500095721</v>
      </c>
      <c r="L2" s="89" t="s">
        <v>15</v>
      </c>
    </row>
    <row r="3" spans="1:12" x14ac:dyDescent="0.35">
      <c r="A3" s="229"/>
      <c r="B3" s="90" t="s">
        <v>89</v>
      </c>
      <c r="C3" s="98">
        <v>32.646172427610473</v>
      </c>
      <c r="D3" s="99">
        <v>29.586196511939864</v>
      </c>
      <c r="E3" s="99">
        <v>26.865414591803603</v>
      </c>
      <c r="F3" s="99">
        <v>24.326761252110121</v>
      </c>
      <c r="G3" s="99">
        <v>21.99972950450735</v>
      </c>
      <c r="H3" s="99">
        <v>20.168482460751726</v>
      </c>
      <c r="I3" s="99">
        <v>18.579390181923294</v>
      </c>
      <c r="J3" s="99">
        <v>17.362925889856612</v>
      </c>
      <c r="K3" s="100">
        <v>16.229109999411765</v>
      </c>
      <c r="L3" s="23" t="s">
        <v>15</v>
      </c>
    </row>
    <row r="4" spans="1:12" ht="8.5" customHeight="1" x14ac:dyDescent="0.35">
      <c r="C4" s="77"/>
      <c r="D4" s="77"/>
      <c r="E4" s="77"/>
      <c r="F4" s="77"/>
      <c r="G4" s="77"/>
      <c r="H4" s="77"/>
      <c r="I4" s="77"/>
      <c r="J4" s="77"/>
      <c r="K4" s="77"/>
      <c r="L4" s="78"/>
    </row>
    <row r="5" spans="1:12" x14ac:dyDescent="0.35">
      <c r="A5" s="230" t="s">
        <v>90</v>
      </c>
      <c r="B5" s="91" t="s">
        <v>91</v>
      </c>
      <c r="C5" s="79">
        <v>36.31989618324053</v>
      </c>
      <c r="D5" s="80">
        <v>32.37768398146526</v>
      </c>
      <c r="E5" s="80">
        <v>29.092870188148773</v>
      </c>
      <c r="F5" s="80">
        <v>26.108489529037872</v>
      </c>
      <c r="G5" s="80">
        <v>23.431135955886916</v>
      </c>
      <c r="H5" s="80">
        <v>21.293843570067445</v>
      </c>
      <c r="I5" s="80">
        <v>19.450601468020658</v>
      </c>
      <c r="J5" s="80">
        <v>18.140286233609469</v>
      </c>
      <c r="K5" s="80">
        <v>17.003959451440288</v>
      </c>
      <c r="L5" s="81" t="s">
        <v>15</v>
      </c>
    </row>
    <row r="6" spans="1:12" x14ac:dyDescent="0.35">
      <c r="A6" s="230"/>
      <c r="B6" s="92" t="s">
        <v>92</v>
      </c>
      <c r="C6" s="82">
        <v>32.835912074480397</v>
      </c>
      <c r="D6" s="83">
        <v>29.555532133087613</v>
      </c>
      <c r="E6" s="83">
        <v>26.645700301997792</v>
      </c>
      <c r="F6" s="83">
        <v>24.047214296912074</v>
      </c>
      <c r="G6" s="83">
        <v>21.739782230935695</v>
      </c>
      <c r="H6" s="83">
        <v>19.883730304775682</v>
      </c>
      <c r="I6" s="83">
        <v>18.260046228596604</v>
      </c>
      <c r="J6" s="83">
        <v>17.095562923318624</v>
      </c>
      <c r="K6" s="83">
        <v>16.079542822048829</v>
      </c>
      <c r="L6" s="84" t="s">
        <v>15</v>
      </c>
    </row>
    <row r="7" spans="1:12" x14ac:dyDescent="0.35">
      <c r="A7" s="225" t="s">
        <v>93</v>
      </c>
      <c r="B7" s="91" t="s">
        <v>91</v>
      </c>
      <c r="C7" s="79">
        <v>41.784647178606981</v>
      </c>
      <c r="D7" s="80">
        <v>36.883402138033468</v>
      </c>
      <c r="E7" s="80">
        <v>33.097241161792446</v>
      </c>
      <c r="F7" s="80">
        <v>29.570001463360668</v>
      </c>
      <c r="G7" s="80">
        <v>26.360393020725688</v>
      </c>
      <c r="H7" s="80">
        <v>23.797193040399819</v>
      </c>
      <c r="I7" s="80">
        <v>21.591566707690038</v>
      </c>
      <c r="J7" s="80">
        <v>20.0139355572461</v>
      </c>
      <c r="K7" s="80">
        <v>18.609664830688097</v>
      </c>
      <c r="L7" s="81" t="s">
        <v>15</v>
      </c>
    </row>
    <row r="8" spans="1:12" x14ac:dyDescent="0.35">
      <c r="A8" s="225"/>
      <c r="B8" s="92" t="s">
        <v>92</v>
      </c>
      <c r="C8" s="82">
        <v>35.220188404145013</v>
      </c>
      <c r="D8" s="83">
        <v>31.757806522060065</v>
      </c>
      <c r="E8" s="83">
        <v>28.670939214357109</v>
      </c>
      <c r="F8" s="83">
        <v>25.859796005448835</v>
      </c>
      <c r="G8" s="83">
        <v>23.330473096892689</v>
      </c>
      <c r="H8" s="83">
        <v>21.280550956783152</v>
      </c>
      <c r="I8" s="83">
        <v>19.4702973351731</v>
      </c>
      <c r="J8" s="83">
        <v>18.148356229447046</v>
      </c>
      <c r="K8" s="83">
        <v>16.949911745633319</v>
      </c>
      <c r="L8" s="84" t="s">
        <v>15</v>
      </c>
    </row>
    <row r="9" spans="1:12" x14ac:dyDescent="0.35">
      <c r="A9" s="226" t="s">
        <v>44</v>
      </c>
      <c r="B9" s="91" t="s">
        <v>91</v>
      </c>
      <c r="C9" s="79">
        <v>46.073681972410363</v>
      </c>
      <c r="D9" s="80">
        <v>40.254003816434597</v>
      </c>
      <c r="E9" s="80">
        <v>36.102432857588333</v>
      </c>
      <c r="F9" s="80">
        <v>32.17688126537341</v>
      </c>
      <c r="G9" s="80">
        <v>28.575130235023785</v>
      </c>
      <c r="H9" s="80">
        <v>25.69569144825897</v>
      </c>
      <c r="I9" s="80">
        <v>23.217606529770428</v>
      </c>
      <c r="J9" s="80">
        <v>21.43602536516191</v>
      </c>
      <c r="K9" s="80">
        <v>19.823463177319415</v>
      </c>
      <c r="L9" s="81" t="s">
        <v>15</v>
      </c>
    </row>
    <row r="10" spans="1:12" x14ac:dyDescent="0.35">
      <c r="A10" s="226"/>
      <c r="B10" s="92" t="s">
        <v>92</v>
      </c>
      <c r="C10" s="82">
        <v>37.463201067091198</v>
      </c>
      <c r="D10" s="83">
        <v>33.829569654979871</v>
      </c>
      <c r="E10" s="83">
        <v>30.575897717456172</v>
      </c>
      <c r="F10" s="83">
        <v>27.565058950093384</v>
      </c>
      <c r="G10" s="83">
        <v>24.826987987764731</v>
      </c>
      <c r="H10" s="83">
        <v>22.594622426671108</v>
      </c>
      <c r="I10" s="83">
        <v>20.608615289587448</v>
      </c>
      <c r="J10" s="83">
        <v>19.137913845129184</v>
      </c>
      <c r="K10" s="83">
        <v>17.767675432747016</v>
      </c>
      <c r="L10" s="84" t="s">
        <v>15</v>
      </c>
    </row>
    <row r="11" spans="1:12" x14ac:dyDescent="0.35">
      <c r="A11" s="227" t="s">
        <v>87</v>
      </c>
      <c r="B11" s="93" t="s">
        <v>91</v>
      </c>
      <c r="C11" s="101">
        <v>38.995458060553226</v>
      </c>
      <c r="D11" s="102">
        <v>34.518347010248718</v>
      </c>
      <c r="E11" s="102">
        <v>30.943031959421695</v>
      </c>
      <c r="F11" s="102">
        <v>27.6470807778771</v>
      </c>
      <c r="G11" s="102">
        <v>24.668559109607688</v>
      </c>
      <c r="H11" s="102">
        <v>22.288293042357768</v>
      </c>
      <c r="I11" s="102">
        <v>20.250008741670356</v>
      </c>
      <c r="J11" s="102">
        <v>18.816946917934438</v>
      </c>
      <c r="K11" s="102">
        <v>17.552757497678307</v>
      </c>
      <c r="L11" s="85" t="s">
        <v>15</v>
      </c>
    </row>
    <row r="12" spans="1:12" x14ac:dyDescent="0.35">
      <c r="A12" s="227"/>
      <c r="B12" s="94" t="s">
        <v>92</v>
      </c>
      <c r="C12" s="103">
        <v>34.059578147796302</v>
      </c>
      <c r="D12" s="104">
        <v>30.663948135054873</v>
      </c>
      <c r="E12" s="104">
        <v>27.634853855787611</v>
      </c>
      <c r="F12" s="104">
        <v>24.896601127188735</v>
      </c>
      <c r="G12" s="104">
        <v>22.445755897074758</v>
      </c>
      <c r="H12" s="104">
        <v>20.464410797878976</v>
      </c>
      <c r="I12" s="104">
        <v>18.731143436910759</v>
      </c>
      <c r="J12" s="104">
        <v>17.491148779997296</v>
      </c>
      <c r="K12" s="104">
        <v>16.388176354480439</v>
      </c>
      <c r="L12" s="86" t="s">
        <v>15</v>
      </c>
    </row>
    <row r="13" spans="1:12" ht="10" customHeight="1" x14ac:dyDescent="0.35">
      <c r="C13" s="77"/>
      <c r="D13" s="77"/>
      <c r="E13" s="77"/>
      <c r="F13" s="77"/>
      <c r="G13" s="77"/>
      <c r="H13" s="77"/>
      <c r="I13" s="77"/>
      <c r="J13" s="77"/>
      <c r="K13" s="77"/>
      <c r="L13" s="78"/>
    </row>
    <row r="14" spans="1:12" x14ac:dyDescent="0.35">
      <c r="A14" s="230" t="s">
        <v>90</v>
      </c>
      <c r="B14" s="91" t="s">
        <v>94</v>
      </c>
      <c r="C14" s="79">
        <v>34.676469650024174</v>
      </c>
      <c r="D14" s="80">
        <v>31.24454909068147</v>
      </c>
      <c r="E14" s="80">
        <v>28.176568034327975</v>
      </c>
      <c r="F14" s="80">
        <v>25.566367302347299</v>
      </c>
      <c r="G14" s="80">
        <v>23.236497879846365</v>
      </c>
      <c r="H14" s="80">
        <v>21.362152517104519</v>
      </c>
      <c r="I14" s="80">
        <v>19.714655891535777</v>
      </c>
      <c r="J14" s="80">
        <v>18.535939266790962</v>
      </c>
      <c r="K14" s="80">
        <v>17.507698995747511</v>
      </c>
      <c r="L14" s="81" t="s">
        <v>15</v>
      </c>
    </row>
    <row r="15" spans="1:12" x14ac:dyDescent="0.35">
      <c r="A15" s="230"/>
      <c r="B15" s="92" t="s">
        <v>95</v>
      </c>
      <c r="C15" s="82">
        <v>33.295701821222814</v>
      </c>
      <c r="D15" s="83">
        <v>29.991778440204797</v>
      </c>
      <c r="E15" s="83">
        <v>27.052326090766769</v>
      </c>
      <c r="F15" s="83">
        <v>24.422002465669348</v>
      </c>
      <c r="G15" s="83">
        <v>22.069862636436429</v>
      </c>
      <c r="H15" s="83">
        <v>20.174277372591767</v>
      </c>
      <c r="I15" s="83">
        <v>18.505796059418088</v>
      </c>
      <c r="J15" s="83">
        <v>17.300244840910519</v>
      </c>
      <c r="K15" s="83">
        <v>16.247141891849662</v>
      </c>
      <c r="L15" s="84" t="s">
        <v>15</v>
      </c>
    </row>
    <row r="16" spans="1:12" x14ac:dyDescent="0.35">
      <c r="A16" s="225" t="s">
        <v>93</v>
      </c>
      <c r="B16" s="91" t="s">
        <v>94</v>
      </c>
      <c r="C16" s="79">
        <v>39.497920248803638</v>
      </c>
      <c r="D16" s="80">
        <v>35.680079470510144</v>
      </c>
      <c r="E16" s="80">
        <v>32.224130100291504</v>
      </c>
      <c r="F16" s="80">
        <v>29.364611967198805</v>
      </c>
      <c r="G16" s="80">
        <v>26.766882212905028</v>
      </c>
      <c r="H16" s="80">
        <v>24.660849926708412</v>
      </c>
      <c r="I16" s="80">
        <v>22.783737901329872</v>
      </c>
      <c r="J16" s="80">
        <v>21.422735839547219</v>
      </c>
      <c r="K16" s="80">
        <v>20.185046460007797</v>
      </c>
      <c r="L16" s="81" t="s">
        <v>15</v>
      </c>
    </row>
    <row r="17" spans="1:12" x14ac:dyDescent="0.35">
      <c r="A17" s="225"/>
      <c r="B17" s="92" t="s">
        <v>95</v>
      </c>
      <c r="C17" s="82">
        <v>36.415533334185838</v>
      </c>
      <c r="D17" s="83">
        <v>32.887684225742859</v>
      </c>
      <c r="E17" s="83">
        <v>29.723196849107811</v>
      </c>
      <c r="F17" s="83">
        <v>26.822967489976755</v>
      </c>
      <c r="G17" s="83">
        <v>24.177922644143734</v>
      </c>
      <c r="H17" s="83">
        <v>22.026301037447837</v>
      </c>
      <c r="I17" s="83">
        <v>20.104429729587238</v>
      </c>
      <c r="J17" s="83">
        <v>18.683951668649268</v>
      </c>
      <c r="K17" s="83">
        <v>17.39115682972276</v>
      </c>
      <c r="L17" s="84" t="s">
        <v>15</v>
      </c>
    </row>
    <row r="18" spans="1:12" x14ac:dyDescent="0.35">
      <c r="A18" s="226" t="s">
        <v>44</v>
      </c>
      <c r="B18" s="91" t="s">
        <v>94</v>
      </c>
      <c r="C18" s="79">
        <v>43.843506221535193</v>
      </c>
      <c r="D18" s="80">
        <v>39.678732706364144</v>
      </c>
      <c r="E18" s="80">
        <v>35.874805864699837</v>
      </c>
      <c r="F18" s="80">
        <v>32.781244394594886</v>
      </c>
      <c r="G18" s="80">
        <v>29.932773041197244</v>
      </c>
      <c r="H18" s="80">
        <v>27.609654020113631</v>
      </c>
      <c r="I18" s="80">
        <v>25.517952604187229</v>
      </c>
      <c r="J18" s="80">
        <v>23.985662520847754</v>
      </c>
      <c r="K18" s="80">
        <v>22.55089452119152</v>
      </c>
      <c r="L18" s="81" t="s">
        <v>15</v>
      </c>
    </row>
    <row r="19" spans="1:12" x14ac:dyDescent="0.35">
      <c r="A19" s="226"/>
      <c r="B19" s="92" t="s">
        <v>95</v>
      </c>
      <c r="C19" s="82">
        <v>39.314789555799905</v>
      </c>
      <c r="D19" s="83">
        <v>35.578087981112077</v>
      </c>
      <c r="E19" s="83">
        <v>32.204385809316499</v>
      </c>
      <c r="F19" s="83">
        <v>29.052798062905172</v>
      </c>
      <c r="G19" s="83">
        <v>26.1357684515296</v>
      </c>
      <c r="H19" s="83">
        <v>23.746369061534331</v>
      </c>
      <c r="I19" s="83">
        <v>21.589763971510653</v>
      </c>
      <c r="J19" s="83">
        <v>19.970274906634447</v>
      </c>
      <c r="K19" s="83">
        <v>18.454715663385659</v>
      </c>
      <c r="L19" s="84" t="s">
        <v>15</v>
      </c>
    </row>
    <row r="20" spans="1:12" x14ac:dyDescent="0.35">
      <c r="A20" s="227" t="s">
        <v>87</v>
      </c>
      <c r="B20" s="93" t="s">
        <v>94</v>
      </c>
      <c r="C20" s="101">
        <v>37.122133022289958</v>
      </c>
      <c r="D20" s="102">
        <v>33.451498286120511</v>
      </c>
      <c r="E20" s="102">
        <v>30.131739348838515</v>
      </c>
      <c r="F20" s="102">
        <v>27.326106078331144</v>
      </c>
      <c r="G20" s="102">
        <v>24.785342641848437</v>
      </c>
      <c r="H20" s="102">
        <v>22.71783041265153</v>
      </c>
      <c r="I20" s="102">
        <v>20.895952850466184</v>
      </c>
      <c r="J20" s="102">
        <v>19.608505460151338</v>
      </c>
      <c r="K20" s="102">
        <v>18.446638230662469</v>
      </c>
      <c r="L20" s="87" t="s">
        <v>15</v>
      </c>
    </row>
    <row r="21" spans="1:12" x14ac:dyDescent="0.35">
      <c r="A21" s="227"/>
      <c r="B21" s="94" t="s">
        <v>95</v>
      </c>
      <c r="C21" s="103">
        <v>34.891458341363517</v>
      </c>
      <c r="D21" s="104">
        <v>31.444342015116483</v>
      </c>
      <c r="E21" s="104">
        <v>28.352506160726886</v>
      </c>
      <c r="F21" s="104">
        <v>25.543385073571862</v>
      </c>
      <c r="G21" s="104">
        <v>23.002512149141356</v>
      </c>
      <c r="H21" s="104">
        <v>20.941940865732676</v>
      </c>
      <c r="I21" s="104">
        <v>19.126471166078765</v>
      </c>
      <c r="J21" s="104">
        <v>17.819019258119287</v>
      </c>
      <c r="K21" s="104">
        <v>16.652020767314017</v>
      </c>
      <c r="L21" s="88" t="s">
        <v>15</v>
      </c>
    </row>
  </sheetData>
  <mergeCells count="9">
    <mergeCell ref="A16:A17"/>
    <mergeCell ref="A18:A19"/>
    <mergeCell ref="A20:A21"/>
    <mergeCell ref="A2:A3"/>
    <mergeCell ref="A5:A6"/>
    <mergeCell ref="A7:A8"/>
    <mergeCell ref="A9:A10"/>
    <mergeCell ref="A11:A12"/>
    <mergeCell ref="A14:A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6C39C-355A-4915-9363-0DAA3DD492C9}">
  <dimension ref="A1:L54"/>
  <sheetViews>
    <sheetView zoomScaleNormal="100" workbookViewId="0">
      <pane ySplit="1" topLeftCell="A22" activePane="bottomLeft" state="frozen"/>
      <selection pane="bottomLeft" activeCell="G65" sqref="G65"/>
    </sheetView>
  </sheetViews>
  <sheetFormatPr defaultRowHeight="14.5" x14ac:dyDescent="0.35"/>
  <cols>
    <col min="1" max="1" width="14.81640625" bestFit="1" customWidth="1"/>
    <col min="2" max="2" width="31" bestFit="1" customWidth="1"/>
    <col min="12" max="12" width="45.7265625" bestFit="1" customWidth="1"/>
  </cols>
  <sheetData>
    <row r="1" spans="1:12" x14ac:dyDescent="0.35">
      <c r="A1" s="54" t="s">
        <v>58</v>
      </c>
      <c r="B1" s="54" t="s">
        <v>59</v>
      </c>
      <c r="C1" s="54" t="s">
        <v>60</v>
      </c>
      <c r="D1" s="55">
        <v>2020</v>
      </c>
      <c r="E1" s="55">
        <v>2025</v>
      </c>
      <c r="F1" s="55">
        <v>2030</v>
      </c>
      <c r="G1" s="55">
        <v>2035</v>
      </c>
      <c r="H1" s="55">
        <v>2040</v>
      </c>
      <c r="I1" s="55">
        <v>2045</v>
      </c>
      <c r="J1" s="55">
        <v>2050</v>
      </c>
      <c r="K1" s="56" t="s">
        <v>5</v>
      </c>
      <c r="L1" s="57" t="s">
        <v>61</v>
      </c>
    </row>
    <row r="2" spans="1:12" x14ac:dyDescent="0.35">
      <c r="A2" s="232" t="s">
        <v>62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4"/>
    </row>
    <row r="3" spans="1:12" x14ac:dyDescent="0.35">
      <c r="A3" s="235" t="s">
        <v>7</v>
      </c>
      <c r="B3" s="58" t="s">
        <v>16</v>
      </c>
      <c r="C3" s="59" t="s">
        <v>63</v>
      </c>
      <c r="D3" s="60">
        <v>303.93155179110857</v>
      </c>
      <c r="E3" s="60">
        <v>260.20162603023226</v>
      </c>
      <c r="F3" s="60">
        <v>214.67599673784611</v>
      </c>
      <c r="G3" s="60">
        <v>176.60678662713346</v>
      </c>
      <c r="H3" s="60">
        <v>145.43404194863885</v>
      </c>
      <c r="I3" s="60">
        <v>119.27846704999119</v>
      </c>
      <c r="J3" s="60">
        <v>97.666096880008297</v>
      </c>
      <c r="K3" s="61" t="s">
        <v>64</v>
      </c>
      <c r="L3" s="62" t="s">
        <v>6</v>
      </c>
    </row>
    <row r="4" spans="1:12" x14ac:dyDescent="0.35">
      <c r="A4" s="235"/>
      <c r="B4" s="58" t="s">
        <v>22</v>
      </c>
      <c r="C4" s="59" t="s">
        <v>63</v>
      </c>
      <c r="D4" s="63">
        <v>7.331311419697041</v>
      </c>
      <c r="E4" s="63">
        <v>7.086366961848932</v>
      </c>
      <c r="F4" s="63">
        <v>7.3489240004352885</v>
      </c>
      <c r="G4" s="63">
        <v>7.9142869513070382</v>
      </c>
      <c r="H4" s="63">
        <v>8.7540315979591536</v>
      </c>
      <c r="I4" s="63">
        <v>9.3753417844963494</v>
      </c>
      <c r="J4" s="63">
        <v>10.060717183523852</v>
      </c>
      <c r="K4" s="61" t="s">
        <v>64</v>
      </c>
      <c r="L4" s="62" t="s">
        <v>6</v>
      </c>
    </row>
    <row r="5" spans="1:12" x14ac:dyDescent="0.35">
      <c r="A5" s="235"/>
      <c r="B5" s="58" t="s">
        <v>17</v>
      </c>
      <c r="C5" s="59" t="s">
        <v>63</v>
      </c>
      <c r="D5" s="63">
        <v>7.3733397942565579</v>
      </c>
      <c r="E5" s="63">
        <v>4.6823759169422088</v>
      </c>
      <c r="F5" s="63">
        <v>3.9700278861339182</v>
      </c>
      <c r="G5" s="63">
        <v>3.5645752456514783</v>
      </c>
      <c r="H5" s="63">
        <v>3.294429064228666</v>
      </c>
      <c r="I5" s="63">
        <v>3.0497437560229188</v>
      </c>
      <c r="J5" s="63">
        <v>2.8484442907787031</v>
      </c>
      <c r="K5" s="61" t="s">
        <v>64</v>
      </c>
      <c r="L5" s="62" t="s">
        <v>6</v>
      </c>
    </row>
    <row r="6" spans="1:12" x14ac:dyDescent="0.35">
      <c r="A6" s="235"/>
      <c r="B6" s="58" t="s">
        <v>18</v>
      </c>
      <c r="C6" s="59" t="s">
        <v>63</v>
      </c>
      <c r="D6" s="60">
        <v>1158.5629431926409</v>
      </c>
      <c r="E6" s="60">
        <v>1036.9890744521563</v>
      </c>
      <c r="F6" s="60">
        <v>939.86128791309193</v>
      </c>
      <c r="G6" s="60">
        <v>885.06914274856035</v>
      </c>
      <c r="H6" s="60">
        <v>854.22198242682055</v>
      </c>
      <c r="I6" s="60">
        <v>825.80762319479845</v>
      </c>
      <c r="J6" s="60">
        <v>798.09508385988534</v>
      </c>
      <c r="K6" s="61" t="s">
        <v>65</v>
      </c>
      <c r="L6" s="62" t="s">
        <v>6</v>
      </c>
    </row>
    <row r="7" spans="1:12" x14ac:dyDescent="0.35">
      <c r="A7" s="235"/>
      <c r="B7" s="58" t="s">
        <v>23</v>
      </c>
      <c r="C7" s="59" t="s">
        <v>63</v>
      </c>
      <c r="D7" s="60">
        <v>671.83202283480989</v>
      </c>
      <c r="E7" s="60">
        <v>674.31606486164662</v>
      </c>
      <c r="F7" s="60">
        <v>670.3404143948477</v>
      </c>
      <c r="G7" s="60">
        <v>658.73842809186465</v>
      </c>
      <c r="H7" s="60">
        <v>637.85219055859318</v>
      </c>
      <c r="I7" s="60">
        <v>614.6523685028518</v>
      </c>
      <c r="J7" s="60">
        <v>594.25736247355439</v>
      </c>
      <c r="K7" s="61" t="s">
        <v>65</v>
      </c>
      <c r="L7" s="62" t="s">
        <v>6</v>
      </c>
    </row>
    <row r="8" spans="1:12" x14ac:dyDescent="0.35">
      <c r="A8" s="235"/>
      <c r="B8" s="58" t="s">
        <v>0</v>
      </c>
      <c r="C8" s="59" t="s">
        <v>63</v>
      </c>
      <c r="D8" s="60">
        <v>3418.5817641671338</v>
      </c>
      <c r="E8" s="60">
        <v>3047.1024786498242</v>
      </c>
      <c r="F8" s="60">
        <v>2658.2171179516495</v>
      </c>
      <c r="G8" s="60">
        <v>2311.4284967397334</v>
      </c>
      <c r="H8" s="60">
        <v>2030.7711703200257</v>
      </c>
      <c r="I8" s="60">
        <v>1790.8401634223585</v>
      </c>
      <c r="J8" s="60">
        <v>1584.2773624105469</v>
      </c>
      <c r="K8" s="61" t="s">
        <v>65</v>
      </c>
      <c r="L8" s="62" t="s">
        <v>6</v>
      </c>
    </row>
    <row r="9" spans="1:12" x14ac:dyDescent="0.35">
      <c r="A9" s="235"/>
      <c r="B9" s="58" t="s">
        <v>19</v>
      </c>
      <c r="C9" s="59" t="s">
        <v>63</v>
      </c>
      <c r="D9" s="60">
        <v>654.51916454633215</v>
      </c>
      <c r="E9" s="60">
        <v>633.98295453114599</v>
      </c>
      <c r="F9" s="60">
        <v>608.15272610534555</v>
      </c>
      <c r="G9" s="60">
        <v>581.64108061315312</v>
      </c>
      <c r="H9" s="60">
        <v>558.7267280232561</v>
      </c>
      <c r="I9" s="60">
        <v>544.32437401598656</v>
      </c>
      <c r="J9" s="60">
        <v>539.04182938713075</v>
      </c>
      <c r="K9" s="61" t="s">
        <v>65</v>
      </c>
      <c r="L9" s="62" t="s">
        <v>6</v>
      </c>
    </row>
    <row r="10" spans="1:12" x14ac:dyDescent="0.35">
      <c r="A10" s="235"/>
      <c r="B10" s="58" t="s">
        <v>1</v>
      </c>
      <c r="C10" s="64" t="s">
        <v>66</v>
      </c>
      <c r="D10" s="65">
        <v>38.627517982810801</v>
      </c>
      <c r="E10" s="65">
        <v>36.734385253986389</v>
      </c>
      <c r="F10" s="65">
        <v>34.934034865734333</v>
      </c>
      <c r="G10" s="65">
        <v>33.221919560173035</v>
      </c>
      <c r="H10" s="65">
        <v>31.593714940302739</v>
      </c>
      <c r="I10" s="65">
        <v>30.045308547604872</v>
      </c>
      <c r="J10" s="65">
        <v>28.572789474947655</v>
      </c>
      <c r="K10" s="61" t="s">
        <v>65</v>
      </c>
      <c r="L10" s="62" t="s">
        <v>67</v>
      </c>
    </row>
    <row r="11" spans="1:12" x14ac:dyDescent="0.35">
      <c r="A11" s="235"/>
      <c r="B11" s="58" t="s">
        <v>29</v>
      </c>
      <c r="C11" s="64" t="s">
        <v>66</v>
      </c>
      <c r="D11" s="63">
        <v>2.1877572802915592</v>
      </c>
      <c r="E11" s="63">
        <v>2.1200271912477344</v>
      </c>
      <c r="F11" s="63">
        <v>2.0522971022039096</v>
      </c>
      <c r="G11" s="63">
        <v>1.9839391356950991</v>
      </c>
      <c r="H11" s="63">
        <v>1.9367195118105613</v>
      </c>
      <c r="I11" s="63">
        <v>1.9140379316139922</v>
      </c>
      <c r="J11" s="63">
        <v>1.8913563514174232</v>
      </c>
      <c r="K11" s="61" t="s">
        <v>65</v>
      </c>
      <c r="L11" s="62" t="s">
        <v>68</v>
      </c>
    </row>
    <row r="12" spans="1:12" ht="24" x14ac:dyDescent="0.35">
      <c r="A12" s="235"/>
      <c r="B12" s="58" t="s">
        <v>30</v>
      </c>
      <c r="C12" s="66" t="s">
        <v>69</v>
      </c>
      <c r="D12" s="67">
        <v>9.8693048495259953E-3</v>
      </c>
      <c r="E12" s="67">
        <v>9.4525472299106655E-3</v>
      </c>
      <c r="F12" s="67">
        <v>9.035789610295334E-3</v>
      </c>
      <c r="G12" s="67">
        <v>8.6258486718823763E-3</v>
      </c>
      <c r="H12" s="67">
        <v>8.1703627693588306E-3</v>
      </c>
      <c r="I12" s="67">
        <v>7.7843495579789524E-3</v>
      </c>
      <c r="J12" s="67">
        <v>7.3983363465990742E-3</v>
      </c>
      <c r="K12" s="61" t="s">
        <v>64</v>
      </c>
      <c r="L12" s="68" t="s">
        <v>70</v>
      </c>
    </row>
    <row r="13" spans="1:12" x14ac:dyDescent="0.35">
      <c r="A13" s="235"/>
      <c r="B13" s="58" t="s">
        <v>34</v>
      </c>
      <c r="C13" s="64" t="s">
        <v>66</v>
      </c>
      <c r="D13" s="65">
        <v>155.57064164459257</v>
      </c>
      <c r="E13" s="65">
        <v>149.00125795624251</v>
      </c>
      <c r="F13" s="65">
        <v>142.43187426789248</v>
      </c>
      <c r="G13" s="65">
        <v>135.96994247050219</v>
      </c>
      <c r="H13" s="65">
        <v>128.7900817613604</v>
      </c>
      <c r="I13" s="65">
        <v>122.70532463882185</v>
      </c>
      <c r="J13" s="65">
        <v>116.62056751628332</v>
      </c>
      <c r="K13" s="61" t="s">
        <v>65</v>
      </c>
      <c r="L13" s="62" t="s">
        <v>71</v>
      </c>
    </row>
    <row r="14" spans="1:12" x14ac:dyDescent="0.35">
      <c r="A14" s="231" t="s">
        <v>9</v>
      </c>
      <c r="B14" s="58" t="s">
        <v>24</v>
      </c>
      <c r="C14" s="59" t="s">
        <v>63</v>
      </c>
      <c r="D14" s="70">
        <v>1.0788303762150007</v>
      </c>
      <c r="E14" s="70">
        <v>0.97601993561389977</v>
      </c>
      <c r="F14" s="70">
        <v>0.84359255761759722</v>
      </c>
      <c r="G14" s="70">
        <v>0.71357669102798771</v>
      </c>
      <c r="H14" s="70">
        <v>0.59846458884500009</v>
      </c>
      <c r="I14" s="70">
        <v>0.51504363184722013</v>
      </c>
      <c r="J14" s="70">
        <v>0.46049312175124157</v>
      </c>
      <c r="K14" s="61" t="s">
        <v>72</v>
      </c>
      <c r="L14" s="62" t="s">
        <v>6</v>
      </c>
    </row>
    <row r="15" spans="1:12" x14ac:dyDescent="0.35">
      <c r="A15" s="231"/>
      <c r="B15" s="58" t="s">
        <v>12</v>
      </c>
      <c r="C15" s="66" t="s">
        <v>69</v>
      </c>
      <c r="D15" s="70">
        <v>0.18217882255051598</v>
      </c>
      <c r="E15" s="70">
        <v>0.16824484138843765</v>
      </c>
      <c r="F15" s="70">
        <v>0.15431086022635931</v>
      </c>
      <c r="G15" s="70">
        <v>0.14752243234246742</v>
      </c>
      <c r="H15" s="70">
        <v>0.14073400445857551</v>
      </c>
      <c r="I15" s="70">
        <v>0.13394557657468359</v>
      </c>
      <c r="J15" s="70">
        <v>0.1271571486907917</v>
      </c>
      <c r="K15" s="61" t="s">
        <v>72</v>
      </c>
      <c r="L15" s="62" t="s">
        <v>73</v>
      </c>
    </row>
    <row r="16" spans="1:12" x14ac:dyDescent="0.35">
      <c r="A16" s="231"/>
      <c r="B16" s="58" t="s">
        <v>8</v>
      </c>
      <c r="C16" s="59" t="s">
        <v>63</v>
      </c>
      <c r="D16" s="70">
        <v>0.28959366898285382</v>
      </c>
      <c r="E16" s="70">
        <v>0.27158211792503478</v>
      </c>
      <c r="F16" s="70">
        <v>0.25843925716229094</v>
      </c>
      <c r="G16" s="70">
        <v>0.24099137930258302</v>
      </c>
      <c r="H16" s="70">
        <v>0.2317797236201668</v>
      </c>
      <c r="I16" s="70">
        <v>0.22338014728795913</v>
      </c>
      <c r="J16" s="70">
        <v>0.21968633007550445</v>
      </c>
      <c r="K16" s="61" t="s">
        <v>72</v>
      </c>
      <c r="L16" s="62" t="s">
        <v>6</v>
      </c>
    </row>
    <row r="17" spans="1:12" x14ac:dyDescent="0.35">
      <c r="A17" s="231"/>
      <c r="B17" s="58" t="s">
        <v>37</v>
      </c>
      <c r="C17" s="59" t="s">
        <v>63</v>
      </c>
      <c r="D17" s="70">
        <v>1.1771257559815875</v>
      </c>
      <c r="E17" s="70">
        <v>1.065614062287112</v>
      </c>
      <c r="F17" s="70">
        <v>0.96325434553229439</v>
      </c>
      <c r="G17" s="70">
        <v>0.86795319001137039</v>
      </c>
      <c r="H17" s="70">
        <v>0.78397906562984243</v>
      </c>
      <c r="I17" s="70">
        <v>0.71049604670352806</v>
      </c>
      <c r="J17" s="70">
        <v>0.64217087668538353</v>
      </c>
      <c r="K17" s="61" t="s">
        <v>72</v>
      </c>
      <c r="L17" s="62" t="s">
        <v>6</v>
      </c>
    </row>
    <row r="18" spans="1:12" x14ac:dyDescent="0.35">
      <c r="A18" s="231"/>
      <c r="B18" s="58" t="s">
        <v>39</v>
      </c>
      <c r="C18" s="64" t="s">
        <v>74</v>
      </c>
      <c r="D18" s="70">
        <v>0.14447564513950986</v>
      </c>
      <c r="E18" s="70">
        <v>0.13418824161423484</v>
      </c>
      <c r="F18" s="70">
        <v>0.12390083808895981</v>
      </c>
      <c r="G18" s="70">
        <v>0.1098665275345185</v>
      </c>
      <c r="H18" s="70">
        <v>9.3337258402675136E-2</v>
      </c>
      <c r="I18" s="70">
        <v>7.8836790435918874E-2</v>
      </c>
      <c r="J18" s="70">
        <v>6.4336322469162613E-2</v>
      </c>
      <c r="K18" s="61" t="s">
        <v>72</v>
      </c>
      <c r="L18" s="62" t="s">
        <v>75</v>
      </c>
    </row>
    <row r="19" spans="1:12" x14ac:dyDescent="0.35">
      <c r="A19" s="231"/>
      <c r="B19" s="58" t="s">
        <v>40</v>
      </c>
      <c r="C19" s="64" t="s">
        <v>74</v>
      </c>
      <c r="D19" s="70">
        <v>0.31565661459394556</v>
      </c>
      <c r="E19" s="70">
        <v>0.29318025211351184</v>
      </c>
      <c r="F19" s="70">
        <v>0.27070388963307812</v>
      </c>
      <c r="G19" s="70">
        <v>0.24004112323049678</v>
      </c>
      <c r="H19" s="70">
        <v>0.20392726382650078</v>
      </c>
      <c r="I19" s="70">
        <v>0.17224601662394018</v>
      </c>
      <c r="J19" s="70">
        <v>0.14056476942137958</v>
      </c>
      <c r="K19" s="61" t="s">
        <v>72</v>
      </c>
      <c r="L19" s="62" t="s">
        <v>75</v>
      </c>
    </row>
    <row r="20" spans="1:12" x14ac:dyDescent="0.35">
      <c r="A20" s="231"/>
      <c r="B20" s="58" t="s">
        <v>41</v>
      </c>
      <c r="C20" s="64" t="s">
        <v>74</v>
      </c>
      <c r="D20" s="70">
        <v>0.30001854730750099</v>
      </c>
      <c r="E20" s="70">
        <v>0.2862225001696293</v>
      </c>
      <c r="F20" s="70">
        <v>0.27242645303175761</v>
      </c>
      <c r="G20" s="70">
        <v>0.2589354024117605</v>
      </c>
      <c r="H20" s="70">
        <v>0.24263204344430658</v>
      </c>
      <c r="I20" s="70">
        <v>0.22802288956835015</v>
      </c>
      <c r="J20" s="70">
        <v>0.21341373569239369</v>
      </c>
      <c r="K20" s="61" t="s">
        <v>72</v>
      </c>
      <c r="L20" s="62" t="s">
        <v>76</v>
      </c>
    </row>
    <row r="21" spans="1:12" x14ac:dyDescent="0.35">
      <c r="A21" s="231" t="s">
        <v>11</v>
      </c>
      <c r="B21" s="58" t="s">
        <v>3</v>
      </c>
      <c r="C21" s="59" t="s">
        <v>63</v>
      </c>
      <c r="D21" s="60">
        <v>1895.2960817032383</v>
      </c>
      <c r="E21" s="60">
        <v>1665.878366111195</v>
      </c>
      <c r="F21" s="60">
        <v>1509.0655129833929</v>
      </c>
      <c r="G21" s="60">
        <v>1410.446119610606</v>
      </c>
      <c r="H21" s="60">
        <v>1328.9670132765896</v>
      </c>
      <c r="I21" s="60">
        <v>1258.6977164706318</v>
      </c>
      <c r="J21" s="60">
        <v>1216.6458226464197</v>
      </c>
      <c r="K21" s="61" t="s">
        <v>65</v>
      </c>
      <c r="L21" s="62" t="s">
        <v>6</v>
      </c>
    </row>
    <row r="22" spans="1:12" x14ac:dyDescent="0.35">
      <c r="A22" s="231"/>
      <c r="B22" s="58" t="s">
        <v>4</v>
      </c>
      <c r="C22" s="59" t="s">
        <v>63</v>
      </c>
      <c r="D22" s="60">
        <v>533.57970866547441</v>
      </c>
      <c r="E22" s="60">
        <v>463.69011321918049</v>
      </c>
      <c r="F22" s="60">
        <v>414.38580456929827</v>
      </c>
      <c r="G22" s="60">
        <v>374.25813888090556</v>
      </c>
      <c r="H22" s="60">
        <v>333.62316258980667</v>
      </c>
      <c r="I22" s="60">
        <v>309.20588544473139</v>
      </c>
      <c r="J22" s="60">
        <v>290.41308001498498</v>
      </c>
      <c r="K22" s="61" t="s">
        <v>64</v>
      </c>
      <c r="L22" s="62" t="s">
        <v>6</v>
      </c>
    </row>
    <row r="23" spans="1:12" x14ac:dyDescent="0.35">
      <c r="A23" s="231"/>
      <c r="B23" s="58" t="s">
        <v>21</v>
      </c>
      <c r="C23" s="59" t="s">
        <v>63</v>
      </c>
      <c r="D23" s="60">
        <v>665.36261943370971</v>
      </c>
      <c r="E23" s="60">
        <v>569.60456120802939</v>
      </c>
      <c r="F23" s="60">
        <v>518.73472026043953</v>
      </c>
      <c r="G23" s="60">
        <v>465.03580230448694</v>
      </c>
      <c r="H23" s="60">
        <v>412.26620359506802</v>
      </c>
      <c r="I23" s="60">
        <v>382.26092326386862</v>
      </c>
      <c r="J23" s="60">
        <v>355.8431869676665</v>
      </c>
      <c r="K23" s="61" t="s">
        <v>65</v>
      </c>
      <c r="L23" s="62" t="s">
        <v>6</v>
      </c>
    </row>
    <row r="24" spans="1:12" x14ac:dyDescent="0.35">
      <c r="A24" s="231"/>
      <c r="B24" s="58" t="s">
        <v>20</v>
      </c>
      <c r="C24" s="59" t="s">
        <v>63</v>
      </c>
      <c r="D24" s="60">
        <v>631.35621368525324</v>
      </c>
      <c r="E24" s="60">
        <v>564.00827587622189</v>
      </c>
      <c r="F24" s="60">
        <v>507.15300617419359</v>
      </c>
      <c r="G24" s="60">
        <v>457.17569660086372</v>
      </c>
      <c r="H24" s="60">
        <v>406.85253792348686</v>
      </c>
      <c r="I24" s="60">
        <v>371.39010091757279</v>
      </c>
      <c r="J24" s="60">
        <v>345.47947192186774</v>
      </c>
      <c r="K24" s="61" t="s">
        <v>64</v>
      </c>
      <c r="L24" s="62" t="s">
        <v>6</v>
      </c>
    </row>
    <row r="25" spans="1:12" x14ac:dyDescent="0.35">
      <c r="A25" s="231"/>
      <c r="B25" s="58" t="s">
        <v>33</v>
      </c>
      <c r="C25" s="59" t="s">
        <v>63</v>
      </c>
      <c r="D25" s="60">
        <v>1512.6015094309641</v>
      </c>
      <c r="E25" s="60">
        <v>1325.7196876828566</v>
      </c>
      <c r="F25" s="60">
        <v>1179.709828255006</v>
      </c>
      <c r="G25" s="60">
        <v>1062.6217623181021</v>
      </c>
      <c r="H25" s="60">
        <v>960.59060352766824</v>
      </c>
      <c r="I25" s="60">
        <v>886.59515766344759</v>
      </c>
      <c r="J25" s="60">
        <v>817.08000895557018</v>
      </c>
      <c r="K25" s="61" t="s">
        <v>65</v>
      </c>
      <c r="L25" s="62" t="s">
        <v>6</v>
      </c>
    </row>
    <row r="26" spans="1:12" x14ac:dyDescent="0.35">
      <c r="A26" s="231"/>
      <c r="B26" s="58" t="s">
        <v>28</v>
      </c>
      <c r="C26" s="59" t="s">
        <v>63</v>
      </c>
      <c r="D26" s="60">
        <v>582.46796117536383</v>
      </c>
      <c r="E26" s="60">
        <v>513.84919454770125</v>
      </c>
      <c r="F26" s="60">
        <v>460.76940537174596</v>
      </c>
      <c r="G26" s="60">
        <v>415.71691774088464</v>
      </c>
      <c r="H26" s="60">
        <v>370.23785025664677</v>
      </c>
      <c r="I26" s="60">
        <v>340.29799318115209</v>
      </c>
      <c r="J26" s="60">
        <v>317.94627596842633</v>
      </c>
      <c r="K26" s="61" t="s">
        <v>64</v>
      </c>
      <c r="L26" s="62" t="s">
        <v>77</v>
      </c>
    </row>
    <row r="27" spans="1:12" x14ac:dyDescent="0.35">
      <c r="A27" s="231" t="s">
        <v>10</v>
      </c>
      <c r="B27" s="58" t="s">
        <v>31</v>
      </c>
      <c r="C27" s="59" t="s">
        <v>63</v>
      </c>
      <c r="D27" s="60">
        <v>184.39160949268177</v>
      </c>
      <c r="E27" s="60">
        <v>135.81391015784965</v>
      </c>
      <c r="F27" s="60">
        <v>111.16300444168969</v>
      </c>
      <c r="G27" s="60">
        <v>94.613593099571304</v>
      </c>
      <c r="H27" s="60">
        <v>83.096521880927938</v>
      </c>
      <c r="I27" s="60">
        <v>74.892175648450277</v>
      </c>
      <c r="J27" s="60">
        <v>68.333022525466788</v>
      </c>
      <c r="K27" s="61" t="s">
        <v>65</v>
      </c>
      <c r="L27" s="62" t="s">
        <v>6</v>
      </c>
    </row>
    <row r="28" spans="1:12" x14ac:dyDescent="0.35">
      <c r="A28" s="231"/>
      <c r="B28" s="58" t="s">
        <v>26</v>
      </c>
      <c r="C28" s="59" t="s">
        <v>63</v>
      </c>
      <c r="D28" s="60">
        <v>670.82969688377568</v>
      </c>
      <c r="E28" s="60">
        <v>638.45829039829187</v>
      </c>
      <c r="F28" s="60">
        <v>606.13954111746079</v>
      </c>
      <c r="G28" s="60">
        <v>579.13685831827343</v>
      </c>
      <c r="H28" s="60">
        <v>557.78432514345559</v>
      </c>
      <c r="I28" s="60">
        <v>538.41713622201871</v>
      </c>
      <c r="J28" s="60">
        <v>519.20752334481222</v>
      </c>
      <c r="K28" s="61" t="s">
        <v>65</v>
      </c>
      <c r="L28" s="62" t="s">
        <v>6</v>
      </c>
    </row>
    <row r="29" spans="1:12" ht="24" x14ac:dyDescent="0.35">
      <c r="A29" s="231"/>
      <c r="B29" s="58" t="s">
        <v>32</v>
      </c>
      <c r="C29" s="66" t="s">
        <v>69</v>
      </c>
      <c r="D29" s="70">
        <v>0.17126637451041402</v>
      </c>
      <c r="E29" s="70">
        <v>0.16339086482248685</v>
      </c>
      <c r="F29" s="70">
        <v>0.15551535513455969</v>
      </c>
      <c r="G29" s="70">
        <v>0.14781395350869556</v>
      </c>
      <c r="H29" s="70">
        <v>0.13850713828758252</v>
      </c>
      <c r="I29" s="70">
        <v>0.13016746448589797</v>
      </c>
      <c r="J29" s="70">
        <v>0.12182779068421341</v>
      </c>
      <c r="K29" s="61" t="s">
        <v>78</v>
      </c>
      <c r="L29" s="68" t="s">
        <v>79</v>
      </c>
    </row>
    <row r="30" spans="1:12" x14ac:dyDescent="0.35">
      <c r="A30" s="69" t="s">
        <v>14</v>
      </c>
      <c r="B30" s="71" t="s">
        <v>2</v>
      </c>
      <c r="C30" s="59" t="s">
        <v>63</v>
      </c>
      <c r="D30" s="60">
        <v>1067.8146044063858</v>
      </c>
      <c r="E30" s="60">
        <v>1014.5930220942026</v>
      </c>
      <c r="F30" s="60">
        <v>948.50846099583737</v>
      </c>
      <c r="G30" s="60">
        <v>886.18949550412947</v>
      </c>
      <c r="H30" s="60">
        <v>850.81326829158184</v>
      </c>
      <c r="I30" s="60">
        <v>819.49217292310368</v>
      </c>
      <c r="J30" s="60">
        <v>789.17247121525486</v>
      </c>
      <c r="K30" s="61" t="s">
        <v>65</v>
      </c>
      <c r="L30" s="62" t="s">
        <v>6</v>
      </c>
    </row>
    <row r="31" spans="1:12" x14ac:dyDescent="0.35">
      <c r="A31" s="231" t="s">
        <v>25</v>
      </c>
      <c r="B31" s="58" t="s">
        <v>80</v>
      </c>
      <c r="C31" s="59" t="s">
        <v>63</v>
      </c>
      <c r="D31" s="70">
        <v>2.3433022246313278</v>
      </c>
      <c r="E31" s="70">
        <v>2.18630976632384</v>
      </c>
      <c r="F31" s="70">
        <v>1.9600747952507689</v>
      </c>
      <c r="G31" s="70">
        <v>1.7512043210050903</v>
      </c>
      <c r="H31" s="70">
        <v>1.5968927871554226</v>
      </c>
      <c r="I31" s="70">
        <v>1.486130931605385</v>
      </c>
      <c r="J31" s="70">
        <v>1.4049637899706342</v>
      </c>
      <c r="K31" s="61" t="s">
        <v>81</v>
      </c>
      <c r="L31" s="62" t="s">
        <v>6</v>
      </c>
    </row>
    <row r="32" spans="1:12" x14ac:dyDescent="0.35">
      <c r="A32" s="231"/>
      <c r="B32" s="58" t="s">
        <v>82</v>
      </c>
      <c r="C32" s="59" t="s">
        <v>63</v>
      </c>
      <c r="D32" s="70">
        <v>0.17340890019953728</v>
      </c>
      <c r="E32" s="70">
        <v>0.15698743051861919</v>
      </c>
      <c r="F32" s="70">
        <v>0.14806194978025436</v>
      </c>
      <c r="G32" s="70">
        <v>0.14073640201930177</v>
      </c>
      <c r="H32" s="70">
        <v>0.13677238621238585</v>
      </c>
      <c r="I32" s="70">
        <v>0.13131686707579271</v>
      </c>
      <c r="J32" s="70">
        <v>0.12749056623373686</v>
      </c>
      <c r="K32" s="61" t="s">
        <v>81</v>
      </c>
      <c r="L32" s="62" t="s">
        <v>6</v>
      </c>
    </row>
    <row r="33" spans="1:12" x14ac:dyDescent="0.35">
      <c r="A33" s="231"/>
      <c r="B33" s="58" t="s">
        <v>42</v>
      </c>
      <c r="C33" s="72" t="s">
        <v>83</v>
      </c>
      <c r="D33" s="73">
        <v>0.18642493942354751</v>
      </c>
      <c r="E33" s="73">
        <v>0.18998205049215433</v>
      </c>
      <c r="F33" s="73">
        <v>0.1989248317014331</v>
      </c>
      <c r="G33" s="73">
        <v>0.20329988267585453</v>
      </c>
      <c r="H33" s="73">
        <v>0.20161997877159282</v>
      </c>
      <c r="I33" s="73">
        <v>0.19546405631265812</v>
      </c>
      <c r="J33" s="73">
        <v>0.17962938526125705</v>
      </c>
      <c r="K33" s="74" t="s">
        <v>6</v>
      </c>
      <c r="L33" s="62" t="s">
        <v>84</v>
      </c>
    </row>
    <row r="34" spans="1:12" x14ac:dyDescent="0.35">
      <c r="A34" s="231"/>
      <c r="B34" s="58" t="s">
        <v>43</v>
      </c>
      <c r="C34" s="72" t="s">
        <v>83</v>
      </c>
      <c r="D34" s="73">
        <v>0.52153071738939927</v>
      </c>
      <c r="E34" s="73">
        <v>0.51912143525692311</v>
      </c>
      <c r="F34" s="73">
        <v>0.5115891442089584</v>
      </c>
      <c r="G34" s="73">
        <v>0.49901227456868064</v>
      </c>
      <c r="H34" s="73">
        <v>0.4680376255188296</v>
      </c>
      <c r="I34" s="73">
        <v>0.435375696391751</v>
      </c>
      <c r="J34" s="73">
        <v>0.39018553896903618</v>
      </c>
      <c r="K34" s="74" t="s">
        <v>6</v>
      </c>
      <c r="L34" s="75" t="s">
        <v>84</v>
      </c>
    </row>
    <row r="35" spans="1:12" x14ac:dyDescent="0.35">
      <c r="A35" s="236" t="s">
        <v>85</v>
      </c>
      <c r="B35" s="237"/>
      <c r="C35" s="237"/>
      <c r="D35" s="237"/>
      <c r="E35" s="237"/>
      <c r="F35" s="237"/>
      <c r="G35" s="237"/>
      <c r="H35" s="237"/>
      <c r="I35" s="237"/>
      <c r="J35" s="237"/>
      <c r="K35" s="237"/>
      <c r="L35" s="237"/>
    </row>
    <row r="36" spans="1:12" x14ac:dyDescent="0.35">
      <c r="A36" s="231" t="s">
        <v>7</v>
      </c>
      <c r="B36" s="58" t="s">
        <v>1</v>
      </c>
      <c r="C36" s="64" t="s">
        <v>66</v>
      </c>
      <c r="D36" s="60">
        <v>3933.0815667106444</v>
      </c>
      <c r="E36" s="60">
        <v>3740.3214353869257</v>
      </c>
      <c r="F36" s="60">
        <v>3557.0084684806516</v>
      </c>
      <c r="G36" s="60">
        <v>3382.6796609351372</v>
      </c>
      <c r="H36" s="60">
        <v>3216.8946995484212</v>
      </c>
      <c r="I36" s="60">
        <v>3059.234850846598</v>
      </c>
      <c r="J36" s="60">
        <v>2909.3019034624253</v>
      </c>
      <c r="K36" s="61" t="s">
        <v>65</v>
      </c>
      <c r="L36" s="62" t="s">
        <v>67</v>
      </c>
    </row>
    <row r="37" spans="1:12" x14ac:dyDescent="0.35">
      <c r="A37" s="231"/>
      <c r="B37" s="58" t="s">
        <v>29</v>
      </c>
      <c r="C37" s="64" t="s">
        <v>66</v>
      </c>
      <c r="D37" s="60">
        <v>4550.1181199433586</v>
      </c>
      <c r="E37" s="60">
        <v>4409.252445217955</v>
      </c>
      <c r="F37" s="60">
        <v>4268.3867704925515</v>
      </c>
      <c r="G37" s="60">
        <v>4126.2152303239054</v>
      </c>
      <c r="H37" s="60">
        <v>4028.0074134927286</v>
      </c>
      <c r="I37" s="60">
        <v>3980.8340501717284</v>
      </c>
      <c r="J37" s="60">
        <v>3933.6606868507279</v>
      </c>
      <c r="K37" s="61" t="s">
        <v>65</v>
      </c>
      <c r="L37" s="62" t="s">
        <v>68</v>
      </c>
    </row>
    <row r="38" spans="1:12" ht="24" x14ac:dyDescent="0.35">
      <c r="A38" s="231"/>
      <c r="B38" s="58" t="s">
        <v>30</v>
      </c>
      <c r="C38" s="66" t="s">
        <v>69</v>
      </c>
      <c r="D38" s="65">
        <v>18.671422140766637</v>
      </c>
      <c r="E38" s="65">
        <v>17.882971731658785</v>
      </c>
      <c r="F38" s="65">
        <v>17.094521322550932</v>
      </c>
      <c r="G38" s="65">
        <v>16.318967174554587</v>
      </c>
      <c r="H38" s="65">
        <v>15.457247965871549</v>
      </c>
      <c r="I38" s="65">
        <v>14.726961919237489</v>
      </c>
      <c r="J38" s="65">
        <v>13.996675872603427</v>
      </c>
      <c r="K38" s="61" t="s">
        <v>64</v>
      </c>
      <c r="L38" s="68" t="s">
        <v>70</v>
      </c>
    </row>
    <row r="39" spans="1:12" x14ac:dyDescent="0.35">
      <c r="A39" s="231"/>
      <c r="B39" s="58" t="s">
        <v>34</v>
      </c>
      <c r="C39" s="64" t="s">
        <v>66</v>
      </c>
      <c r="D39" s="60">
        <v>513.12758343379539</v>
      </c>
      <c r="E39" s="60">
        <v>491.45940786405339</v>
      </c>
      <c r="F39" s="60">
        <v>469.79123229431138</v>
      </c>
      <c r="G39" s="60">
        <v>448.47747146864123</v>
      </c>
      <c r="H39" s="60">
        <v>424.79572447495167</v>
      </c>
      <c r="I39" s="60">
        <v>404.72602054454882</v>
      </c>
      <c r="J39" s="60">
        <v>384.65631661414596</v>
      </c>
      <c r="K39" s="61" t="s">
        <v>65</v>
      </c>
      <c r="L39" s="62" t="s">
        <v>71</v>
      </c>
    </row>
    <row r="40" spans="1:12" x14ac:dyDescent="0.35">
      <c r="A40" s="231" t="s">
        <v>9</v>
      </c>
      <c r="B40" s="58" t="s">
        <v>39</v>
      </c>
      <c r="C40" s="64" t="s">
        <v>74</v>
      </c>
      <c r="D40" s="70">
        <v>0.7647714498393825</v>
      </c>
      <c r="E40" s="70">
        <v>0.71031581822403123</v>
      </c>
      <c r="F40" s="70">
        <v>0.65586018660868006</v>
      </c>
      <c r="G40" s="70">
        <v>0.58157057177531424</v>
      </c>
      <c r="H40" s="70">
        <v>0.49407407292570832</v>
      </c>
      <c r="I40" s="70">
        <v>0.41731688731440797</v>
      </c>
      <c r="J40" s="70">
        <v>0.34055970170310768</v>
      </c>
      <c r="K40" s="61" t="s">
        <v>72</v>
      </c>
      <c r="L40" s="62" t="s">
        <v>75</v>
      </c>
    </row>
    <row r="41" spans="1:12" x14ac:dyDescent="0.35">
      <c r="A41" s="231"/>
      <c r="B41" s="58" t="s">
        <v>40</v>
      </c>
      <c r="C41" s="64" t="s">
        <v>74</v>
      </c>
      <c r="D41" s="70">
        <v>0.49993751068590098</v>
      </c>
      <c r="E41" s="70">
        <v>0.46433940759467701</v>
      </c>
      <c r="F41" s="70">
        <v>0.42874130450345305</v>
      </c>
      <c r="G41" s="70">
        <v>0.38017756024050042</v>
      </c>
      <c r="H41" s="70">
        <v>0.3229803651336608</v>
      </c>
      <c r="I41" s="70">
        <v>0.2728035491583411</v>
      </c>
      <c r="J41" s="70">
        <v>0.22262673318302142</v>
      </c>
      <c r="K41" s="61" t="s">
        <v>72</v>
      </c>
      <c r="L41" s="62" t="s">
        <v>75</v>
      </c>
    </row>
    <row r="42" spans="1:12" x14ac:dyDescent="0.35">
      <c r="A42" s="231"/>
      <c r="B42" s="58" t="s">
        <v>41</v>
      </c>
      <c r="C42" s="64" t="s">
        <v>74</v>
      </c>
      <c r="D42" s="70">
        <v>0.43551093662649926</v>
      </c>
      <c r="E42" s="70">
        <v>0.41548441005112835</v>
      </c>
      <c r="F42" s="70">
        <v>0.3954578834757575</v>
      </c>
      <c r="G42" s="70">
        <v>0.37587409392567872</v>
      </c>
      <c r="H42" s="70">
        <v>0.3522079199581189</v>
      </c>
      <c r="I42" s="70">
        <v>0.33100107676479684</v>
      </c>
      <c r="J42" s="70">
        <v>0.30979423357147484</v>
      </c>
      <c r="K42" s="61" t="s">
        <v>72</v>
      </c>
      <c r="L42" s="62" t="s">
        <v>76</v>
      </c>
    </row>
    <row r="43" spans="1:12" x14ac:dyDescent="0.35">
      <c r="A43" s="231" t="s">
        <v>11</v>
      </c>
      <c r="B43" s="58" t="s">
        <v>3</v>
      </c>
      <c r="C43" s="72" t="s">
        <v>83</v>
      </c>
      <c r="D43" s="73">
        <v>0.60015696269693253</v>
      </c>
      <c r="E43" s="73">
        <v>0.60015696269693253</v>
      </c>
      <c r="F43" s="73">
        <v>0.60015696269693253</v>
      </c>
      <c r="G43" s="73">
        <v>0.60015696269693253</v>
      </c>
      <c r="H43" s="73">
        <v>0.60015696269693253</v>
      </c>
      <c r="I43" s="73">
        <v>0.60015696269693253</v>
      </c>
      <c r="J43" s="73">
        <v>0.60015696269693253</v>
      </c>
      <c r="K43" s="74" t="s">
        <v>6</v>
      </c>
      <c r="L43" s="62" t="s">
        <v>86</v>
      </c>
    </row>
    <row r="44" spans="1:12" x14ac:dyDescent="0.35">
      <c r="A44" s="231"/>
      <c r="B44" s="58" t="s">
        <v>4</v>
      </c>
      <c r="C44" s="72" t="s">
        <v>83</v>
      </c>
      <c r="D44" s="73">
        <v>0.41611127050895846</v>
      </c>
      <c r="E44" s="73">
        <v>0.41611127050895846</v>
      </c>
      <c r="F44" s="73">
        <v>0.41611127050895846</v>
      </c>
      <c r="G44" s="73">
        <v>0.41611127050895846</v>
      </c>
      <c r="H44" s="73">
        <v>0.41611127050895846</v>
      </c>
      <c r="I44" s="73">
        <v>0.41611127050895846</v>
      </c>
      <c r="J44" s="73">
        <v>0.41611127050895846</v>
      </c>
      <c r="K44" s="74" t="s">
        <v>6</v>
      </c>
      <c r="L44" s="76" t="s">
        <v>86</v>
      </c>
    </row>
    <row r="45" spans="1:12" x14ac:dyDescent="0.35">
      <c r="A45" s="231"/>
      <c r="B45" s="58" t="s">
        <v>33</v>
      </c>
      <c r="C45" s="72" t="s">
        <v>83</v>
      </c>
      <c r="D45" s="73">
        <v>0.70124416076289697</v>
      </c>
      <c r="E45" s="73">
        <v>0.70124416076289697</v>
      </c>
      <c r="F45" s="73">
        <v>0.70124416076289697</v>
      </c>
      <c r="G45" s="73">
        <v>0.70124416076289697</v>
      </c>
      <c r="H45" s="73">
        <v>0.70124416076289697</v>
      </c>
      <c r="I45" s="73">
        <v>0.70124416076289697</v>
      </c>
      <c r="J45" s="73">
        <v>0.70124416076289697</v>
      </c>
      <c r="K45" s="74" t="s">
        <v>6</v>
      </c>
      <c r="L45" s="76" t="s">
        <v>86</v>
      </c>
    </row>
    <row r="46" spans="1:12" x14ac:dyDescent="0.35">
      <c r="A46" s="231"/>
      <c r="B46" s="58" t="s">
        <v>28</v>
      </c>
      <c r="C46" s="72" t="s">
        <v>83</v>
      </c>
      <c r="D46" s="73">
        <v>0.44897029672395783</v>
      </c>
      <c r="E46" s="73">
        <v>0.44897029672395783</v>
      </c>
      <c r="F46" s="73">
        <v>0.44897029672395783</v>
      </c>
      <c r="G46" s="73">
        <v>0.44897029672395783</v>
      </c>
      <c r="H46" s="73">
        <v>0.44897029672395783</v>
      </c>
      <c r="I46" s="73">
        <v>0.44897029672395783</v>
      </c>
      <c r="J46" s="73">
        <v>0.44897029672395783</v>
      </c>
      <c r="K46" s="74" t="s">
        <v>6</v>
      </c>
      <c r="L46" s="76" t="s">
        <v>86</v>
      </c>
    </row>
    <row r="47" spans="1:12" x14ac:dyDescent="0.35">
      <c r="A47" s="231"/>
      <c r="B47" s="58" t="s">
        <v>38</v>
      </c>
      <c r="C47" s="72" t="s">
        <v>83</v>
      </c>
      <c r="D47" s="73">
        <v>0.40049684414493636</v>
      </c>
      <c r="E47" s="73">
        <v>0.40049684414493636</v>
      </c>
      <c r="F47" s="73">
        <v>0.40049684414493636</v>
      </c>
      <c r="G47" s="73">
        <v>0.40049684414493636</v>
      </c>
      <c r="H47" s="73">
        <v>0.40049684414493636</v>
      </c>
      <c r="I47" s="73">
        <v>0.40049684414493636</v>
      </c>
      <c r="J47" s="73">
        <v>0.40049684414493636</v>
      </c>
      <c r="K47" s="74" t="s">
        <v>6</v>
      </c>
      <c r="L47" s="76" t="s">
        <v>86</v>
      </c>
    </row>
    <row r="48" spans="1:12" x14ac:dyDescent="0.35">
      <c r="A48" s="231"/>
      <c r="B48" s="58" t="s">
        <v>20</v>
      </c>
      <c r="C48" s="72" t="s">
        <v>83</v>
      </c>
      <c r="D48" s="73">
        <v>0.733867974432449</v>
      </c>
      <c r="E48" s="73">
        <v>0.733867974432449</v>
      </c>
      <c r="F48" s="73">
        <v>0.733867974432449</v>
      </c>
      <c r="G48" s="73">
        <v>0.733867974432449</v>
      </c>
      <c r="H48" s="73">
        <v>0.733867974432449</v>
      </c>
      <c r="I48" s="73">
        <v>0.733867974432449</v>
      </c>
      <c r="J48" s="73">
        <v>0.733867974432449</v>
      </c>
      <c r="K48" s="74" t="s">
        <v>6</v>
      </c>
      <c r="L48" s="76" t="s">
        <v>86</v>
      </c>
    </row>
    <row r="49" spans="1:12" x14ac:dyDescent="0.35">
      <c r="A49" s="231" t="s">
        <v>10</v>
      </c>
      <c r="B49" s="58" t="s">
        <v>31</v>
      </c>
      <c r="C49" s="72" t="s">
        <v>83</v>
      </c>
      <c r="D49" s="73">
        <v>0.10997673129361774</v>
      </c>
      <c r="E49" s="73">
        <v>0.10997673129361774</v>
      </c>
      <c r="F49" s="73">
        <v>0.10997673129361774</v>
      </c>
      <c r="G49" s="73">
        <v>0.10997673129361774</v>
      </c>
      <c r="H49" s="73">
        <v>0.10997673129361774</v>
      </c>
      <c r="I49" s="73">
        <v>0.10997673129361774</v>
      </c>
      <c r="J49" s="73">
        <v>0.10997673129361774</v>
      </c>
      <c r="K49" s="74" t="s">
        <v>6</v>
      </c>
      <c r="L49" s="76" t="s">
        <v>86</v>
      </c>
    </row>
    <row r="50" spans="1:12" x14ac:dyDescent="0.35">
      <c r="A50" s="231"/>
      <c r="B50" s="58" t="s">
        <v>26</v>
      </c>
      <c r="C50" s="72" t="s">
        <v>83</v>
      </c>
      <c r="D50" s="73">
        <v>0.65954281984219354</v>
      </c>
      <c r="E50" s="73">
        <v>0.65954281984219354</v>
      </c>
      <c r="F50" s="73">
        <v>0.65954281984219354</v>
      </c>
      <c r="G50" s="73">
        <v>0.65954281984219354</v>
      </c>
      <c r="H50" s="73">
        <v>0.65954281984219354</v>
      </c>
      <c r="I50" s="73">
        <v>0.65954281984219354</v>
      </c>
      <c r="J50" s="73">
        <v>0.65954281984219354</v>
      </c>
      <c r="K50" s="74" t="s">
        <v>6</v>
      </c>
      <c r="L50" s="76" t="s">
        <v>86</v>
      </c>
    </row>
    <row r="51" spans="1:12" ht="24" x14ac:dyDescent="0.35">
      <c r="A51" s="231"/>
      <c r="B51" s="58" t="s">
        <v>32</v>
      </c>
      <c r="C51" s="66" t="s">
        <v>69</v>
      </c>
      <c r="D51" s="67">
        <v>1.5546539945747626E-2</v>
      </c>
      <c r="E51" s="67">
        <v>1.4831648150399689E-2</v>
      </c>
      <c r="F51" s="67">
        <v>1.4116756355051751E-2</v>
      </c>
      <c r="G51" s="67">
        <v>1.3417669051096112E-2</v>
      </c>
      <c r="H51" s="67">
        <v>1.2572851876584554E-2</v>
      </c>
      <c r="I51" s="67">
        <v>1.1815826031534566E-2</v>
      </c>
      <c r="J51" s="67">
        <v>1.1058800186484578E-2</v>
      </c>
      <c r="K51" s="61" t="s">
        <v>78</v>
      </c>
      <c r="L51" s="68" t="s">
        <v>79</v>
      </c>
    </row>
    <row r="52" spans="1:12" x14ac:dyDescent="0.35">
      <c r="A52" s="69" t="s">
        <v>14</v>
      </c>
      <c r="B52" s="71" t="s">
        <v>2</v>
      </c>
      <c r="C52" s="72" t="s">
        <v>83</v>
      </c>
      <c r="D52" s="73">
        <v>0.681431146472672</v>
      </c>
      <c r="E52" s="73">
        <v>0.681431146472672</v>
      </c>
      <c r="F52" s="73">
        <v>0.681431146472672</v>
      </c>
      <c r="G52" s="73">
        <v>0.681431146472672</v>
      </c>
      <c r="H52" s="73">
        <v>0.681431146472672</v>
      </c>
      <c r="I52" s="73">
        <v>0.681431146472672</v>
      </c>
      <c r="J52" s="73">
        <v>0.681431146472672</v>
      </c>
      <c r="K52" s="74" t="s">
        <v>6</v>
      </c>
      <c r="L52" s="76" t="s">
        <v>86</v>
      </c>
    </row>
    <row r="53" spans="1:12" x14ac:dyDescent="0.35">
      <c r="A53" s="231" t="s">
        <v>25</v>
      </c>
      <c r="B53" s="58" t="s">
        <v>42</v>
      </c>
      <c r="C53" s="72" t="s">
        <v>83</v>
      </c>
      <c r="D53" s="73">
        <v>0.54811479797545348</v>
      </c>
      <c r="E53" s="73">
        <v>0.55387485786881063</v>
      </c>
      <c r="F53" s="73">
        <v>0.56793681217433223</v>
      </c>
      <c r="G53" s="73">
        <v>0.57460626713042962</v>
      </c>
      <c r="H53" s="73">
        <v>0.57206125640692895</v>
      </c>
      <c r="I53" s="73">
        <v>0.56256460311270529</v>
      </c>
      <c r="J53" s="73">
        <v>0.53683455511696032</v>
      </c>
      <c r="K53" s="74" t="s">
        <v>6</v>
      </c>
      <c r="L53" s="62" t="s">
        <v>86</v>
      </c>
    </row>
    <row r="54" spans="1:12" x14ac:dyDescent="0.35">
      <c r="A54" s="231"/>
      <c r="B54" s="58" t="s">
        <v>43</v>
      </c>
      <c r="C54" s="72" t="s">
        <v>83</v>
      </c>
      <c r="D54" s="73">
        <v>0.63320806519084927</v>
      </c>
      <c r="E54" s="73">
        <v>0.63096320938126926</v>
      </c>
      <c r="F54" s="73">
        <v>0.62391360934915374</v>
      </c>
      <c r="G54" s="73">
        <v>0.61203568955033327</v>
      </c>
      <c r="H54" s="73">
        <v>0.58219827215613196</v>
      </c>
      <c r="I54" s="73">
        <v>0.5498035326677958</v>
      </c>
      <c r="J54" s="73">
        <v>0.50332389358552398</v>
      </c>
      <c r="K54" s="74" t="s">
        <v>6</v>
      </c>
      <c r="L54" s="75" t="s">
        <v>86</v>
      </c>
    </row>
  </sheetData>
  <mergeCells count="12">
    <mergeCell ref="A53:A54"/>
    <mergeCell ref="A2:L2"/>
    <mergeCell ref="A3:A13"/>
    <mergeCell ref="A14:A20"/>
    <mergeCell ref="A21:A26"/>
    <mergeCell ref="A27:A29"/>
    <mergeCell ref="A31:A34"/>
    <mergeCell ref="A35:L35"/>
    <mergeCell ref="A36:A39"/>
    <mergeCell ref="A40:A42"/>
    <mergeCell ref="A43:A48"/>
    <mergeCell ref="A49:A5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9964-9514-4697-B4D5-F0364785F1DF}">
  <dimension ref="A1:K79"/>
  <sheetViews>
    <sheetView tabSelected="1" zoomScale="115" zoomScaleNormal="115" workbookViewId="0">
      <pane ySplit="1" topLeftCell="A2" activePane="bottomLeft" state="frozen"/>
      <selection pane="bottomLeft" activeCell="O8" sqref="O8"/>
    </sheetView>
  </sheetViews>
  <sheetFormatPr defaultRowHeight="14.5" x14ac:dyDescent="0.35"/>
  <cols>
    <col min="1" max="1" width="3.36328125" bestFit="1" customWidth="1"/>
    <col min="2" max="2" width="14.81640625" bestFit="1" customWidth="1"/>
    <col min="3" max="3" width="31" bestFit="1" customWidth="1"/>
    <col min="11" max="11" width="14.08984375" bestFit="1" customWidth="1"/>
  </cols>
  <sheetData>
    <row r="1" spans="1:11" x14ac:dyDescent="0.35">
      <c r="A1" s="272"/>
      <c r="B1" s="273" t="s">
        <v>58</v>
      </c>
      <c r="C1" s="273" t="s">
        <v>59</v>
      </c>
      <c r="D1" s="311">
        <v>2020</v>
      </c>
      <c r="E1" s="311">
        <v>2025</v>
      </c>
      <c r="F1" s="311">
        <v>2030</v>
      </c>
      <c r="G1" s="311">
        <v>2035</v>
      </c>
      <c r="H1" s="311">
        <v>2040</v>
      </c>
      <c r="I1" s="311">
        <v>2045</v>
      </c>
      <c r="J1" s="312">
        <v>2050</v>
      </c>
      <c r="K1" s="271" t="s">
        <v>5</v>
      </c>
    </row>
    <row r="2" spans="1:11" ht="14.5" customHeight="1" x14ac:dyDescent="0.35">
      <c r="A2" s="274" t="s">
        <v>90</v>
      </c>
      <c r="B2" s="259" t="s">
        <v>7</v>
      </c>
      <c r="C2" s="297" t="s">
        <v>16</v>
      </c>
      <c r="D2" s="284">
        <v>20</v>
      </c>
      <c r="E2" s="277">
        <v>20</v>
      </c>
      <c r="F2" s="277">
        <v>20</v>
      </c>
      <c r="G2" s="277">
        <v>20</v>
      </c>
      <c r="H2" s="277">
        <v>20</v>
      </c>
      <c r="I2" s="277">
        <v>20</v>
      </c>
      <c r="J2" s="330">
        <v>20</v>
      </c>
      <c r="K2" s="305" t="s">
        <v>326</v>
      </c>
    </row>
    <row r="3" spans="1:11" x14ac:dyDescent="0.35">
      <c r="A3" s="274"/>
      <c r="B3" s="259"/>
      <c r="C3" s="298" t="s">
        <v>22</v>
      </c>
      <c r="D3" s="285">
        <v>20</v>
      </c>
      <c r="E3" s="260">
        <v>20</v>
      </c>
      <c r="F3" s="260">
        <v>20</v>
      </c>
      <c r="G3" s="260">
        <v>20</v>
      </c>
      <c r="H3" s="260">
        <v>20</v>
      </c>
      <c r="I3" s="260">
        <v>20</v>
      </c>
      <c r="J3" s="331">
        <v>20</v>
      </c>
      <c r="K3" s="306" t="s">
        <v>326</v>
      </c>
    </row>
    <row r="4" spans="1:11" x14ac:dyDescent="0.35">
      <c r="A4" s="274"/>
      <c r="B4" s="259"/>
      <c r="C4" s="298" t="s">
        <v>17</v>
      </c>
      <c r="D4" s="285">
        <v>20</v>
      </c>
      <c r="E4" s="260">
        <v>20</v>
      </c>
      <c r="F4" s="260">
        <v>20</v>
      </c>
      <c r="G4" s="260">
        <v>20</v>
      </c>
      <c r="H4" s="260">
        <v>20</v>
      </c>
      <c r="I4" s="260">
        <v>20</v>
      </c>
      <c r="J4" s="331">
        <v>20</v>
      </c>
      <c r="K4" s="306" t="s">
        <v>326</v>
      </c>
    </row>
    <row r="5" spans="1:11" x14ac:dyDescent="0.35">
      <c r="A5" s="274"/>
      <c r="B5" s="259"/>
      <c r="C5" s="298" t="s">
        <v>18</v>
      </c>
      <c r="D5" s="286">
        <v>0.44459476082564303</v>
      </c>
      <c r="E5" s="261">
        <v>0.44459476082564303</v>
      </c>
      <c r="F5" s="261">
        <v>0.44459476082564303</v>
      </c>
      <c r="G5" s="261">
        <v>0.44459476082564303</v>
      </c>
      <c r="H5" s="261">
        <v>0.44459476082564303</v>
      </c>
      <c r="I5" s="261">
        <v>0.44459476082564303</v>
      </c>
      <c r="J5" s="332">
        <v>0.44459476082564303</v>
      </c>
      <c r="K5" s="306" t="s">
        <v>327</v>
      </c>
    </row>
    <row r="6" spans="1:11" x14ac:dyDescent="0.35">
      <c r="A6" s="274"/>
      <c r="B6" s="259"/>
      <c r="C6" s="298" t="s">
        <v>23</v>
      </c>
      <c r="D6" s="286">
        <v>0.33333333333333331</v>
      </c>
      <c r="E6" s="261">
        <v>0.33333333333333331</v>
      </c>
      <c r="F6" s="261">
        <v>0.33333333333333331</v>
      </c>
      <c r="G6" s="261">
        <v>0.33333333333333331</v>
      </c>
      <c r="H6" s="261">
        <v>0.33333333333333331</v>
      </c>
      <c r="I6" s="261">
        <v>0.33333333333333331</v>
      </c>
      <c r="J6" s="332">
        <v>0.33333333333333331</v>
      </c>
      <c r="K6" s="306" t="s">
        <v>327</v>
      </c>
    </row>
    <row r="7" spans="1:11" x14ac:dyDescent="0.35">
      <c r="A7" s="274"/>
      <c r="B7" s="259"/>
      <c r="C7" s="298" t="s">
        <v>0</v>
      </c>
      <c r="D7" s="286">
        <v>0.47058823529411764</v>
      </c>
      <c r="E7" s="261">
        <v>0.47058823529411764</v>
      </c>
      <c r="F7" s="261">
        <v>0.47058823529411764</v>
      </c>
      <c r="G7" s="261">
        <v>0.47058823529411764</v>
      </c>
      <c r="H7" s="261">
        <v>0.47058823529411764</v>
      </c>
      <c r="I7" s="261">
        <v>0.47058823529411764</v>
      </c>
      <c r="J7" s="332">
        <v>0.47058823529411764</v>
      </c>
      <c r="K7" s="306" t="s">
        <v>327</v>
      </c>
    </row>
    <row r="8" spans="1:11" x14ac:dyDescent="0.35">
      <c r="A8" s="274"/>
      <c r="B8" s="259"/>
      <c r="C8" s="298" t="s">
        <v>19</v>
      </c>
      <c r="D8" s="286">
        <v>0.74727201870615734</v>
      </c>
      <c r="E8" s="261">
        <v>0.74727201870615734</v>
      </c>
      <c r="F8" s="261">
        <v>0.74727201870615734</v>
      </c>
      <c r="G8" s="261">
        <v>0.74727201870615734</v>
      </c>
      <c r="H8" s="261">
        <v>0.74727201870615734</v>
      </c>
      <c r="I8" s="261">
        <v>0.74727201870615734</v>
      </c>
      <c r="J8" s="332">
        <v>0.74727201870615734</v>
      </c>
      <c r="K8" s="306" t="s">
        <v>327</v>
      </c>
    </row>
    <row r="9" spans="1:11" x14ac:dyDescent="0.35">
      <c r="A9" s="274"/>
      <c r="B9" s="259"/>
      <c r="C9" s="298" t="s">
        <v>1</v>
      </c>
      <c r="D9" s="286">
        <v>0.14547022222222222</v>
      </c>
      <c r="E9" s="261">
        <v>0.14547022222222222</v>
      </c>
      <c r="F9" s="261">
        <v>0.14547022222222222</v>
      </c>
      <c r="G9" s="261">
        <v>0.14547022222222222</v>
      </c>
      <c r="H9" s="261">
        <v>0.14547022222222222</v>
      </c>
      <c r="I9" s="261">
        <v>0.14547022222222222</v>
      </c>
      <c r="J9" s="332">
        <v>0.14547022222222222</v>
      </c>
      <c r="K9" s="306" t="s">
        <v>327</v>
      </c>
    </row>
    <row r="10" spans="1:11" x14ac:dyDescent="0.35">
      <c r="A10" s="274"/>
      <c r="B10" s="259"/>
      <c r="C10" s="298" t="s">
        <v>29</v>
      </c>
      <c r="D10" s="286">
        <v>0.19686331124089507</v>
      </c>
      <c r="E10" s="261">
        <v>0.19686331124089507</v>
      </c>
      <c r="F10" s="261">
        <v>0.19686331124089507</v>
      </c>
      <c r="G10" s="261">
        <v>0.19686331124089507</v>
      </c>
      <c r="H10" s="261">
        <v>0.19686331124089507</v>
      </c>
      <c r="I10" s="261">
        <v>0.19686331124089507</v>
      </c>
      <c r="J10" s="332">
        <v>0.19686331124089507</v>
      </c>
      <c r="K10" s="306" t="s">
        <v>327</v>
      </c>
    </row>
    <row r="11" spans="1:11" x14ac:dyDescent="0.35">
      <c r="A11" s="274"/>
      <c r="B11" s="259"/>
      <c r="C11" s="298" t="s">
        <v>30</v>
      </c>
      <c r="D11" s="287">
        <v>15</v>
      </c>
      <c r="E11" s="262">
        <v>15</v>
      </c>
      <c r="F11" s="262">
        <v>15</v>
      </c>
      <c r="G11" s="262">
        <v>15</v>
      </c>
      <c r="H11" s="262">
        <v>15</v>
      </c>
      <c r="I11" s="262">
        <v>15</v>
      </c>
      <c r="J11" s="333">
        <v>15</v>
      </c>
      <c r="K11" s="306" t="s">
        <v>326</v>
      </c>
    </row>
    <row r="12" spans="1:11" x14ac:dyDescent="0.35">
      <c r="A12" s="274"/>
      <c r="B12" s="259"/>
      <c r="C12" s="299" t="s">
        <v>34</v>
      </c>
      <c r="D12" s="334">
        <v>0.19686331124089507</v>
      </c>
      <c r="E12" s="335">
        <v>0.19686331124089507</v>
      </c>
      <c r="F12" s="335">
        <v>0.19686331124089507</v>
      </c>
      <c r="G12" s="335">
        <v>0.19686331124089507</v>
      </c>
      <c r="H12" s="335">
        <v>0.19686331124089507</v>
      </c>
      <c r="I12" s="335">
        <v>0.19686331124089507</v>
      </c>
      <c r="J12" s="336">
        <v>0.19686331124089507</v>
      </c>
      <c r="K12" s="398" t="s">
        <v>327</v>
      </c>
    </row>
    <row r="13" spans="1:11" x14ac:dyDescent="0.35">
      <c r="A13" s="274"/>
      <c r="B13" s="320" t="s">
        <v>9</v>
      </c>
      <c r="C13" s="321" t="s">
        <v>24</v>
      </c>
      <c r="D13" s="322">
        <v>1544.0919732515333</v>
      </c>
      <c r="E13" s="323">
        <v>1537.9977959611983</v>
      </c>
      <c r="F13" s="323">
        <v>1529.8587626053875</v>
      </c>
      <c r="G13" s="323">
        <v>1523.2512660559701</v>
      </c>
      <c r="H13" s="323">
        <v>1519.7235268691713</v>
      </c>
      <c r="I13" s="323">
        <v>1517.1852001403679</v>
      </c>
      <c r="J13" s="324">
        <v>1514.4243530927035</v>
      </c>
      <c r="K13" s="305" t="s">
        <v>328</v>
      </c>
    </row>
    <row r="14" spans="1:11" x14ac:dyDescent="0.35">
      <c r="A14" s="274"/>
      <c r="B14" s="252"/>
      <c r="C14" s="298" t="s">
        <v>12</v>
      </c>
      <c r="D14" s="288">
        <v>268.48545626662025</v>
      </c>
      <c r="E14" s="263">
        <v>266.74499564537331</v>
      </c>
      <c r="F14" s="263">
        <v>264.43742531862841</v>
      </c>
      <c r="G14" s="263">
        <v>262.57344724886792</v>
      </c>
      <c r="H14" s="263">
        <v>261.58515269415346</v>
      </c>
      <c r="I14" s="263">
        <v>260.87719412560978</v>
      </c>
      <c r="J14" s="300">
        <v>260.10127233952204</v>
      </c>
      <c r="K14" s="306" t="s">
        <v>328</v>
      </c>
    </row>
    <row r="15" spans="1:11" x14ac:dyDescent="0.35">
      <c r="A15" s="274"/>
      <c r="B15" s="252"/>
      <c r="C15" s="298" t="s">
        <v>8</v>
      </c>
      <c r="D15" s="288">
        <v>806.53698600405903</v>
      </c>
      <c r="E15" s="263">
        <v>805.75410759948329</v>
      </c>
      <c r="F15" s="263">
        <v>804.51556925245916</v>
      </c>
      <c r="G15" s="263">
        <v>803.40299984041849</v>
      </c>
      <c r="H15" s="263">
        <v>802.73036195513328</v>
      </c>
      <c r="I15" s="263">
        <v>802.21035609088244</v>
      </c>
      <c r="J15" s="300">
        <v>801.71218389104183</v>
      </c>
      <c r="K15" s="306" t="s">
        <v>328</v>
      </c>
    </row>
    <row r="16" spans="1:11" x14ac:dyDescent="0.35">
      <c r="A16" s="274"/>
      <c r="B16" s="253"/>
      <c r="C16" s="313" t="s">
        <v>37</v>
      </c>
      <c r="D16" s="314">
        <v>550</v>
      </c>
      <c r="E16" s="315">
        <v>550</v>
      </c>
      <c r="F16" s="315">
        <v>550</v>
      </c>
      <c r="G16" s="315">
        <v>550</v>
      </c>
      <c r="H16" s="315">
        <v>550</v>
      </c>
      <c r="I16" s="315">
        <v>550</v>
      </c>
      <c r="J16" s="316">
        <v>550</v>
      </c>
      <c r="K16" s="307" t="s">
        <v>328</v>
      </c>
    </row>
    <row r="17" spans="1:11" x14ac:dyDescent="0.35">
      <c r="A17" s="274"/>
      <c r="B17" s="252" t="s">
        <v>11</v>
      </c>
      <c r="C17" s="297" t="s">
        <v>3</v>
      </c>
      <c r="D17" s="337">
        <v>0.30095610604085182</v>
      </c>
      <c r="E17" s="338">
        <v>0.30095610604085182</v>
      </c>
      <c r="F17" s="338">
        <v>0.30095610604085182</v>
      </c>
      <c r="G17" s="338">
        <v>0.30095610604085182</v>
      </c>
      <c r="H17" s="338">
        <v>0.30095610604085182</v>
      </c>
      <c r="I17" s="338">
        <v>0.30095610604085182</v>
      </c>
      <c r="J17" s="339">
        <v>0.30095610604085182</v>
      </c>
      <c r="K17" s="400" t="s">
        <v>327</v>
      </c>
    </row>
    <row r="18" spans="1:11" x14ac:dyDescent="0.35">
      <c r="A18" s="274"/>
      <c r="B18" s="252"/>
      <c r="C18" s="298" t="s">
        <v>4</v>
      </c>
      <c r="D18" s="289">
        <v>2.0414104671664304</v>
      </c>
      <c r="E18" s="264">
        <v>1.998325586409736</v>
      </c>
      <c r="F18" s="264">
        <v>1.9917838493791025</v>
      </c>
      <c r="G18" s="264">
        <v>1.9611048854782276</v>
      </c>
      <c r="H18" s="264">
        <v>1.9057318763851074</v>
      </c>
      <c r="I18" s="264">
        <v>1.8504882846854285</v>
      </c>
      <c r="J18" s="340">
        <v>1.815466825948945</v>
      </c>
      <c r="K18" s="306" t="s">
        <v>326</v>
      </c>
    </row>
    <row r="19" spans="1:11" x14ac:dyDescent="0.35">
      <c r="A19" s="274"/>
      <c r="B19" s="252"/>
      <c r="C19" s="298" t="s">
        <v>21</v>
      </c>
      <c r="D19" s="286">
        <v>1</v>
      </c>
      <c r="E19" s="261">
        <v>1</v>
      </c>
      <c r="F19" s="261">
        <v>1</v>
      </c>
      <c r="G19" s="261">
        <v>1</v>
      </c>
      <c r="H19" s="261">
        <v>1</v>
      </c>
      <c r="I19" s="261">
        <v>1</v>
      </c>
      <c r="J19" s="332">
        <v>1</v>
      </c>
      <c r="K19" s="306" t="s">
        <v>327</v>
      </c>
    </row>
    <row r="20" spans="1:11" x14ac:dyDescent="0.35">
      <c r="A20" s="274"/>
      <c r="B20" s="252"/>
      <c r="C20" s="298" t="s">
        <v>20</v>
      </c>
      <c r="D20" s="290">
        <v>0.96047396703099841</v>
      </c>
      <c r="E20" s="265">
        <v>0.96047396703099841</v>
      </c>
      <c r="F20" s="265">
        <v>0.96047396703099841</v>
      </c>
      <c r="G20" s="265">
        <v>0.96047396703099841</v>
      </c>
      <c r="H20" s="265">
        <v>0.96047396703099841</v>
      </c>
      <c r="I20" s="265">
        <v>0.96047396703099841</v>
      </c>
      <c r="J20" s="341">
        <v>0.96047396703099841</v>
      </c>
      <c r="K20" s="306" t="s">
        <v>326</v>
      </c>
    </row>
    <row r="21" spans="1:11" x14ac:dyDescent="0.35">
      <c r="A21" s="274"/>
      <c r="B21" s="252"/>
      <c r="C21" s="298" t="s">
        <v>33</v>
      </c>
      <c r="D21" s="286">
        <v>0.33333333333333331</v>
      </c>
      <c r="E21" s="261">
        <v>0.33333333333333331</v>
      </c>
      <c r="F21" s="261">
        <v>0.33333333333333331</v>
      </c>
      <c r="G21" s="261">
        <v>0.33333333333333331</v>
      </c>
      <c r="H21" s="261">
        <v>0.33333333333333331</v>
      </c>
      <c r="I21" s="261">
        <v>0.33333333333333331</v>
      </c>
      <c r="J21" s="332">
        <v>0.33333333333333331</v>
      </c>
      <c r="K21" s="306" t="s">
        <v>327</v>
      </c>
    </row>
    <row r="22" spans="1:11" x14ac:dyDescent="0.35">
      <c r="A22" s="274"/>
      <c r="B22" s="252"/>
      <c r="C22" s="299" t="s">
        <v>28</v>
      </c>
      <c r="D22" s="342">
        <v>1.5952380952380953</v>
      </c>
      <c r="E22" s="343">
        <v>1.5952380952380953</v>
      </c>
      <c r="F22" s="343">
        <v>1.5952380952380953</v>
      </c>
      <c r="G22" s="343">
        <v>1.5952380952380953</v>
      </c>
      <c r="H22" s="343">
        <v>1.5952380952380953</v>
      </c>
      <c r="I22" s="343">
        <v>1.5952380952380953</v>
      </c>
      <c r="J22" s="344">
        <v>1.5952380952380953</v>
      </c>
      <c r="K22" s="398" t="s">
        <v>326</v>
      </c>
    </row>
    <row r="23" spans="1:11" x14ac:dyDescent="0.35">
      <c r="A23" s="274"/>
      <c r="B23" s="320" t="s">
        <v>10</v>
      </c>
      <c r="C23" s="321" t="s">
        <v>31</v>
      </c>
      <c r="D23" s="325">
        <v>0.25417475807142792</v>
      </c>
      <c r="E23" s="326">
        <v>0.25417475807142792</v>
      </c>
      <c r="F23" s="326">
        <v>0.25417475807142792</v>
      </c>
      <c r="G23" s="326">
        <v>0.25417475807142792</v>
      </c>
      <c r="H23" s="326">
        <v>0.25417475807142792</v>
      </c>
      <c r="I23" s="326">
        <v>0.25417475807142792</v>
      </c>
      <c r="J23" s="327">
        <v>0.25417475807142792</v>
      </c>
      <c r="K23" s="305" t="s">
        <v>327</v>
      </c>
    </row>
    <row r="24" spans="1:11" x14ac:dyDescent="0.35">
      <c r="A24" s="274"/>
      <c r="B24" s="253"/>
      <c r="C24" s="313" t="s">
        <v>26</v>
      </c>
      <c r="D24" s="317">
        <v>1</v>
      </c>
      <c r="E24" s="318">
        <v>1</v>
      </c>
      <c r="F24" s="318">
        <v>1</v>
      </c>
      <c r="G24" s="318">
        <v>1</v>
      </c>
      <c r="H24" s="318">
        <v>1</v>
      </c>
      <c r="I24" s="318">
        <v>1</v>
      </c>
      <c r="J24" s="319">
        <v>1</v>
      </c>
      <c r="K24" s="307" t="s">
        <v>331</v>
      </c>
    </row>
    <row r="25" spans="1:11" x14ac:dyDescent="0.35">
      <c r="A25" s="274"/>
      <c r="B25" s="128" t="s">
        <v>14</v>
      </c>
      <c r="C25" s="345" t="s">
        <v>2</v>
      </c>
      <c r="D25" s="346">
        <v>0.69654099101787892</v>
      </c>
      <c r="E25" s="347">
        <v>0.69654099101787892</v>
      </c>
      <c r="F25" s="347">
        <v>0.69654099101787892</v>
      </c>
      <c r="G25" s="347">
        <v>0.69654099101787892</v>
      </c>
      <c r="H25" s="347">
        <v>0.69654099101787892</v>
      </c>
      <c r="I25" s="347">
        <v>0.69654099101787892</v>
      </c>
      <c r="J25" s="348">
        <v>0.69654099101787892</v>
      </c>
      <c r="K25" s="401" t="s">
        <v>327</v>
      </c>
    </row>
    <row r="26" spans="1:11" x14ac:dyDescent="0.35">
      <c r="A26" s="274"/>
      <c r="B26" s="320" t="s">
        <v>25</v>
      </c>
      <c r="C26" s="321" t="s">
        <v>13</v>
      </c>
      <c r="D26" s="322">
        <v>401.80414828795131</v>
      </c>
      <c r="E26" s="328">
        <v>401.80414828795131</v>
      </c>
      <c r="F26" s="328">
        <v>401.80414828795131</v>
      </c>
      <c r="G26" s="328">
        <v>401.80414828795131</v>
      </c>
      <c r="H26" s="328">
        <v>401.80414828795131</v>
      </c>
      <c r="I26" s="328">
        <v>401.80414828795131</v>
      </c>
      <c r="J26" s="329">
        <v>401.80414828795131</v>
      </c>
      <c r="K26" s="305" t="s">
        <v>329</v>
      </c>
    </row>
    <row r="27" spans="1:11" x14ac:dyDescent="0.35">
      <c r="A27" s="274"/>
      <c r="B27" s="253"/>
      <c r="C27" s="313" t="s">
        <v>8</v>
      </c>
      <c r="D27" s="314">
        <v>256.06900663111799</v>
      </c>
      <c r="E27" s="349">
        <v>256.06900663111799</v>
      </c>
      <c r="F27" s="349">
        <v>256.06900663111799</v>
      </c>
      <c r="G27" s="349">
        <v>256.06900663111799</v>
      </c>
      <c r="H27" s="349">
        <v>256.06900663111799</v>
      </c>
      <c r="I27" s="349">
        <v>256.06900663111799</v>
      </c>
      <c r="J27" s="350">
        <v>256.06900663111799</v>
      </c>
      <c r="K27" s="307" t="s">
        <v>81</v>
      </c>
    </row>
    <row r="28" spans="1:11" ht="14.5" customHeight="1" x14ac:dyDescent="0.35">
      <c r="A28" s="275" t="s">
        <v>47</v>
      </c>
      <c r="B28" s="281" t="s">
        <v>7</v>
      </c>
      <c r="C28" s="297" t="s">
        <v>16</v>
      </c>
      <c r="D28" s="291">
        <v>20</v>
      </c>
      <c r="E28" s="280">
        <v>20</v>
      </c>
      <c r="F28" s="280">
        <v>20</v>
      </c>
      <c r="G28" s="280">
        <v>20</v>
      </c>
      <c r="H28" s="280">
        <v>20</v>
      </c>
      <c r="I28" s="280">
        <v>20</v>
      </c>
      <c r="J28" s="365">
        <v>20</v>
      </c>
      <c r="K28" s="402" t="s">
        <v>326</v>
      </c>
    </row>
    <row r="29" spans="1:11" x14ac:dyDescent="0.35">
      <c r="A29" s="275"/>
      <c r="B29" s="282"/>
      <c r="C29" s="298" t="s">
        <v>22</v>
      </c>
      <c r="D29" s="292">
        <v>20</v>
      </c>
      <c r="E29" s="266">
        <v>20</v>
      </c>
      <c r="F29" s="266">
        <v>20</v>
      </c>
      <c r="G29" s="266">
        <v>20</v>
      </c>
      <c r="H29" s="266">
        <v>20</v>
      </c>
      <c r="I29" s="266">
        <v>20</v>
      </c>
      <c r="J29" s="366">
        <v>20</v>
      </c>
      <c r="K29" s="309" t="s">
        <v>326</v>
      </c>
    </row>
    <row r="30" spans="1:11" x14ac:dyDescent="0.35">
      <c r="A30" s="275"/>
      <c r="B30" s="282"/>
      <c r="C30" s="298" t="s">
        <v>17</v>
      </c>
      <c r="D30" s="292">
        <v>20</v>
      </c>
      <c r="E30" s="266">
        <v>20</v>
      </c>
      <c r="F30" s="266">
        <v>20</v>
      </c>
      <c r="G30" s="266">
        <v>20</v>
      </c>
      <c r="H30" s="266">
        <v>20</v>
      </c>
      <c r="I30" s="266">
        <v>20</v>
      </c>
      <c r="J30" s="366">
        <v>20</v>
      </c>
      <c r="K30" s="309" t="s">
        <v>326</v>
      </c>
    </row>
    <row r="31" spans="1:11" x14ac:dyDescent="0.35">
      <c r="A31" s="275"/>
      <c r="B31" s="282"/>
      <c r="C31" s="298" t="s">
        <v>18</v>
      </c>
      <c r="D31" s="293">
        <v>0.44459476082564303</v>
      </c>
      <c r="E31" s="267">
        <v>0.44459476082564303</v>
      </c>
      <c r="F31" s="267">
        <v>0.44459476082564303</v>
      </c>
      <c r="G31" s="267">
        <v>0.44459476082564303</v>
      </c>
      <c r="H31" s="267">
        <v>0.44459476082564303</v>
      </c>
      <c r="I31" s="267">
        <v>0.44459476082564303</v>
      </c>
      <c r="J31" s="367">
        <v>0.44459476082564303</v>
      </c>
      <c r="K31" s="309" t="s">
        <v>327</v>
      </c>
    </row>
    <row r="32" spans="1:11" x14ac:dyDescent="0.35">
      <c r="A32" s="275"/>
      <c r="B32" s="282"/>
      <c r="C32" s="298" t="s">
        <v>23</v>
      </c>
      <c r="D32" s="293">
        <v>0.33333333333333331</v>
      </c>
      <c r="E32" s="267">
        <v>0.33333333333333331</v>
      </c>
      <c r="F32" s="267">
        <v>0.33333333333333331</v>
      </c>
      <c r="G32" s="267">
        <v>0.33333333333333331</v>
      </c>
      <c r="H32" s="267">
        <v>0.33333333333333331</v>
      </c>
      <c r="I32" s="267">
        <v>0.33333333333333331</v>
      </c>
      <c r="J32" s="367">
        <v>0.33333333333333331</v>
      </c>
      <c r="K32" s="309" t="s">
        <v>327</v>
      </c>
    </row>
    <row r="33" spans="1:11" x14ac:dyDescent="0.35">
      <c r="A33" s="275"/>
      <c r="B33" s="282"/>
      <c r="C33" s="298" t="s">
        <v>0</v>
      </c>
      <c r="D33" s="293">
        <v>0.47058823529411764</v>
      </c>
      <c r="E33" s="267">
        <v>0.47058823529411764</v>
      </c>
      <c r="F33" s="267">
        <v>0.47058823529411764</v>
      </c>
      <c r="G33" s="267">
        <v>0.47058823529411764</v>
      </c>
      <c r="H33" s="267">
        <v>0.47058823529411764</v>
      </c>
      <c r="I33" s="267">
        <v>0.47058823529411764</v>
      </c>
      <c r="J33" s="367">
        <v>0.47058823529411764</v>
      </c>
      <c r="K33" s="309" t="s">
        <v>327</v>
      </c>
    </row>
    <row r="34" spans="1:11" x14ac:dyDescent="0.35">
      <c r="A34" s="275"/>
      <c r="B34" s="282"/>
      <c r="C34" s="298" t="s">
        <v>19</v>
      </c>
      <c r="D34" s="293">
        <v>0.74727201870615734</v>
      </c>
      <c r="E34" s="267">
        <v>0.74727201870615734</v>
      </c>
      <c r="F34" s="267">
        <v>0.74727201870615734</v>
      </c>
      <c r="G34" s="267">
        <v>0.74727201870615734</v>
      </c>
      <c r="H34" s="267">
        <v>0.74727201870615734</v>
      </c>
      <c r="I34" s="267">
        <v>0.74727201870615734</v>
      </c>
      <c r="J34" s="367">
        <v>0.74727201870615734</v>
      </c>
      <c r="K34" s="309" t="s">
        <v>327</v>
      </c>
    </row>
    <row r="35" spans="1:11" x14ac:dyDescent="0.35">
      <c r="A35" s="275"/>
      <c r="B35" s="282"/>
      <c r="C35" s="298" t="s">
        <v>1</v>
      </c>
      <c r="D35" s="293">
        <v>0.14547022222222222</v>
      </c>
      <c r="E35" s="267">
        <v>0.14547022222222222</v>
      </c>
      <c r="F35" s="267">
        <v>0.14547022222222222</v>
      </c>
      <c r="G35" s="267">
        <v>0.14547022222222222</v>
      </c>
      <c r="H35" s="267">
        <v>0.14547022222222222</v>
      </c>
      <c r="I35" s="267">
        <v>0.14547022222222222</v>
      </c>
      <c r="J35" s="367">
        <v>0.14547022222222222</v>
      </c>
      <c r="K35" s="309" t="s">
        <v>327</v>
      </c>
    </row>
    <row r="36" spans="1:11" x14ac:dyDescent="0.35">
      <c r="A36" s="275"/>
      <c r="B36" s="282"/>
      <c r="C36" s="298" t="s">
        <v>29</v>
      </c>
      <c r="D36" s="293">
        <v>0.19686331124089507</v>
      </c>
      <c r="E36" s="267">
        <v>0.19686331124089507</v>
      </c>
      <c r="F36" s="267">
        <v>0.19686331124089507</v>
      </c>
      <c r="G36" s="267">
        <v>0.19686331124089507</v>
      </c>
      <c r="H36" s="267">
        <v>0.19686331124089507</v>
      </c>
      <c r="I36" s="267">
        <v>0.19686331124089507</v>
      </c>
      <c r="J36" s="367">
        <v>0.19686331124089507</v>
      </c>
      <c r="K36" s="309" t="s">
        <v>327</v>
      </c>
    </row>
    <row r="37" spans="1:11" x14ac:dyDescent="0.35">
      <c r="A37" s="275"/>
      <c r="B37" s="282"/>
      <c r="C37" s="298" t="s">
        <v>30</v>
      </c>
      <c r="D37" s="294">
        <v>15</v>
      </c>
      <c r="E37" s="268">
        <v>15</v>
      </c>
      <c r="F37" s="268">
        <v>15</v>
      </c>
      <c r="G37" s="268">
        <v>15</v>
      </c>
      <c r="H37" s="268">
        <v>15</v>
      </c>
      <c r="I37" s="268">
        <v>15</v>
      </c>
      <c r="J37" s="368">
        <v>15</v>
      </c>
      <c r="K37" s="309" t="s">
        <v>326</v>
      </c>
    </row>
    <row r="38" spans="1:11" x14ac:dyDescent="0.35">
      <c r="A38" s="275"/>
      <c r="B38" s="279"/>
      <c r="C38" s="299" t="s">
        <v>34</v>
      </c>
      <c r="D38" s="369">
        <v>0.19686331124089507</v>
      </c>
      <c r="E38" s="370">
        <v>0.19686331124089507</v>
      </c>
      <c r="F38" s="370">
        <v>0.19686331124089507</v>
      </c>
      <c r="G38" s="370">
        <v>0.19686331124089507</v>
      </c>
      <c r="H38" s="370">
        <v>0.19686331124089507</v>
      </c>
      <c r="I38" s="370">
        <v>0.19686331124089507</v>
      </c>
      <c r="J38" s="371">
        <v>0.19686331124089507</v>
      </c>
      <c r="K38" s="399" t="s">
        <v>327</v>
      </c>
    </row>
    <row r="39" spans="1:11" x14ac:dyDescent="0.35">
      <c r="A39" s="275"/>
      <c r="B39" s="252" t="s">
        <v>9</v>
      </c>
      <c r="C39" s="297" t="s">
        <v>24</v>
      </c>
      <c r="D39" s="372">
        <v>3446.9870995246201</v>
      </c>
      <c r="E39" s="373">
        <v>3428.1595999000256</v>
      </c>
      <c r="F39" s="373">
        <v>3403.24844747821</v>
      </c>
      <c r="G39" s="373">
        <v>3383.1546056864645</v>
      </c>
      <c r="H39" s="373">
        <v>3372.5217791805426</v>
      </c>
      <c r="I39" s="373">
        <v>3364.914740658156</v>
      </c>
      <c r="J39" s="374">
        <v>3356.5591617178447</v>
      </c>
      <c r="K39" s="308" t="s">
        <v>330</v>
      </c>
    </row>
    <row r="40" spans="1:11" x14ac:dyDescent="0.35">
      <c r="A40" s="275"/>
      <c r="B40" s="252"/>
      <c r="C40" s="298" t="s">
        <v>12</v>
      </c>
      <c r="D40" s="288">
        <v>654.67668051491535</v>
      </c>
      <c r="E40" s="263">
        <v>650.04541088140547</v>
      </c>
      <c r="F40" s="263">
        <v>644.02374916974225</v>
      </c>
      <c r="G40" s="263">
        <v>639.2259821653065</v>
      </c>
      <c r="H40" s="263">
        <v>636.73112381273768</v>
      </c>
      <c r="I40" s="263">
        <v>634.96652669196385</v>
      </c>
      <c r="J40" s="375">
        <v>632.99008092128531</v>
      </c>
      <c r="K40" s="309" t="s">
        <v>330</v>
      </c>
    </row>
    <row r="41" spans="1:11" x14ac:dyDescent="0.35">
      <c r="A41" s="275"/>
      <c r="B41" s="252"/>
      <c r="C41" s="298" t="s">
        <v>8</v>
      </c>
      <c r="D41" s="288">
        <v>1192.7282102523543</v>
      </c>
      <c r="E41" s="263">
        <v>1189.0545228355154</v>
      </c>
      <c r="F41" s="263">
        <v>1184.101893103573</v>
      </c>
      <c r="G41" s="263">
        <v>1180.0555347568572</v>
      </c>
      <c r="H41" s="263">
        <v>1177.8763330737174</v>
      </c>
      <c r="I41" s="263">
        <v>1176.2996886572366</v>
      </c>
      <c r="J41" s="375">
        <v>1174.600992472805</v>
      </c>
      <c r="K41" s="309" t="s">
        <v>330</v>
      </c>
    </row>
    <row r="42" spans="1:11" x14ac:dyDescent="0.35">
      <c r="A42" s="275"/>
      <c r="B42" s="252"/>
      <c r="C42" s="299" t="s">
        <v>37</v>
      </c>
      <c r="D42" s="283">
        <v>550</v>
      </c>
      <c r="E42" s="278">
        <v>550</v>
      </c>
      <c r="F42" s="278">
        <v>550</v>
      </c>
      <c r="G42" s="278">
        <v>550</v>
      </c>
      <c r="H42" s="278">
        <v>550</v>
      </c>
      <c r="I42" s="278">
        <v>550</v>
      </c>
      <c r="J42" s="376">
        <v>550</v>
      </c>
      <c r="K42" s="310" t="s">
        <v>328</v>
      </c>
    </row>
    <row r="43" spans="1:11" x14ac:dyDescent="0.35">
      <c r="A43" s="275"/>
      <c r="B43" s="320" t="s">
        <v>11</v>
      </c>
      <c r="C43" s="321" t="s">
        <v>3</v>
      </c>
      <c r="D43" s="357">
        <v>0.30095610604085182</v>
      </c>
      <c r="E43" s="358">
        <v>0.30095610604085182</v>
      </c>
      <c r="F43" s="358">
        <v>0.30095610604085182</v>
      </c>
      <c r="G43" s="358">
        <v>0.30095610604085182</v>
      </c>
      <c r="H43" s="358">
        <v>0.30095610604085182</v>
      </c>
      <c r="I43" s="358">
        <v>0.30095610604085182</v>
      </c>
      <c r="J43" s="359">
        <v>0.30095610604085182</v>
      </c>
      <c r="K43" s="402" t="s">
        <v>327</v>
      </c>
    </row>
    <row r="44" spans="1:11" x14ac:dyDescent="0.35">
      <c r="A44" s="275"/>
      <c r="B44" s="252"/>
      <c r="C44" s="298" t="s">
        <v>4</v>
      </c>
      <c r="D44" s="295">
        <v>2.0414104671664304</v>
      </c>
      <c r="E44" s="269">
        <v>1.998325586409736</v>
      </c>
      <c r="F44" s="269">
        <v>1.9917838493791025</v>
      </c>
      <c r="G44" s="269">
        <v>1.9611048854782276</v>
      </c>
      <c r="H44" s="269">
        <v>1.9057318763851074</v>
      </c>
      <c r="I44" s="269">
        <v>1.8504882846854285</v>
      </c>
      <c r="J44" s="302">
        <v>1.815466825948945</v>
      </c>
      <c r="K44" s="309" t="s">
        <v>326</v>
      </c>
    </row>
    <row r="45" spans="1:11" x14ac:dyDescent="0.35">
      <c r="A45" s="275"/>
      <c r="B45" s="252"/>
      <c r="C45" s="298" t="s">
        <v>21</v>
      </c>
      <c r="D45" s="293">
        <v>1</v>
      </c>
      <c r="E45" s="267">
        <v>1</v>
      </c>
      <c r="F45" s="267">
        <v>1</v>
      </c>
      <c r="G45" s="267">
        <v>1</v>
      </c>
      <c r="H45" s="267">
        <v>1</v>
      </c>
      <c r="I45" s="267">
        <v>1</v>
      </c>
      <c r="J45" s="301">
        <v>1</v>
      </c>
      <c r="K45" s="309" t="s">
        <v>327</v>
      </c>
    </row>
    <row r="46" spans="1:11" x14ac:dyDescent="0.35">
      <c r="A46" s="275"/>
      <c r="B46" s="252"/>
      <c r="C46" s="298" t="s">
        <v>20</v>
      </c>
      <c r="D46" s="296">
        <v>0.96047396703099841</v>
      </c>
      <c r="E46" s="270">
        <v>0.96047396703099841</v>
      </c>
      <c r="F46" s="270">
        <v>0.96047396703099841</v>
      </c>
      <c r="G46" s="270">
        <v>0.96047396703099841</v>
      </c>
      <c r="H46" s="270">
        <v>0.96047396703099841</v>
      </c>
      <c r="I46" s="270">
        <v>0.96047396703099841</v>
      </c>
      <c r="J46" s="303">
        <v>0.96047396703099841</v>
      </c>
      <c r="K46" s="309" t="s">
        <v>326</v>
      </c>
    </row>
    <row r="47" spans="1:11" x14ac:dyDescent="0.35">
      <c r="A47" s="275"/>
      <c r="B47" s="252"/>
      <c r="C47" s="298" t="s">
        <v>33</v>
      </c>
      <c r="D47" s="293">
        <v>0.33333333333333331</v>
      </c>
      <c r="E47" s="267">
        <v>0.33333333333333331</v>
      </c>
      <c r="F47" s="267">
        <v>0.33333333333333331</v>
      </c>
      <c r="G47" s="267">
        <v>0.33333333333333331</v>
      </c>
      <c r="H47" s="267">
        <v>0.33333333333333331</v>
      </c>
      <c r="I47" s="267">
        <v>0.33333333333333331</v>
      </c>
      <c r="J47" s="301">
        <v>0.33333333333333331</v>
      </c>
      <c r="K47" s="309" t="s">
        <v>327</v>
      </c>
    </row>
    <row r="48" spans="1:11" x14ac:dyDescent="0.35">
      <c r="A48" s="275"/>
      <c r="B48" s="253"/>
      <c r="C48" s="313" t="s">
        <v>28</v>
      </c>
      <c r="D48" s="354">
        <v>1.5952380952380953</v>
      </c>
      <c r="E48" s="355">
        <v>1.5952380952380953</v>
      </c>
      <c r="F48" s="355">
        <v>1.5952380952380953</v>
      </c>
      <c r="G48" s="355">
        <v>1.5952380952380953</v>
      </c>
      <c r="H48" s="355">
        <v>1.5952380952380953</v>
      </c>
      <c r="I48" s="355">
        <v>1.5952380952380953</v>
      </c>
      <c r="J48" s="356">
        <v>1.5952380952380953</v>
      </c>
      <c r="K48" s="399" t="s">
        <v>326</v>
      </c>
    </row>
    <row r="49" spans="1:11" x14ac:dyDescent="0.35">
      <c r="A49" s="275"/>
      <c r="B49" s="252" t="s">
        <v>10</v>
      </c>
      <c r="C49" s="297" t="s">
        <v>31</v>
      </c>
      <c r="D49" s="377">
        <v>0.25417475807142792</v>
      </c>
      <c r="E49" s="378">
        <v>0.25417475807142792</v>
      </c>
      <c r="F49" s="378">
        <v>0.25417475807142792</v>
      </c>
      <c r="G49" s="378">
        <v>0.25417475807142792</v>
      </c>
      <c r="H49" s="378">
        <v>0.25417475807142792</v>
      </c>
      <c r="I49" s="378">
        <v>0.25417475807142792</v>
      </c>
      <c r="J49" s="379">
        <v>0.25417475807142792</v>
      </c>
      <c r="K49" s="308" t="s">
        <v>327</v>
      </c>
    </row>
    <row r="50" spans="1:11" x14ac:dyDescent="0.35">
      <c r="A50" s="275"/>
      <c r="B50" s="252"/>
      <c r="C50" s="299" t="s">
        <v>26</v>
      </c>
      <c r="D50" s="369">
        <v>1</v>
      </c>
      <c r="E50" s="370">
        <v>1</v>
      </c>
      <c r="F50" s="370">
        <v>1</v>
      </c>
      <c r="G50" s="370">
        <v>1</v>
      </c>
      <c r="H50" s="370">
        <v>1</v>
      </c>
      <c r="I50" s="370">
        <v>1</v>
      </c>
      <c r="J50" s="371">
        <v>1</v>
      </c>
      <c r="K50" s="310" t="s">
        <v>327</v>
      </c>
    </row>
    <row r="51" spans="1:11" x14ac:dyDescent="0.35">
      <c r="A51" s="275"/>
      <c r="B51" s="360" t="s">
        <v>14</v>
      </c>
      <c r="C51" s="361" t="s">
        <v>2</v>
      </c>
      <c r="D51" s="362">
        <v>0.69654099101787892</v>
      </c>
      <c r="E51" s="363">
        <v>0.69654099101787892</v>
      </c>
      <c r="F51" s="363">
        <v>0.69654099101787892</v>
      </c>
      <c r="G51" s="363">
        <v>0.69654099101787892</v>
      </c>
      <c r="H51" s="363">
        <v>0.69654099101787892</v>
      </c>
      <c r="I51" s="363">
        <v>0.69654099101787892</v>
      </c>
      <c r="J51" s="364">
        <v>0.69654099101787892</v>
      </c>
      <c r="K51" s="403" t="s">
        <v>327</v>
      </c>
    </row>
    <row r="52" spans="1:11" x14ac:dyDescent="0.35">
      <c r="A52" s="275"/>
      <c r="B52" s="252" t="s">
        <v>25</v>
      </c>
      <c r="C52" s="297" t="s">
        <v>13</v>
      </c>
      <c r="D52" s="380">
        <v>401.80414828795131</v>
      </c>
      <c r="E52" s="381">
        <v>401.80414828795131</v>
      </c>
      <c r="F52" s="381">
        <v>401.80414828795131</v>
      </c>
      <c r="G52" s="381">
        <v>401.80414828795131</v>
      </c>
      <c r="H52" s="381">
        <v>401.80414828795131</v>
      </c>
      <c r="I52" s="381">
        <v>401.80414828795131</v>
      </c>
      <c r="J52" s="382">
        <v>401.80414828795131</v>
      </c>
      <c r="K52" s="308" t="s">
        <v>329</v>
      </c>
    </row>
    <row r="53" spans="1:11" x14ac:dyDescent="0.35">
      <c r="A53" s="275"/>
      <c r="B53" s="253"/>
      <c r="C53" s="313" t="s">
        <v>8</v>
      </c>
      <c r="D53" s="383">
        <v>256.06900663111799</v>
      </c>
      <c r="E53" s="384">
        <v>256.06900663111799</v>
      </c>
      <c r="F53" s="384">
        <v>256.06900663111799</v>
      </c>
      <c r="G53" s="384">
        <v>256.06900663111799</v>
      </c>
      <c r="H53" s="384">
        <v>256.06900663111799</v>
      </c>
      <c r="I53" s="384">
        <v>256.06900663111799</v>
      </c>
      <c r="J53" s="385">
        <v>256.06900663111799</v>
      </c>
      <c r="K53" s="310" t="s">
        <v>81</v>
      </c>
    </row>
    <row r="54" spans="1:11" ht="14.5" customHeight="1" x14ac:dyDescent="0.35">
      <c r="A54" s="276" t="s">
        <v>44</v>
      </c>
      <c r="B54" s="281" t="s">
        <v>7</v>
      </c>
      <c r="C54" s="297" t="s">
        <v>16</v>
      </c>
      <c r="D54" s="291">
        <v>20</v>
      </c>
      <c r="E54" s="280">
        <v>20</v>
      </c>
      <c r="F54" s="280">
        <v>20</v>
      </c>
      <c r="G54" s="280">
        <v>20</v>
      </c>
      <c r="H54" s="280">
        <v>20</v>
      </c>
      <c r="I54" s="280">
        <v>20</v>
      </c>
      <c r="J54" s="365">
        <v>20</v>
      </c>
      <c r="K54" s="402" t="s">
        <v>326</v>
      </c>
    </row>
    <row r="55" spans="1:11" x14ac:dyDescent="0.35">
      <c r="A55" s="276"/>
      <c r="B55" s="282"/>
      <c r="C55" s="298" t="s">
        <v>22</v>
      </c>
      <c r="D55" s="292">
        <v>20</v>
      </c>
      <c r="E55" s="266">
        <v>20</v>
      </c>
      <c r="F55" s="266">
        <v>20</v>
      </c>
      <c r="G55" s="266">
        <v>20</v>
      </c>
      <c r="H55" s="266">
        <v>20</v>
      </c>
      <c r="I55" s="266">
        <v>20</v>
      </c>
      <c r="J55" s="366">
        <v>20</v>
      </c>
      <c r="K55" s="309" t="s">
        <v>326</v>
      </c>
    </row>
    <row r="56" spans="1:11" x14ac:dyDescent="0.35">
      <c r="A56" s="276"/>
      <c r="B56" s="282"/>
      <c r="C56" s="298" t="s">
        <v>17</v>
      </c>
      <c r="D56" s="292">
        <v>20</v>
      </c>
      <c r="E56" s="266">
        <v>20</v>
      </c>
      <c r="F56" s="266">
        <v>20</v>
      </c>
      <c r="G56" s="266">
        <v>20</v>
      </c>
      <c r="H56" s="266">
        <v>20</v>
      </c>
      <c r="I56" s="266">
        <v>20</v>
      </c>
      <c r="J56" s="366">
        <v>20</v>
      </c>
      <c r="K56" s="309" t="s">
        <v>326</v>
      </c>
    </row>
    <row r="57" spans="1:11" x14ac:dyDescent="0.35">
      <c r="A57" s="276"/>
      <c r="B57" s="282"/>
      <c r="C57" s="298" t="s">
        <v>18</v>
      </c>
      <c r="D57" s="293">
        <v>0.44459476082564303</v>
      </c>
      <c r="E57" s="267">
        <v>0.44459476082564303</v>
      </c>
      <c r="F57" s="267">
        <v>0.44459476082564303</v>
      </c>
      <c r="G57" s="267">
        <v>0.44459476082564303</v>
      </c>
      <c r="H57" s="267">
        <v>0.44459476082564303</v>
      </c>
      <c r="I57" s="267">
        <v>0.44459476082564303</v>
      </c>
      <c r="J57" s="367">
        <v>0.44459476082564303</v>
      </c>
      <c r="K57" s="309" t="s">
        <v>327</v>
      </c>
    </row>
    <row r="58" spans="1:11" x14ac:dyDescent="0.35">
      <c r="A58" s="276"/>
      <c r="B58" s="282"/>
      <c r="C58" s="298" t="s">
        <v>23</v>
      </c>
      <c r="D58" s="293">
        <v>0.33333333333333331</v>
      </c>
      <c r="E58" s="267">
        <v>0.33333333333333331</v>
      </c>
      <c r="F58" s="267">
        <v>0.33333333333333331</v>
      </c>
      <c r="G58" s="267">
        <v>0.33333333333333331</v>
      </c>
      <c r="H58" s="267">
        <v>0.33333333333333331</v>
      </c>
      <c r="I58" s="267">
        <v>0.33333333333333331</v>
      </c>
      <c r="J58" s="367">
        <v>0.33333333333333331</v>
      </c>
      <c r="K58" s="309" t="s">
        <v>327</v>
      </c>
    </row>
    <row r="59" spans="1:11" x14ac:dyDescent="0.35">
      <c r="A59" s="276"/>
      <c r="B59" s="282"/>
      <c r="C59" s="298" t="s">
        <v>0</v>
      </c>
      <c r="D59" s="293">
        <v>0.47058823529411764</v>
      </c>
      <c r="E59" s="267">
        <v>0.47058823529411764</v>
      </c>
      <c r="F59" s="267">
        <v>0.47058823529411764</v>
      </c>
      <c r="G59" s="267">
        <v>0.47058823529411764</v>
      </c>
      <c r="H59" s="267">
        <v>0.47058823529411764</v>
      </c>
      <c r="I59" s="267">
        <v>0.47058823529411764</v>
      </c>
      <c r="J59" s="367">
        <v>0.47058823529411764</v>
      </c>
      <c r="K59" s="309" t="s">
        <v>327</v>
      </c>
    </row>
    <row r="60" spans="1:11" x14ac:dyDescent="0.35">
      <c r="A60" s="276"/>
      <c r="B60" s="282"/>
      <c r="C60" s="298" t="s">
        <v>19</v>
      </c>
      <c r="D60" s="293">
        <v>0.74727201870615734</v>
      </c>
      <c r="E60" s="267">
        <v>0.74727201870615734</v>
      </c>
      <c r="F60" s="267">
        <v>0.74727201870615734</v>
      </c>
      <c r="G60" s="267">
        <v>0.74727201870615734</v>
      </c>
      <c r="H60" s="267">
        <v>0.74727201870615734</v>
      </c>
      <c r="I60" s="267">
        <v>0.74727201870615734</v>
      </c>
      <c r="J60" s="367">
        <v>0.74727201870615734</v>
      </c>
      <c r="K60" s="309" t="s">
        <v>327</v>
      </c>
    </row>
    <row r="61" spans="1:11" x14ac:dyDescent="0.35">
      <c r="A61" s="276"/>
      <c r="B61" s="282"/>
      <c r="C61" s="298" t="s">
        <v>1</v>
      </c>
      <c r="D61" s="293">
        <v>0.14547022222222222</v>
      </c>
      <c r="E61" s="267">
        <v>0.14547022222222222</v>
      </c>
      <c r="F61" s="267">
        <v>0.14547022222222222</v>
      </c>
      <c r="G61" s="267">
        <v>0.14547022222222222</v>
      </c>
      <c r="H61" s="267">
        <v>0.14547022222222222</v>
      </c>
      <c r="I61" s="267">
        <v>0.14547022222222222</v>
      </c>
      <c r="J61" s="367">
        <v>0.14547022222222222</v>
      </c>
      <c r="K61" s="309" t="s">
        <v>327</v>
      </c>
    </row>
    <row r="62" spans="1:11" x14ac:dyDescent="0.35">
      <c r="A62" s="276"/>
      <c r="B62" s="282"/>
      <c r="C62" s="298" t="s">
        <v>29</v>
      </c>
      <c r="D62" s="293">
        <v>0.19686331124089507</v>
      </c>
      <c r="E62" s="267">
        <v>0.19686331124089507</v>
      </c>
      <c r="F62" s="267">
        <v>0.19686331124089507</v>
      </c>
      <c r="G62" s="267">
        <v>0.19686331124089507</v>
      </c>
      <c r="H62" s="267">
        <v>0.19686331124089507</v>
      </c>
      <c r="I62" s="267">
        <v>0.19686331124089507</v>
      </c>
      <c r="J62" s="367">
        <v>0.19686331124089507</v>
      </c>
      <c r="K62" s="309" t="s">
        <v>327</v>
      </c>
    </row>
    <row r="63" spans="1:11" x14ac:dyDescent="0.35">
      <c r="A63" s="276"/>
      <c r="B63" s="282"/>
      <c r="C63" s="298" t="s">
        <v>30</v>
      </c>
      <c r="D63" s="294">
        <v>15</v>
      </c>
      <c r="E63" s="268">
        <v>15</v>
      </c>
      <c r="F63" s="268">
        <v>15</v>
      </c>
      <c r="G63" s="268">
        <v>15</v>
      </c>
      <c r="H63" s="268">
        <v>15</v>
      </c>
      <c r="I63" s="268">
        <v>15</v>
      </c>
      <c r="J63" s="368">
        <v>15</v>
      </c>
      <c r="K63" s="309" t="s">
        <v>326</v>
      </c>
    </row>
    <row r="64" spans="1:11" x14ac:dyDescent="0.35">
      <c r="A64" s="276"/>
      <c r="B64" s="279"/>
      <c r="C64" s="299" t="s">
        <v>34</v>
      </c>
      <c r="D64" s="369">
        <v>0.19686331124089507</v>
      </c>
      <c r="E64" s="370">
        <v>0.19686331124089507</v>
      </c>
      <c r="F64" s="370">
        <v>0.19686331124089507</v>
      </c>
      <c r="G64" s="370">
        <v>0.19686331124089507</v>
      </c>
      <c r="H64" s="370">
        <v>0.19686331124089507</v>
      </c>
      <c r="I64" s="370">
        <v>0.19686331124089507</v>
      </c>
      <c r="J64" s="371">
        <v>0.19686331124089507</v>
      </c>
      <c r="K64" s="399" t="s">
        <v>327</v>
      </c>
    </row>
    <row r="65" spans="1:11" x14ac:dyDescent="0.35">
      <c r="A65" s="276"/>
      <c r="B65" s="320" t="s">
        <v>9</v>
      </c>
      <c r="C65" s="321" t="s">
        <v>24</v>
      </c>
      <c r="D65" s="322">
        <v>5064.3959881095252</v>
      </c>
      <c r="E65" s="323">
        <v>5034.2674830847063</v>
      </c>
      <c r="F65" s="323">
        <v>4994.6760271047033</v>
      </c>
      <c r="G65" s="323">
        <v>4962.8933126388802</v>
      </c>
      <c r="H65" s="323">
        <v>4946.1879701850603</v>
      </c>
      <c r="I65" s="323">
        <v>4934.2885825644935</v>
      </c>
      <c r="J65" s="324">
        <v>4921.1201917809776</v>
      </c>
      <c r="K65" s="308" t="s">
        <v>328</v>
      </c>
    </row>
    <row r="66" spans="1:11" x14ac:dyDescent="0.35">
      <c r="A66" s="276"/>
      <c r="B66" s="252"/>
      <c r="C66" s="298" t="s">
        <v>12</v>
      </c>
      <c r="D66" s="288">
        <v>1095.0997869860819</v>
      </c>
      <c r="E66" s="263">
        <v>1087.7102983631439</v>
      </c>
      <c r="F66" s="263">
        <v>1078.0020188442206</v>
      </c>
      <c r="G66" s="263">
        <v>1070.2097429339326</v>
      </c>
      <c r="H66" s="263">
        <v>1066.1149364213984</v>
      </c>
      <c r="I66" s="263">
        <v>1063.1985818015949</v>
      </c>
      <c r="J66" s="300">
        <v>1059.9704234548885</v>
      </c>
      <c r="K66" s="309" t="s">
        <v>328</v>
      </c>
    </row>
    <row r="67" spans="1:11" x14ac:dyDescent="0.35">
      <c r="A67" s="276"/>
      <c r="B67" s="252"/>
      <c r="C67" s="298" t="s">
        <v>8</v>
      </c>
      <c r="D67" s="288">
        <v>1680.2778451057804</v>
      </c>
      <c r="E67" s="263">
        <v>1673.7058276504349</v>
      </c>
      <c r="F67" s="263">
        <v>1664.8417942551191</v>
      </c>
      <c r="G67" s="263">
        <v>1657.5975392376058</v>
      </c>
      <c r="H67" s="263">
        <v>1653.6944532847392</v>
      </c>
      <c r="I67" s="263">
        <v>1650.8698451927942</v>
      </c>
      <c r="J67" s="300">
        <v>1647.8279545032665</v>
      </c>
      <c r="K67" s="309" t="s">
        <v>328</v>
      </c>
    </row>
    <row r="68" spans="1:11" x14ac:dyDescent="0.35">
      <c r="A68" s="276"/>
      <c r="B68" s="253"/>
      <c r="C68" s="313" t="s">
        <v>37</v>
      </c>
      <c r="D68" s="383">
        <v>550</v>
      </c>
      <c r="E68" s="384">
        <v>550</v>
      </c>
      <c r="F68" s="384">
        <v>550</v>
      </c>
      <c r="G68" s="384">
        <v>550</v>
      </c>
      <c r="H68" s="384">
        <v>550</v>
      </c>
      <c r="I68" s="384">
        <v>550</v>
      </c>
      <c r="J68" s="386">
        <v>550</v>
      </c>
      <c r="K68" s="310" t="s">
        <v>328</v>
      </c>
    </row>
    <row r="69" spans="1:11" x14ac:dyDescent="0.35">
      <c r="A69" s="276"/>
      <c r="B69" s="252" t="s">
        <v>11</v>
      </c>
      <c r="C69" s="297" t="s">
        <v>3</v>
      </c>
      <c r="D69" s="377">
        <v>0.30095610604085182</v>
      </c>
      <c r="E69" s="378">
        <v>0.30095610604085182</v>
      </c>
      <c r="F69" s="378">
        <v>0.30095610604085182</v>
      </c>
      <c r="G69" s="378">
        <v>0.30095610604085182</v>
      </c>
      <c r="H69" s="378">
        <v>0.30095610604085182</v>
      </c>
      <c r="I69" s="378">
        <v>0.30095610604085182</v>
      </c>
      <c r="J69" s="379">
        <v>0.30095610604085182</v>
      </c>
      <c r="K69" s="402" t="s">
        <v>327</v>
      </c>
    </row>
    <row r="70" spans="1:11" x14ac:dyDescent="0.35">
      <c r="A70" s="276"/>
      <c r="B70" s="252"/>
      <c r="C70" s="298" t="s">
        <v>4</v>
      </c>
      <c r="D70" s="295">
        <v>2.0414104671664304</v>
      </c>
      <c r="E70" s="269">
        <v>1.998325586409736</v>
      </c>
      <c r="F70" s="269">
        <v>1.9917838493791025</v>
      </c>
      <c r="G70" s="269">
        <v>1.9611048854782276</v>
      </c>
      <c r="H70" s="269">
        <v>1.9057318763851074</v>
      </c>
      <c r="I70" s="269">
        <v>1.8504882846854285</v>
      </c>
      <c r="J70" s="390">
        <v>1.815466825948945</v>
      </c>
      <c r="K70" s="309" t="s">
        <v>326</v>
      </c>
    </row>
    <row r="71" spans="1:11" x14ac:dyDescent="0.35">
      <c r="A71" s="276"/>
      <c r="B71" s="252"/>
      <c r="C71" s="298" t="s">
        <v>21</v>
      </c>
      <c r="D71" s="293">
        <v>1</v>
      </c>
      <c r="E71" s="267">
        <v>1</v>
      </c>
      <c r="F71" s="267">
        <v>1</v>
      </c>
      <c r="G71" s="267">
        <v>1</v>
      </c>
      <c r="H71" s="267">
        <v>1</v>
      </c>
      <c r="I71" s="267">
        <v>1</v>
      </c>
      <c r="J71" s="367">
        <v>1</v>
      </c>
      <c r="K71" s="309" t="s">
        <v>327</v>
      </c>
    </row>
    <row r="72" spans="1:11" x14ac:dyDescent="0.35">
      <c r="A72" s="276"/>
      <c r="B72" s="252"/>
      <c r="C72" s="298" t="s">
        <v>20</v>
      </c>
      <c r="D72" s="296">
        <v>0.96047396703099841</v>
      </c>
      <c r="E72" s="270">
        <v>0.96047396703099841</v>
      </c>
      <c r="F72" s="270">
        <v>0.96047396703099841</v>
      </c>
      <c r="G72" s="270">
        <v>0.96047396703099841</v>
      </c>
      <c r="H72" s="270">
        <v>0.96047396703099841</v>
      </c>
      <c r="I72" s="270">
        <v>0.96047396703099841</v>
      </c>
      <c r="J72" s="391">
        <v>0.96047396703099841</v>
      </c>
      <c r="K72" s="309" t="s">
        <v>326</v>
      </c>
    </row>
    <row r="73" spans="1:11" x14ac:dyDescent="0.35">
      <c r="A73" s="276"/>
      <c r="B73" s="252"/>
      <c r="C73" s="298" t="s">
        <v>33</v>
      </c>
      <c r="D73" s="293">
        <v>0.33333333333333331</v>
      </c>
      <c r="E73" s="267">
        <v>0.33333333333333331</v>
      </c>
      <c r="F73" s="267">
        <v>0.33333333333333331</v>
      </c>
      <c r="G73" s="267">
        <v>0.33333333333333331</v>
      </c>
      <c r="H73" s="267">
        <v>0.33333333333333331</v>
      </c>
      <c r="I73" s="267">
        <v>0.33333333333333331</v>
      </c>
      <c r="J73" s="367">
        <v>0.33333333333333331</v>
      </c>
      <c r="K73" s="309" t="s">
        <v>327</v>
      </c>
    </row>
    <row r="74" spans="1:11" x14ac:dyDescent="0.35">
      <c r="A74" s="276"/>
      <c r="B74" s="252"/>
      <c r="C74" s="299" t="s">
        <v>28</v>
      </c>
      <c r="D74" s="392">
        <v>1.5952380952380953</v>
      </c>
      <c r="E74" s="393">
        <v>1.5952380952380953</v>
      </c>
      <c r="F74" s="393">
        <v>1.5952380952380953</v>
      </c>
      <c r="G74" s="393">
        <v>1.5952380952380953</v>
      </c>
      <c r="H74" s="393">
        <v>1.5952380952380953</v>
      </c>
      <c r="I74" s="393">
        <v>1.5952380952380953</v>
      </c>
      <c r="J74" s="394">
        <v>1.5952380952380953</v>
      </c>
      <c r="K74" s="399" t="s">
        <v>326</v>
      </c>
    </row>
    <row r="75" spans="1:11" x14ac:dyDescent="0.35">
      <c r="A75" s="276"/>
      <c r="B75" s="320" t="s">
        <v>10</v>
      </c>
      <c r="C75" s="321" t="s">
        <v>31</v>
      </c>
      <c r="D75" s="357">
        <v>0.25417475807142792</v>
      </c>
      <c r="E75" s="358">
        <v>0.25417475807142792</v>
      </c>
      <c r="F75" s="358">
        <v>0.25417475807142792</v>
      </c>
      <c r="G75" s="358">
        <v>0.25417475807142792</v>
      </c>
      <c r="H75" s="358">
        <v>0.25417475807142792</v>
      </c>
      <c r="I75" s="358">
        <v>0.25417475807142792</v>
      </c>
      <c r="J75" s="359">
        <v>0.25417475807142792</v>
      </c>
      <c r="K75" s="308" t="s">
        <v>327</v>
      </c>
    </row>
    <row r="76" spans="1:11" x14ac:dyDescent="0.35">
      <c r="A76" s="276"/>
      <c r="B76" s="253"/>
      <c r="C76" s="313" t="s">
        <v>26</v>
      </c>
      <c r="D76" s="351">
        <v>1</v>
      </c>
      <c r="E76" s="352">
        <v>1</v>
      </c>
      <c r="F76" s="352">
        <v>1</v>
      </c>
      <c r="G76" s="352">
        <v>1</v>
      </c>
      <c r="H76" s="352">
        <v>1</v>
      </c>
      <c r="I76" s="352">
        <v>1</v>
      </c>
      <c r="J76" s="353">
        <v>1</v>
      </c>
      <c r="K76" s="310" t="s">
        <v>327</v>
      </c>
    </row>
    <row r="77" spans="1:11" x14ac:dyDescent="0.35">
      <c r="A77" s="276"/>
      <c r="B77" s="128" t="s">
        <v>14</v>
      </c>
      <c r="C77" s="345" t="s">
        <v>2</v>
      </c>
      <c r="D77" s="395">
        <v>0.69654099101787892</v>
      </c>
      <c r="E77" s="396">
        <v>0.69654099101787892</v>
      </c>
      <c r="F77" s="396">
        <v>0.69654099101787892</v>
      </c>
      <c r="G77" s="396">
        <v>0.69654099101787892</v>
      </c>
      <c r="H77" s="396">
        <v>0.69654099101787892</v>
      </c>
      <c r="I77" s="396">
        <v>0.69654099101787892</v>
      </c>
      <c r="J77" s="397">
        <v>0.69654099101787892</v>
      </c>
      <c r="K77" s="403" t="s">
        <v>327</v>
      </c>
    </row>
    <row r="78" spans="1:11" x14ac:dyDescent="0.35">
      <c r="A78" s="276"/>
      <c r="B78" s="320" t="s">
        <v>25</v>
      </c>
      <c r="C78" s="321" t="s">
        <v>13</v>
      </c>
      <c r="D78" s="387">
        <v>401.80414828795131</v>
      </c>
      <c r="E78" s="388">
        <v>401.80414828795131</v>
      </c>
      <c r="F78" s="388">
        <v>401.80414828795131</v>
      </c>
      <c r="G78" s="388">
        <v>401.80414828795131</v>
      </c>
      <c r="H78" s="388">
        <v>401.80414828795131</v>
      </c>
      <c r="I78" s="388">
        <v>401.80414828795131</v>
      </c>
      <c r="J78" s="389">
        <v>401.80414828795131</v>
      </c>
      <c r="K78" s="308" t="s">
        <v>329</v>
      </c>
    </row>
    <row r="79" spans="1:11" x14ac:dyDescent="0.35">
      <c r="A79" s="276"/>
      <c r="B79" s="252"/>
      <c r="C79" s="299" t="s">
        <v>8</v>
      </c>
      <c r="D79" s="283">
        <v>256.06900663111799</v>
      </c>
      <c r="E79" s="278">
        <v>256.06900663111799</v>
      </c>
      <c r="F79" s="278">
        <v>256.06900663111799</v>
      </c>
      <c r="G79" s="278">
        <v>256.06900663111799</v>
      </c>
      <c r="H79" s="278">
        <v>256.06900663111799</v>
      </c>
      <c r="I79" s="278">
        <v>256.06900663111799</v>
      </c>
      <c r="J79" s="304">
        <v>256.06900663111799</v>
      </c>
      <c r="K79" s="310" t="s">
        <v>81</v>
      </c>
    </row>
  </sheetData>
  <mergeCells count="18">
    <mergeCell ref="B65:B68"/>
    <mergeCell ref="B69:B74"/>
    <mergeCell ref="B75:B76"/>
    <mergeCell ref="B78:B79"/>
    <mergeCell ref="A54:A79"/>
    <mergeCell ref="B54:B64"/>
    <mergeCell ref="B39:B42"/>
    <mergeCell ref="B43:B48"/>
    <mergeCell ref="B49:B50"/>
    <mergeCell ref="B52:B53"/>
    <mergeCell ref="A28:A53"/>
    <mergeCell ref="B28:B38"/>
    <mergeCell ref="B13:B16"/>
    <mergeCell ref="B17:B22"/>
    <mergeCell ref="B23:B24"/>
    <mergeCell ref="B26:B27"/>
    <mergeCell ref="A2:A27"/>
    <mergeCell ref="B2:B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A9864-A72A-4971-A290-28B5D2C6D175}">
  <dimension ref="A1:I5"/>
  <sheetViews>
    <sheetView zoomScale="145" zoomScaleNormal="145" workbookViewId="0">
      <selection activeCell="C10" sqref="C10"/>
    </sheetView>
  </sheetViews>
  <sheetFormatPr defaultRowHeight="14.5" x14ac:dyDescent="0.35"/>
  <cols>
    <col min="1" max="1" width="27.6328125" bestFit="1" customWidth="1"/>
  </cols>
  <sheetData>
    <row r="1" spans="1:9" x14ac:dyDescent="0.35">
      <c r="B1" s="24">
        <v>2020</v>
      </c>
      <c r="C1" s="24">
        <v>2025</v>
      </c>
      <c r="D1" s="24">
        <v>2030</v>
      </c>
      <c r="E1" s="24">
        <v>2035</v>
      </c>
      <c r="F1" s="24">
        <v>2040</v>
      </c>
      <c r="G1" s="24">
        <v>2045</v>
      </c>
      <c r="H1" s="24">
        <v>2050</v>
      </c>
      <c r="I1" s="42" t="s">
        <v>5</v>
      </c>
    </row>
    <row r="2" spans="1:9" ht="14.5" customHeight="1" x14ac:dyDescent="0.35">
      <c r="A2" s="112" t="s">
        <v>48</v>
      </c>
      <c r="B2" s="116">
        <v>0.62930780225514449</v>
      </c>
      <c r="C2" s="43">
        <v>0.63441720254409018</v>
      </c>
      <c r="D2" s="43">
        <v>0.64208130297750876</v>
      </c>
      <c r="E2" s="43">
        <v>0.65230010355540002</v>
      </c>
      <c r="F2" s="43">
        <v>0.6650736042777643</v>
      </c>
      <c r="G2" s="43">
        <v>0.67955023842977702</v>
      </c>
      <c r="H2" s="43">
        <v>0.69317530586696563</v>
      </c>
      <c r="I2" s="43" t="s">
        <v>6</v>
      </c>
    </row>
    <row r="3" spans="1:9" ht="14.5" customHeight="1" x14ac:dyDescent="0.35">
      <c r="A3" s="113" t="s">
        <v>49</v>
      </c>
      <c r="B3" s="116">
        <v>0.21918460875286433</v>
      </c>
      <c r="C3" s="43">
        <v>0.21918460875286433</v>
      </c>
      <c r="D3" s="43">
        <v>0.21918460875286433</v>
      </c>
      <c r="E3" s="43">
        <v>0.21918460875286433</v>
      </c>
      <c r="F3" s="43">
        <v>0.21918460875286433</v>
      </c>
      <c r="G3" s="43">
        <v>0.21918460875286433</v>
      </c>
      <c r="H3" s="43">
        <v>0.21918460875286433</v>
      </c>
      <c r="I3" s="43" t="s">
        <v>6</v>
      </c>
    </row>
    <row r="4" spans="1:9" ht="14.5" customHeight="1" x14ac:dyDescent="0.35">
      <c r="A4" s="114" t="s">
        <v>50</v>
      </c>
      <c r="B4" s="116">
        <v>0.15150758899199129</v>
      </c>
      <c r="C4" s="43">
        <v>0.1463981887030455</v>
      </c>
      <c r="D4" s="43">
        <v>0.13873408826962691</v>
      </c>
      <c r="E4" s="43">
        <v>0.12851528769173565</v>
      </c>
      <c r="F4" s="43">
        <v>0.11574178696937137</v>
      </c>
      <c r="G4" s="43">
        <v>0.10126515281735865</v>
      </c>
      <c r="H4" s="43">
        <v>8.7640085380170041E-2</v>
      </c>
      <c r="I4" s="43" t="s">
        <v>6</v>
      </c>
    </row>
    <row r="5" spans="1:9" ht="14.5" customHeight="1" x14ac:dyDescent="0.35">
      <c r="A5" s="115" t="s">
        <v>46</v>
      </c>
      <c r="B5" s="117">
        <v>8.7050425977126</v>
      </c>
      <c r="C5" s="117">
        <v>9.1078779658758329</v>
      </c>
      <c r="D5" s="117">
        <v>9.4915443456065276</v>
      </c>
      <c r="E5" s="117">
        <v>9.8173722099401299</v>
      </c>
      <c r="F5" s="117">
        <v>10.015563272421041</v>
      </c>
      <c r="G5" s="117">
        <v>10.150365850595575</v>
      </c>
      <c r="H5" s="117">
        <v>10.256972189963202</v>
      </c>
      <c r="I5" s="118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15104-F8E1-4663-BE0F-C8756C812180}">
  <dimension ref="A1:AG26"/>
  <sheetViews>
    <sheetView zoomScale="115" zoomScaleNormal="115" workbookViewId="0">
      <selection activeCell="AI18" sqref="AI18"/>
    </sheetView>
  </sheetViews>
  <sheetFormatPr defaultRowHeight="14.5" x14ac:dyDescent="0.35"/>
  <cols>
    <col min="1" max="1" width="27.08984375" bestFit="1" customWidth="1"/>
    <col min="2" max="2" width="40.54296875" customWidth="1"/>
    <col min="3" max="20" width="3.08984375" bestFit="1" customWidth="1"/>
    <col min="21" max="21" width="3.36328125" bestFit="1" customWidth="1"/>
    <col min="22" max="23" width="3.453125" customWidth="1"/>
    <col min="24" max="30" width="3.08984375" bestFit="1" customWidth="1"/>
    <col min="31" max="31" width="3.36328125" bestFit="1" customWidth="1"/>
    <col min="32" max="33" width="3.453125" customWidth="1"/>
  </cols>
  <sheetData>
    <row r="1" spans="1:33" ht="18.5" x14ac:dyDescent="0.45">
      <c r="C1" s="241" t="s">
        <v>298</v>
      </c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</row>
    <row r="2" spans="1:33" x14ac:dyDescent="0.35">
      <c r="C2" s="194" t="s">
        <v>62</v>
      </c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242" t="s">
        <v>85</v>
      </c>
      <c r="Y2" s="242"/>
      <c r="Z2" s="242"/>
      <c r="AA2" s="242"/>
      <c r="AB2" s="242"/>
      <c r="AC2" s="242"/>
      <c r="AD2" s="242"/>
      <c r="AE2" s="242"/>
      <c r="AF2" s="242"/>
      <c r="AG2" s="242"/>
    </row>
    <row r="3" spans="1:33" ht="65.5" customHeight="1" x14ac:dyDescent="0.35">
      <c r="A3" s="169"/>
      <c r="B3" s="170"/>
      <c r="C3" s="247" t="s">
        <v>7</v>
      </c>
      <c r="D3" s="248"/>
      <c r="E3" s="248"/>
      <c r="F3" s="248"/>
      <c r="G3" s="248"/>
      <c r="H3" s="248"/>
      <c r="I3" s="248"/>
      <c r="J3" s="249" t="s">
        <v>9</v>
      </c>
      <c r="K3" s="249"/>
      <c r="L3" s="249"/>
      <c r="M3" s="249" t="s">
        <v>11</v>
      </c>
      <c r="N3" s="249"/>
      <c r="O3" s="249"/>
      <c r="P3" s="249"/>
      <c r="Q3" s="249"/>
      <c r="R3" s="249"/>
      <c r="S3" s="250" t="s">
        <v>299</v>
      </c>
      <c r="T3" s="251"/>
      <c r="U3" s="171" t="s">
        <v>14</v>
      </c>
      <c r="V3" s="249" t="s">
        <v>25</v>
      </c>
      <c r="W3" s="249"/>
      <c r="X3" s="243" t="s">
        <v>7</v>
      </c>
      <c r="Y3" s="243"/>
      <c r="Z3" s="243"/>
      <c r="AA3" s="243"/>
      <c r="AB3" s="243" t="s">
        <v>9</v>
      </c>
      <c r="AC3" s="243"/>
      <c r="AD3" s="243"/>
      <c r="AE3" s="172" t="s">
        <v>299</v>
      </c>
      <c r="AF3" s="243" t="s">
        <v>25</v>
      </c>
      <c r="AG3" s="243"/>
    </row>
    <row r="4" spans="1:33" ht="156.5" x14ac:dyDescent="0.45">
      <c r="A4" s="244" t="s">
        <v>300</v>
      </c>
      <c r="B4" s="245"/>
      <c r="C4" s="136" t="s">
        <v>16</v>
      </c>
      <c r="D4" s="137" t="s">
        <v>22</v>
      </c>
      <c r="E4" s="137" t="s">
        <v>17</v>
      </c>
      <c r="F4" s="137" t="s">
        <v>18</v>
      </c>
      <c r="G4" s="137" t="s">
        <v>23</v>
      </c>
      <c r="H4" s="137" t="s">
        <v>0</v>
      </c>
      <c r="I4" s="137" t="s">
        <v>19</v>
      </c>
      <c r="J4" s="137" t="s">
        <v>24</v>
      </c>
      <c r="K4" s="137" t="s">
        <v>12</v>
      </c>
      <c r="L4" s="137" t="s">
        <v>8</v>
      </c>
      <c r="M4" s="137" t="s">
        <v>3</v>
      </c>
      <c r="N4" s="137" t="s">
        <v>4</v>
      </c>
      <c r="O4" s="137" t="s">
        <v>21</v>
      </c>
      <c r="P4" s="137" t="s">
        <v>20</v>
      </c>
      <c r="Q4" s="137" t="s">
        <v>33</v>
      </c>
      <c r="R4" s="137" t="s">
        <v>69</v>
      </c>
      <c r="S4" s="137" t="s">
        <v>31</v>
      </c>
      <c r="T4" s="137" t="s">
        <v>26</v>
      </c>
      <c r="U4" s="138" t="s">
        <v>2</v>
      </c>
      <c r="V4" s="137" t="s">
        <v>13</v>
      </c>
      <c r="W4" s="137" t="s">
        <v>8</v>
      </c>
      <c r="X4" s="139" t="s">
        <v>1</v>
      </c>
      <c r="Y4" s="139" t="s">
        <v>29</v>
      </c>
      <c r="Z4" s="139" t="s">
        <v>30</v>
      </c>
      <c r="AA4" s="139" t="s">
        <v>34</v>
      </c>
      <c r="AB4" s="139" t="s">
        <v>39</v>
      </c>
      <c r="AC4" s="139" t="s">
        <v>40</v>
      </c>
      <c r="AD4" s="139" t="s">
        <v>41</v>
      </c>
      <c r="AE4" s="139" t="s">
        <v>32</v>
      </c>
      <c r="AF4" s="139" t="s">
        <v>42</v>
      </c>
      <c r="AG4" s="139" t="s">
        <v>43</v>
      </c>
    </row>
    <row r="5" spans="1:33" x14ac:dyDescent="0.35">
      <c r="A5" s="246" t="s">
        <v>301</v>
      </c>
      <c r="B5" s="140" t="s">
        <v>302</v>
      </c>
      <c r="C5" s="141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>
        <v>1</v>
      </c>
      <c r="V5" s="142"/>
      <c r="W5" s="143"/>
      <c r="X5" s="141"/>
      <c r="Y5" s="142"/>
      <c r="Z5" s="142"/>
      <c r="AA5" s="142"/>
      <c r="AB5" s="142"/>
      <c r="AC5" s="142"/>
      <c r="AD5" s="142"/>
      <c r="AE5" s="142"/>
      <c r="AF5" s="142"/>
      <c r="AG5" s="143"/>
    </row>
    <row r="6" spans="1:33" x14ac:dyDescent="0.35">
      <c r="A6" s="238"/>
      <c r="B6" s="145" t="s">
        <v>303</v>
      </c>
      <c r="C6" s="146"/>
      <c r="D6" s="147"/>
      <c r="E6" s="147"/>
      <c r="F6" s="147"/>
      <c r="G6" s="147"/>
      <c r="H6" s="147"/>
      <c r="I6" s="147">
        <v>1</v>
      </c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8"/>
      <c r="X6" s="146"/>
      <c r="Y6" s="147"/>
      <c r="Z6" s="147"/>
      <c r="AA6" s="147">
        <v>1</v>
      </c>
      <c r="AB6" s="147"/>
      <c r="AC6" s="147"/>
      <c r="AD6" s="147"/>
      <c r="AE6" s="147"/>
      <c r="AF6" s="147"/>
      <c r="AG6" s="148"/>
    </row>
    <row r="7" spans="1:33" x14ac:dyDescent="0.35">
      <c r="A7" s="238"/>
      <c r="B7" s="145" t="s">
        <v>304</v>
      </c>
      <c r="C7" s="146"/>
      <c r="D7" s="147"/>
      <c r="E7" s="147"/>
      <c r="F7" s="147">
        <v>1</v>
      </c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8"/>
      <c r="X7" s="146"/>
      <c r="Y7" s="147"/>
      <c r="Z7" s="147"/>
      <c r="AA7" s="147">
        <v>1</v>
      </c>
      <c r="AB7" s="147"/>
      <c r="AC7" s="147"/>
      <c r="AD7" s="147"/>
      <c r="AE7" s="147"/>
      <c r="AF7" s="147"/>
      <c r="AG7" s="148"/>
    </row>
    <row r="8" spans="1:33" x14ac:dyDescent="0.35">
      <c r="A8" s="239" t="s">
        <v>305</v>
      </c>
      <c r="B8" s="150" t="s">
        <v>306</v>
      </c>
      <c r="C8" s="151">
        <v>1</v>
      </c>
      <c r="D8" s="152">
        <v>1</v>
      </c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>
        <v>1</v>
      </c>
      <c r="U8" s="152"/>
      <c r="V8" s="152"/>
      <c r="W8" s="153"/>
      <c r="X8" s="151"/>
      <c r="Y8" s="152"/>
      <c r="Z8" s="152"/>
      <c r="AA8" s="152"/>
      <c r="AB8" s="152"/>
      <c r="AC8" s="152"/>
      <c r="AD8" s="152"/>
      <c r="AE8" s="152"/>
      <c r="AF8" s="152"/>
      <c r="AG8" s="153"/>
    </row>
    <row r="9" spans="1:33" x14ac:dyDescent="0.35">
      <c r="A9" s="239"/>
      <c r="B9" s="154" t="s">
        <v>307</v>
      </c>
      <c r="C9" s="151"/>
      <c r="D9" s="152"/>
      <c r="E9" s="152">
        <v>1</v>
      </c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3"/>
      <c r="X9" s="151"/>
      <c r="Y9" s="152"/>
      <c r="Z9" s="152"/>
      <c r="AA9" s="152">
        <v>1</v>
      </c>
      <c r="AB9" s="152"/>
      <c r="AC9" s="152"/>
      <c r="AD9" s="152"/>
      <c r="AE9" s="152"/>
      <c r="AF9" s="152"/>
      <c r="AG9" s="153"/>
    </row>
    <row r="10" spans="1:33" x14ac:dyDescent="0.35">
      <c r="A10" s="239"/>
      <c r="B10" s="155" t="s">
        <v>30</v>
      </c>
      <c r="C10" s="156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8"/>
      <c r="X10" s="156"/>
      <c r="Y10" s="157"/>
      <c r="Z10" s="157">
        <v>1</v>
      </c>
      <c r="AA10" s="157"/>
      <c r="AB10" s="157"/>
      <c r="AC10" s="157"/>
      <c r="AD10" s="157"/>
      <c r="AE10" s="157"/>
      <c r="AF10" s="157"/>
      <c r="AG10" s="158"/>
    </row>
    <row r="11" spans="1:33" x14ac:dyDescent="0.35">
      <c r="A11" s="238" t="s">
        <v>308</v>
      </c>
      <c r="B11" s="159" t="s">
        <v>31</v>
      </c>
      <c r="C11" s="146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>
        <v>1</v>
      </c>
      <c r="T11" s="147"/>
      <c r="U11" s="147"/>
      <c r="V11" s="147"/>
      <c r="W11" s="148"/>
      <c r="X11" s="146"/>
      <c r="Y11" s="147"/>
      <c r="Z11" s="147"/>
      <c r="AA11" s="147"/>
      <c r="AB11" s="147"/>
      <c r="AC11" s="147"/>
      <c r="AD11" s="147"/>
      <c r="AE11" s="147"/>
      <c r="AF11" s="147"/>
      <c r="AG11" s="148"/>
    </row>
    <row r="12" spans="1:33" x14ac:dyDescent="0.35">
      <c r="A12" s="238"/>
      <c r="B12" s="160" t="s">
        <v>0</v>
      </c>
      <c r="C12" s="146"/>
      <c r="D12" s="147"/>
      <c r="E12" s="147"/>
      <c r="F12" s="147"/>
      <c r="G12" s="147"/>
      <c r="H12" s="147">
        <v>1</v>
      </c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8"/>
      <c r="X12" s="146"/>
      <c r="Y12" s="147"/>
      <c r="Z12" s="147"/>
      <c r="AA12" s="147"/>
      <c r="AB12" s="147"/>
      <c r="AC12" s="147"/>
      <c r="AD12" s="147"/>
      <c r="AE12" s="147"/>
      <c r="AF12" s="147"/>
      <c r="AG12" s="148"/>
    </row>
    <row r="13" spans="1:33" x14ac:dyDescent="0.35">
      <c r="A13" s="238"/>
      <c r="B13" s="160" t="s">
        <v>29</v>
      </c>
      <c r="C13" s="146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8"/>
      <c r="X13" s="146"/>
      <c r="Y13" s="147">
        <v>1</v>
      </c>
      <c r="Z13" s="147"/>
      <c r="AA13" s="147"/>
      <c r="AB13" s="147"/>
      <c r="AC13" s="147"/>
      <c r="AD13" s="147"/>
      <c r="AE13" s="147"/>
      <c r="AF13" s="147"/>
      <c r="AG13" s="148"/>
    </row>
    <row r="14" spans="1:33" x14ac:dyDescent="0.35">
      <c r="A14" s="239" t="s">
        <v>1</v>
      </c>
      <c r="B14" s="154" t="s">
        <v>309</v>
      </c>
      <c r="C14" s="151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3"/>
      <c r="X14" s="151">
        <v>1</v>
      </c>
      <c r="Y14" s="152"/>
      <c r="Z14" s="152"/>
      <c r="AA14" s="152"/>
      <c r="AB14" s="152"/>
      <c r="AC14" s="152"/>
      <c r="AD14" s="152"/>
      <c r="AE14" s="152"/>
      <c r="AF14" s="152"/>
      <c r="AG14" s="153"/>
    </row>
    <row r="15" spans="1:33" x14ac:dyDescent="0.35">
      <c r="A15" s="239"/>
      <c r="B15" s="154" t="s">
        <v>310</v>
      </c>
      <c r="C15" s="151"/>
      <c r="D15" s="152"/>
      <c r="E15" s="152"/>
      <c r="F15" s="152">
        <v>1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3"/>
      <c r="X15" s="151"/>
      <c r="Y15" s="152"/>
      <c r="Z15" s="152"/>
      <c r="AA15" s="152">
        <v>1</v>
      </c>
      <c r="AB15" s="152"/>
      <c r="AC15" s="152"/>
      <c r="AD15" s="152"/>
      <c r="AE15" s="152"/>
      <c r="AF15" s="152"/>
      <c r="AG15" s="153"/>
    </row>
    <row r="16" spans="1:33" x14ac:dyDescent="0.35">
      <c r="A16" s="144" t="s">
        <v>3</v>
      </c>
      <c r="B16" s="145" t="s">
        <v>311</v>
      </c>
      <c r="C16" s="146"/>
      <c r="D16" s="147"/>
      <c r="E16" s="147"/>
      <c r="F16" s="147"/>
      <c r="G16" s="147"/>
      <c r="H16" s="147"/>
      <c r="I16" s="147"/>
      <c r="J16" s="147"/>
      <c r="K16" s="147"/>
      <c r="L16" s="147"/>
      <c r="M16" s="147">
        <v>1</v>
      </c>
      <c r="N16" s="147"/>
      <c r="O16" s="147"/>
      <c r="P16" s="147"/>
      <c r="Q16" s="147"/>
      <c r="R16" s="147"/>
      <c r="S16" s="147"/>
      <c r="T16" s="147">
        <v>1</v>
      </c>
      <c r="U16" s="147"/>
      <c r="V16" s="147"/>
      <c r="W16" s="148"/>
      <c r="X16" s="146"/>
      <c r="Y16" s="147"/>
      <c r="Z16" s="147"/>
      <c r="AA16" s="147"/>
      <c r="AB16" s="147"/>
      <c r="AC16" s="147"/>
      <c r="AD16" s="147"/>
      <c r="AE16" s="147"/>
      <c r="AF16" s="147"/>
      <c r="AG16" s="148"/>
    </row>
    <row r="17" spans="1:33" x14ac:dyDescent="0.35">
      <c r="A17" s="149" t="s">
        <v>4</v>
      </c>
      <c r="B17" s="155" t="s">
        <v>312</v>
      </c>
      <c r="C17" s="151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>
        <v>1</v>
      </c>
      <c r="O17" s="152"/>
      <c r="P17" s="152"/>
      <c r="Q17" s="152"/>
      <c r="R17" s="152"/>
      <c r="S17" s="152"/>
      <c r="T17" s="152">
        <v>1</v>
      </c>
      <c r="U17" s="152"/>
      <c r="V17" s="152"/>
      <c r="W17" s="153"/>
      <c r="X17" s="151"/>
      <c r="Y17" s="152"/>
      <c r="Z17" s="152"/>
      <c r="AA17" s="152"/>
      <c r="AB17" s="152"/>
      <c r="AC17" s="152"/>
      <c r="AD17" s="152"/>
      <c r="AE17" s="152"/>
      <c r="AF17" s="152"/>
      <c r="AG17" s="153"/>
    </row>
    <row r="18" spans="1:33" x14ac:dyDescent="0.35">
      <c r="A18" s="238" t="s">
        <v>313</v>
      </c>
      <c r="B18" s="145" t="s">
        <v>314</v>
      </c>
      <c r="C18" s="146"/>
      <c r="D18" s="147"/>
      <c r="E18" s="147"/>
      <c r="F18" s="147"/>
      <c r="G18" s="147">
        <v>1</v>
      </c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8"/>
      <c r="X18" s="146"/>
      <c r="Y18" s="147"/>
      <c r="Z18" s="147"/>
      <c r="AA18" s="147">
        <v>1</v>
      </c>
      <c r="AB18" s="147"/>
      <c r="AC18" s="147"/>
      <c r="AD18" s="147"/>
      <c r="AE18" s="147"/>
      <c r="AF18" s="147"/>
      <c r="AG18" s="148"/>
    </row>
    <row r="19" spans="1:33" x14ac:dyDescent="0.35">
      <c r="A19" s="238"/>
      <c r="B19" s="145" t="s">
        <v>315</v>
      </c>
      <c r="C19" s="146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>
        <v>1</v>
      </c>
      <c r="R19" s="147"/>
      <c r="S19" s="147"/>
      <c r="T19" s="147"/>
      <c r="U19" s="147"/>
      <c r="V19" s="147"/>
      <c r="W19" s="148"/>
      <c r="X19" s="146"/>
      <c r="Y19" s="147"/>
      <c r="Z19" s="147"/>
      <c r="AA19" s="147"/>
      <c r="AB19" s="147"/>
      <c r="AC19" s="147"/>
      <c r="AD19" s="147"/>
      <c r="AE19" s="147"/>
      <c r="AF19" s="147"/>
      <c r="AG19" s="148"/>
    </row>
    <row r="20" spans="1:33" x14ac:dyDescent="0.35">
      <c r="A20" s="239" t="s">
        <v>316</v>
      </c>
      <c r="B20" s="154" t="s">
        <v>317</v>
      </c>
      <c r="C20" s="151"/>
      <c r="D20" s="152"/>
      <c r="E20" s="152"/>
      <c r="F20" s="152"/>
      <c r="G20" s="152"/>
      <c r="H20" s="152"/>
      <c r="I20" s="152"/>
      <c r="J20" s="152">
        <v>1</v>
      </c>
      <c r="K20" s="152">
        <v>1</v>
      </c>
      <c r="L20" s="152">
        <v>1</v>
      </c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3"/>
      <c r="X20" s="151"/>
      <c r="Y20" s="152"/>
      <c r="Z20" s="152"/>
      <c r="AA20" s="152"/>
      <c r="AB20" s="152">
        <v>1</v>
      </c>
      <c r="AC20" s="152">
        <v>1</v>
      </c>
      <c r="AD20" s="152">
        <v>1</v>
      </c>
      <c r="AE20" s="152"/>
      <c r="AF20" s="152"/>
      <c r="AG20" s="153"/>
    </row>
    <row r="21" spans="1:33" x14ac:dyDescent="0.35">
      <c r="A21" s="239"/>
      <c r="B21" s="154" t="s">
        <v>318</v>
      </c>
      <c r="C21" s="151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3"/>
      <c r="X21" s="151"/>
      <c r="Y21" s="152"/>
      <c r="Z21" s="152"/>
      <c r="AA21" s="152"/>
      <c r="AB21" s="152">
        <v>1</v>
      </c>
      <c r="AC21" s="152">
        <v>1</v>
      </c>
      <c r="AD21" s="152">
        <v>1</v>
      </c>
      <c r="AE21" s="152"/>
      <c r="AF21" s="152"/>
      <c r="AG21" s="153"/>
    </row>
    <row r="22" spans="1:33" x14ac:dyDescent="0.35">
      <c r="A22" s="144" t="s">
        <v>28</v>
      </c>
      <c r="B22" s="159" t="s">
        <v>319</v>
      </c>
      <c r="C22" s="146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>
        <v>1</v>
      </c>
      <c r="S22" s="147"/>
      <c r="T22" s="147">
        <v>1</v>
      </c>
      <c r="U22" s="147"/>
      <c r="V22" s="147"/>
      <c r="W22" s="148"/>
      <c r="X22" s="146"/>
      <c r="Y22" s="147"/>
      <c r="Z22" s="147"/>
      <c r="AA22" s="147"/>
      <c r="AB22" s="147"/>
      <c r="AC22" s="147"/>
      <c r="AD22" s="147"/>
      <c r="AE22" s="147"/>
      <c r="AF22" s="147"/>
      <c r="AG22" s="148"/>
    </row>
    <row r="23" spans="1:33" x14ac:dyDescent="0.35">
      <c r="A23" s="161" t="s">
        <v>38</v>
      </c>
      <c r="B23" s="150" t="s">
        <v>320</v>
      </c>
      <c r="C23" s="162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>
        <v>1</v>
      </c>
      <c r="P23" s="163"/>
      <c r="Q23" s="163"/>
      <c r="R23" s="163">
        <v>1</v>
      </c>
      <c r="S23" s="163"/>
      <c r="T23" s="163">
        <v>1</v>
      </c>
      <c r="U23" s="163"/>
      <c r="V23" s="163"/>
      <c r="W23" s="164"/>
      <c r="X23" s="162"/>
      <c r="Y23" s="163"/>
      <c r="Z23" s="163"/>
      <c r="AA23" s="163"/>
      <c r="AB23" s="163"/>
      <c r="AC23" s="163"/>
      <c r="AD23" s="163"/>
      <c r="AE23" s="163"/>
      <c r="AF23" s="163"/>
      <c r="AG23" s="164"/>
    </row>
    <row r="24" spans="1:33" x14ac:dyDescent="0.35">
      <c r="A24" s="240" t="s">
        <v>69</v>
      </c>
      <c r="B24" s="165" t="s">
        <v>321</v>
      </c>
      <c r="C24" s="141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>
        <v>1</v>
      </c>
      <c r="Q24" s="142"/>
      <c r="R24" s="142"/>
      <c r="S24" s="142"/>
      <c r="T24" s="142">
        <v>1</v>
      </c>
      <c r="U24" s="142"/>
      <c r="V24" s="142"/>
      <c r="W24" s="143"/>
      <c r="X24" s="141"/>
      <c r="Y24" s="142"/>
      <c r="Z24" s="142"/>
      <c r="AA24" s="142"/>
      <c r="AB24" s="142"/>
      <c r="AC24" s="142"/>
      <c r="AD24" s="142"/>
      <c r="AE24" s="142"/>
      <c r="AF24" s="142"/>
      <c r="AG24" s="143"/>
    </row>
    <row r="25" spans="1:33" x14ac:dyDescent="0.35">
      <c r="A25" s="240"/>
      <c r="B25" s="165" t="s">
        <v>32</v>
      </c>
      <c r="C25" s="146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8"/>
      <c r="X25" s="146"/>
      <c r="Y25" s="147"/>
      <c r="Z25" s="147"/>
      <c r="AA25" s="147"/>
      <c r="AB25" s="147"/>
      <c r="AC25" s="147"/>
      <c r="AD25" s="147"/>
      <c r="AE25" s="147">
        <v>1</v>
      </c>
      <c r="AF25" s="147"/>
      <c r="AG25" s="148"/>
    </row>
    <row r="26" spans="1:33" x14ac:dyDescent="0.35">
      <c r="A26" s="240"/>
      <c r="B26" s="165" t="s">
        <v>25</v>
      </c>
      <c r="C26" s="166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>
        <v>1</v>
      </c>
      <c r="W26" s="168">
        <v>1</v>
      </c>
      <c r="X26" s="166"/>
      <c r="Y26" s="167"/>
      <c r="Z26" s="167"/>
      <c r="AA26" s="167"/>
      <c r="AB26" s="167"/>
      <c r="AC26" s="167"/>
      <c r="AD26" s="167"/>
      <c r="AE26" s="167"/>
      <c r="AF26" s="167">
        <v>1</v>
      </c>
      <c r="AG26" s="168">
        <v>1</v>
      </c>
    </row>
  </sheetData>
  <mergeCells count="19">
    <mergeCell ref="V3:W3"/>
    <mergeCell ref="X3:AA3"/>
    <mergeCell ref="AB3:AD3"/>
    <mergeCell ref="A18:A19"/>
    <mergeCell ref="A20:A21"/>
    <mergeCell ref="A24:A26"/>
    <mergeCell ref="C1:AG1"/>
    <mergeCell ref="C2:W2"/>
    <mergeCell ref="X2:AG2"/>
    <mergeCell ref="AF3:AG3"/>
    <mergeCell ref="A4:B4"/>
    <mergeCell ref="A5:A7"/>
    <mergeCell ref="A8:A10"/>
    <mergeCell ref="A11:A13"/>
    <mergeCell ref="A14:A15"/>
    <mergeCell ref="C3:I3"/>
    <mergeCell ref="J3:L3"/>
    <mergeCell ref="M3:R3"/>
    <mergeCell ref="S3:T3"/>
  </mergeCells>
  <conditionalFormatting sqref="C5:AG26">
    <cfRule type="cellIs" dxfId="1" priority="1" operator="equal">
      <formula>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33CD0-8B58-4A86-A63A-39A0C713B646}">
  <dimension ref="A1:GT36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6" sqref="E6"/>
    </sheetView>
  </sheetViews>
  <sheetFormatPr defaultRowHeight="14.5" x14ac:dyDescent="0.35"/>
  <cols>
    <col min="1" max="1" width="12.26953125" customWidth="1"/>
    <col min="2" max="2" width="31" bestFit="1" customWidth="1"/>
    <col min="3" max="17" width="3.08984375" bestFit="1" customWidth="1"/>
    <col min="18" max="19" width="5.453125" bestFit="1" customWidth="1"/>
    <col min="20" max="21" width="7.81640625" bestFit="1" customWidth="1"/>
    <col min="22" max="29" width="3.08984375" bestFit="1" customWidth="1"/>
    <col min="30" max="31" width="10.1796875" bestFit="1" customWidth="1"/>
    <col min="32" max="33" width="3.08984375" bestFit="1" customWidth="1"/>
    <col min="34" max="34" width="5.453125" bestFit="1" customWidth="1"/>
    <col min="35" max="35" width="3.08984375" bestFit="1" customWidth="1"/>
    <col min="36" max="41" width="5.453125" bestFit="1" customWidth="1"/>
    <col min="42" max="43" width="3.08984375" bestFit="1" customWidth="1"/>
    <col min="44" max="44" width="10.1796875" bestFit="1" customWidth="1"/>
    <col min="45" max="48" width="3.08984375" bestFit="1" customWidth="1"/>
    <col min="49" max="49" width="5.453125" bestFit="1" customWidth="1"/>
    <col min="50" max="58" width="3.08984375" bestFit="1" customWidth="1"/>
    <col min="59" max="59" width="5.453125" bestFit="1" customWidth="1"/>
    <col min="60" max="60" width="10.1796875" bestFit="1" customWidth="1"/>
    <col min="61" max="61" width="12.54296875" bestFit="1" customWidth="1"/>
    <col min="62" max="62" width="3.08984375" bestFit="1" customWidth="1"/>
    <col min="63" max="63" width="10.1796875" bestFit="1" customWidth="1"/>
    <col min="64" max="64" width="3.08984375" bestFit="1" customWidth="1"/>
    <col min="65" max="65" width="5.453125" bestFit="1" customWidth="1"/>
    <col min="66" max="76" width="3.08984375" bestFit="1" customWidth="1"/>
    <col min="77" max="77" width="5.453125" bestFit="1" customWidth="1"/>
    <col min="78" max="85" width="3.08984375" bestFit="1" customWidth="1"/>
    <col min="86" max="86" width="5.453125" bestFit="1" customWidth="1"/>
    <col min="87" max="88" width="3.08984375" bestFit="1" customWidth="1"/>
    <col min="89" max="89" width="10.1796875" bestFit="1" customWidth="1"/>
    <col min="90" max="93" width="3.08984375" bestFit="1" customWidth="1"/>
    <col min="94" max="94" width="5.453125" bestFit="1" customWidth="1"/>
    <col min="95" max="97" width="3.08984375" bestFit="1" customWidth="1"/>
    <col min="98" max="98" width="5.453125" bestFit="1" customWidth="1"/>
    <col min="99" max="99" width="3.08984375" bestFit="1" customWidth="1"/>
    <col min="100" max="100" width="10.1796875" bestFit="1" customWidth="1"/>
    <col min="101" max="101" width="3.08984375" bestFit="1" customWidth="1"/>
    <col min="102" max="102" width="7.81640625" bestFit="1" customWidth="1"/>
    <col min="103" max="103" width="3.81640625" bestFit="1" customWidth="1"/>
    <col min="104" max="104" width="7.81640625" bestFit="1" customWidth="1"/>
    <col min="105" max="105" width="5.453125" bestFit="1" customWidth="1"/>
    <col min="106" max="106" width="7.81640625" bestFit="1" customWidth="1"/>
    <col min="107" max="107" width="10.1796875" bestFit="1" customWidth="1"/>
    <col min="108" max="108" width="3.81640625" bestFit="1" customWidth="1"/>
    <col min="109" max="109" width="12.54296875" bestFit="1" customWidth="1"/>
    <col min="110" max="110" width="5.453125" bestFit="1" customWidth="1"/>
    <col min="111" max="111" width="10.1796875" bestFit="1" customWidth="1"/>
    <col min="112" max="112" width="5.453125" bestFit="1" customWidth="1"/>
    <col min="113" max="113" width="10.1796875" bestFit="1" customWidth="1"/>
    <col min="114" max="114" width="3.81640625" bestFit="1" customWidth="1"/>
    <col min="115" max="115" width="10.1796875" bestFit="1" customWidth="1"/>
    <col min="116" max="116" width="5.453125" bestFit="1" customWidth="1"/>
    <col min="117" max="117" width="14.90625" bestFit="1" customWidth="1"/>
    <col min="118" max="118" width="3.81640625" bestFit="1" customWidth="1"/>
    <col min="119" max="119" width="7.81640625" bestFit="1" customWidth="1"/>
    <col min="120" max="122" width="5.453125" bestFit="1" customWidth="1"/>
    <col min="123" max="123" width="10.1796875" bestFit="1" customWidth="1"/>
    <col min="124" max="124" width="7.81640625" bestFit="1" customWidth="1"/>
    <col min="125" max="126" width="5.453125" bestFit="1" customWidth="1"/>
    <col min="127" max="127" width="7.81640625" bestFit="1" customWidth="1"/>
    <col min="128" max="128" width="3.81640625" bestFit="1" customWidth="1"/>
    <col min="129" max="129" width="7.81640625" bestFit="1" customWidth="1"/>
    <col min="130" max="134" width="3.81640625" bestFit="1" customWidth="1"/>
    <col min="135" max="137" width="5.453125" bestFit="1" customWidth="1"/>
    <col min="138" max="138" width="3.81640625" bestFit="1" customWidth="1"/>
    <col min="139" max="139" width="5.453125" bestFit="1" customWidth="1"/>
    <col min="140" max="141" width="3.81640625" bestFit="1" customWidth="1"/>
    <col min="142" max="143" width="5.453125" bestFit="1" customWidth="1"/>
    <col min="144" max="148" width="3.81640625" bestFit="1" customWidth="1"/>
    <col min="149" max="149" width="7.81640625" bestFit="1" customWidth="1"/>
    <col min="150" max="150" width="5.453125" bestFit="1" customWidth="1"/>
    <col min="151" max="151" width="7.81640625" bestFit="1" customWidth="1"/>
    <col min="152" max="152" width="3.81640625" bestFit="1" customWidth="1"/>
    <col min="153" max="154" width="12.54296875" bestFit="1" customWidth="1"/>
    <col min="155" max="155" width="5.453125" bestFit="1" customWidth="1"/>
    <col min="156" max="156" width="10.1796875" bestFit="1" customWidth="1"/>
    <col min="157" max="157" width="12.54296875" bestFit="1" customWidth="1"/>
    <col min="158" max="163" width="5.453125" bestFit="1" customWidth="1"/>
    <col min="164" max="164" width="3.81640625" bestFit="1" customWidth="1"/>
    <col min="165" max="166" width="7.81640625" bestFit="1" customWidth="1"/>
    <col min="167" max="168" width="10.1796875" bestFit="1" customWidth="1"/>
    <col min="169" max="169" width="7.81640625" bestFit="1" customWidth="1"/>
    <col min="170" max="170" width="3.81640625" bestFit="1" customWidth="1"/>
    <col min="171" max="171" width="12.54296875" bestFit="1" customWidth="1"/>
    <col min="172" max="174" width="5.453125" bestFit="1" customWidth="1"/>
    <col min="175" max="175" width="10.1796875" bestFit="1" customWidth="1"/>
    <col min="176" max="176" width="3.81640625" bestFit="1" customWidth="1"/>
    <col min="177" max="184" width="5.453125" bestFit="1" customWidth="1"/>
    <col min="185" max="189" width="7.81640625" bestFit="1" customWidth="1"/>
    <col min="190" max="190" width="5.453125" bestFit="1" customWidth="1"/>
    <col min="191" max="191" width="7.81640625" bestFit="1" customWidth="1"/>
    <col min="192" max="194" width="5.453125" bestFit="1" customWidth="1"/>
    <col min="195" max="195" width="7.81640625" bestFit="1" customWidth="1"/>
    <col min="196" max="199" width="5.453125" bestFit="1" customWidth="1"/>
    <col min="200" max="200" width="3.81640625" bestFit="1" customWidth="1"/>
    <col min="201" max="202" width="5.453125" bestFit="1" customWidth="1"/>
  </cols>
  <sheetData>
    <row r="1" spans="1:202" x14ac:dyDescent="0.35">
      <c r="C1" s="256" t="s">
        <v>96</v>
      </c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6"/>
      <c r="AN1" s="256"/>
      <c r="AO1" s="256"/>
      <c r="AP1" s="256"/>
      <c r="AQ1" s="256"/>
      <c r="AR1" s="256"/>
      <c r="AS1" s="256"/>
      <c r="AT1" s="256"/>
      <c r="AU1" s="256"/>
      <c r="AV1" s="256"/>
      <c r="AW1" s="256"/>
      <c r="AX1" s="256"/>
      <c r="AY1" s="256"/>
      <c r="AZ1" s="256"/>
      <c r="BA1" s="256"/>
      <c r="BB1" s="256"/>
      <c r="BC1" s="256"/>
      <c r="BD1" s="256"/>
      <c r="BE1" s="256"/>
      <c r="BF1" s="256"/>
      <c r="BG1" s="256"/>
      <c r="BH1" s="256"/>
      <c r="BI1" s="256"/>
      <c r="BJ1" s="256"/>
      <c r="BK1" s="256"/>
      <c r="BL1" s="256"/>
      <c r="BM1" s="256"/>
      <c r="BN1" s="256"/>
      <c r="BO1" s="256"/>
      <c r="BP1" s="256"/>
      <c r="BQ1" s="256"/>
      <c r="BR1" s="256"/>
      <c r="BS1" s="256"/>
      <c r="BT1" s="256"/>
      <c r="BU1" s="256"/>
      <c r="BV1" s="256"/>
      <c r="BW1" s="256"/>
      <c r="BX1" s="256"/>
      <c r="BY1" s="256"/>
      <c r="BZ1" s="256"/>
      <c r="CA1" s="256"/>
      <c r="CB1" s="256"/>
      <c r="CC1" s="256"/>
      <c r="CD1" s="256"/>
      <c r="CE1" s="256"/>
      <c r="CF1" s="256"/>
      <c r="CG1" s="256"/>
      <c r="CH1" s="256"/>
      <c r="CI1" s="256"/>
      <c r="CJ1" s="256"/>
      <c r="CK1" s="256"/>
      <c r="CL1" s="256"/>
      <c r="CM1" s="256"/>
      <c r="CN1" s="256"/>
      <c r="CO1" s="256"/>
      <c r="CP1" s="256"/>
      <c r="CQ1" s="256"/>
      <c r="CR1" s="256"/>
      <c r="CS1" s="256"/>
      <c r="CT1" s="256"/>
      <c r="CU1" s="256"/>
      <c r="CV1" s="256"/>
      <c r="CW1" s="256"/>
      <c r="CX1" s="256"/>
      <c r="CY1" s="256"/>
      <c r="CZ1" s="256"/>
      <c r="DA1" s="256"/>
      <c r="DB1" s="256"/>
      <c r="DC1" s="256"/>
      <c r="DD1" s="256"/>
      <c r="DE1" s="256"/>
      <c r="DF1" s="256"/>
      <c r="DG1" s="256"/>
      <c r="DH1" s="256"/>
      <c r="DI1" s="256"/>
      <c r="DJ1" s="256"/>
      <c r="DK1" s="256"/>
      <c r="DL1" s="256"/>
      <c r="DM1" s="256"/>
      <c r="DN1" s="256"/>
      <c r="DO1" s="256"/>
      <c r="DP1" s="256"/>
      <c r="DQ1" s="256"/>
      <c r="DR1" s="256"/>
      <c r="DS1" s="256"/>
      <c r="DT1" s="256"/>
      <c r="DU1" s="256"/>
      <c r="DV1" s="256"/>
      <c r="DW1" s="256"/>
      <c r="DX1" s="256"/>
      <c r="DY1" s="256"/>
      <c r="DZ1" s="256"/>
      <c r="EA1" s="256"/>
      <c r="EB1" s="256"/>
      <c r="EC1" s="256"/>
      <c r="ED1" s="256"/>
      <c r="EE1" s="256"/>
      <c r="EF1" s="256"/>
      <c r="EG1" s="256"/>
      <c r="EH1" s="256"/>
      <c r="EI1" s="256"/>
      <c r="EJ1" s="256"/>
      <c r="EK1" s="256"/>
      <c r="EL1" s="256"/>
      <c r="EM1" s="256"/>
      <c r="EN1" s="256"/>
      <c r="EO1" s="256"/>
      <c r="EP1" s="256"/>
      <c r="EQ1" s="256"/>
      <c r="ER1" s="256"/>
      <c r="ES1" s="256"/>
      <c r="ET1" s="256"/>
      <c r="EU1" s="256"/>
      <c r="EV1" s="256"/>
      <c r="EW1" s="256"/>
      <c r="EX1" s="256"/>
      <c r="EY1" s="256"/>
      <c r="EZ1" s="256"/>
      <c r="FA1" s="256"/>
      <c r="FB1" s="256"/>
      <c r="FC1" s="256"/>
      <c r="FD1" s="256"/>
      <c r="FE1" s="256"/>
      <c r="FF1" s="256"/>
      <c r="FG1" s="256"/>
      <c r="FH1" s="256"/>
      <c r="FI1" s="256"/>
      <c r="FJ1" s="256"/>
      <c r="FK1" s="256"/>
      <c r="FL1" s="256"/>
      <c r="FM1" s="256"/>
      <c r="FN1" s="256"/>
      <c r="FO1" s="256"/>
      <c r="FP1" s="256"/>
      <c r="FQ1" s="256"/>
      <c r="FR1" s="256"/>
      <c r="FS1" s="256"/>
      <c r="FT1" s="256"/>
      <c r="FU1" s="256"/>
      <c r="FV1" s="256"/>
      <c r="FW1" s="256"/>
      <c r="FX1" s="256"/>
      <c r="FY1" s="256"/>
      <c r="FZ1" s="256"/>
      <c r="GA1" s="256"/>
      <c r="GB1" s="256"/>
      <c r="GC1" s="256"/>
      <c r="GD1" s="256"/>
      <c r="GE1" s="256"/>
      <c r="GF1" s="256"/>
      <c r="GG1" s="256"/>
      <c r="GH1" s="256"/>
      <c r="GI1" s="256"/>
      <c r="GJ1" s="256"/>
      <c r="GK1" s="256"/>
      <c r="GL1" s="256"/>
      <c r="GM1" s="256"/>
      <c r="GN1" s="256"/>
      <c r="GO1" s="256"/>
      <c r="GP1" s="256"/>
      <c r="GQ1" s="256"/>
      <c r="GR1" s="256"/>
      <c r="GS1" s="256"/>
      <c r="GT1" s="256"/>
    </row>
    <row r="2" spans="1:202" x14ac:dyDescent="0.35">
      <c r="C2" s="119">
        <v>0</v>
      </c>
      <c r="D2" s="119">
        <v>1</v>
      </c>
      <c r="E2" s="119">
        <v>2</v>
      </c>
      <c r="F2" s="119">
        <v>3</v>
      </c>
      <c r="G2" s="119">
        <v>4</v>
      </c>
      <c r="H2" s="119">
        <v>5</v>
      </c>
      <c r="I2" s="119">
        <v>6</v>
      </c>
      <c r="J2" s="119">
        <v>7</v>
      </c>
      <c r="K2" s="119">
        <v>8</v>
      </c>
      <c r="L2" s="119">
        <v>9</v>
      </c>
      <c r="M2" s="119">
        <v>10</v>
      </c>
      <c r="N2" s="119">
        <v>11</v>
      </c>
      <c r="O2" s="119">
        <v>12</v>
      </c>
      <c r="P2" s="119">
        <v>13</v>
      </c>
      <c r="Q2" s="119">
        <v>14</v>
      </c>
      <c r="R2" s="119">
        <v>15</v>
      </c>
      <c r="S2" s="119">
        <v>16</v>
      </c>
      <c r="T2" s="119">
        <v>17</v>
      </c>
      <c r="U2" s="119">
        <v>18</v>
      </c>
      <c r="V2" s="119">
        <v>19</v>
      </c>
      <c r="W2" s="119">
        <v>20</v>
      </c>
      <c r="X2" s="119">
        <v>21</v>
      </c>
      <c r="Y2" s="119">
        <v>22</v>
      </c>
      <c r="Z2" s="119">
        <v>23</v>
      </c>
      <c r="AA2" s="119">
        <v>24</v>
      </c>
      <c r="AB2" s="119">
        <v>25</v>
      </c>
      <c r="AC2" s="119">
        <v>26</v>
      </c>
      <c r="AD2" s="119">
        <v>27</v>
      </c>
      <c r="AE2" s="119">
        <v>28</v>
      </c>
      <c r="AF2" s="119">
        <v>29</v>
      </c>
      <c r="AG2" s="119">
        <v>30</v>
      </c>
      <c r="AH2" s="119">
        <v>31</v>
      </c>
      <c r="AI2" s="119">
        <v>32</v>
      </c>
      <c r="AJ2" s="119">
        <v>33</v>
      </c>
      <c r="AK2" s="119">
        <v>34</v>
      </c>
      <c r="AL2" s="119">
        <v>35</v>
      </c>
      <c r="AM2" s="119">
        <v>36</v>
      </c>
      <c r="AN2" s="119">
        <v>37</v>
      </c>
      <c r="AO2" s="119">
        <v>38</v>
      </c>
      <c r="AP2" s="119">
        <v>39</v>
      </c>
      <c r="AQ2" s="119">
        <v>40</v>
      </c>
      <c r="AR2" s="119">
        <v>41</v>
      </c>
      <c r="AS2" s="119">
        <v>42</v>
      </c>
      <c r="AT2" s="119">
        <v>43</v>
      </c>
      <c r="AU2" s="119">
        <v>44</v>
      </c>
      <c r="AV2" s="119">
        <v>45</v>
      </c>
      <c r="AW2" s="119">
        <v>46</v>
      </c>
      <c r="AX2" s="119">
        <v>47</v>
      </c>
      <c r="AY2" s="119">
        <v>48</v>
      </c>
      <c r="AZ2" s="119">
        <v>49</v>
      </c>
      <c r="BA2" s="119">
        <v>50</v>
      </c>
      <c r="BB2" s="119">
        <v>51</v>
      </c>
      <c r="BC2" s="119">
        <v>52</v>
      </c>
      <c r="BD2" s="119">
        <v>53</v>
      </c>
      <c r="BE2" s="119">
        <v>54</v>
      </c>
      <c r="BF2" s="119">
        <v>55</v>
      </c>
      <c r="BG2" s="119">
        <v>56</v>
      </c>
      <c r="BH2" s="119">
        <v>57</v>
      </c>
      <c r="BI2" s="119">
        <v>58</v>
      </c>
      <c r="BJ2" s="119">
        <v>59</v>
      </c>
      <c r="BK2" s="119">
        <v>60</v>
      </c>
      <c r="BL2" s="119">
        <v>61</v>
      </c>
      <c r="BM2" s="119">
        <v>62</v>
      </c>
      <c r="BN2" s="119">
        <v>63</v>
      </c>
      <c r="BO2" s="119">
        <v>64</v>
      </c>
      <c r="BP2" s="119">
        <v>65</v>
      </c>
      <c r="BQ2" s="119">
        <v>66</v>
      </c>
      <c r="BR2" s="119">
        <v>67</v>
      </c>
      <c r="BS2" s="119">
        <v>68</v>
      </c>
      <c r="BT2" s="119">
        <v>69</v>
      </c>
      <c r="BU2" s="119">
        <v>70</v>
      </c>
      <c r="BV2" s="119">
        <v>71</v>
      </c>
      <c r="BW2" s="119">
        <v>72</v>
      </c>
      <c r="BX2" s="119">
        <v>73</v>
      </c>
      <c r="BY2" s="119">
        <v>74</v>
      </c>
      <c r="BZ2" s="119">
        <v>75</v>
      </c>
      <c r="CA2" s="119">
        <v>76</v>
      </c>
      <c r="CB2" s="119">
        <v>77</v>
      </c>
      <c r="CC2" s="119">
        <v>78</v>
      </c>
      <c r="CD2" s="119">
        <v>79</v>
      </c>
      <c r="CE2" s="119">
        <v>80</v>
      </c>
      <c r="CF2" s="119">
        <v>81</v>
      </c>
      <c r="CG2" s="119">
        <v>82</v>
      </c>
      <c r="CH2" s="119">
        <v>83</v>
      </c>
      <c r="CI2" s="119">
        <v>84</v>
      </c>
      <c r="CJ2" s="119">
        <v>85</v>
      </c>
      <c r="CK2" s="119">
        <v>86</v>
      </c>
      <c r="CL2" s="119">
        <v>87</v>
      </c>
      <c r="CM2" s="119">
        <v>88</v>
      </c>
      <c r="CN2" s="119">
        <v>89</v>
      </c>
      <c r="CO2" s="119">
        <v>90</v>
      </c>
      <c r="CP2" s="119">
        <v>91</v>
      </c>
      <c r="CQ2" s="119">
        <v>92</v>
      </c>
      <c r="CR2" s="119">
        <v>93</v>
      </c>
      <c r="CS2" s="119">
        <v>94</v>
      </c>
      <c r="CT2" s="119">
        <v>95</v>
      </c>
      <c r="CU2" s="119">
        <v>96</v>
      </c>
      <c r="CV2" s="119">
        <v>97</v>
      </c>
      <c r="CW2" s="119">
        <v>98</v>
      </c>
      <c r="CX2" s="119">
        <v>99</v>
      </c>
      <c r="CY2" s="119">
        <v>100</v>
      </c>
      <c r="CZ2" s="119">
        <v>101</v>
      </c>
      <c r="DA2" s="119">
        <v>102</v>
      </c>
      <c r="DB2" s="119">
        <v>103</v>
      </c>
      <c r="DC2" s="119">
        <v>104</v>
      </c>
      <c r="DD2" s="119">
        <v>105</v>
      </c>
      <c r="DE2" s="119">
        <v>106</v>
      </c>
      <c r="DF2" s="119">
        <v>107</v>
      </c>
      <c r="DG2" s="119">
        <v>108</v>
      </c>
      <c r="DH2" s="119">
        <v>109</v>
      </c>
      <c r="DI2" s="119">
        <v>110</v>
      </c>
      <c r="DJ2" s="119">
        <v>111</v>
      </c>
      <c r="DK2" s="119">
        <v>112</v>
      </c>
      <c r="DL2" s="119">
        <v>113</v>
      </c>
      <c r="DM2" s="119">
        <v>114</v>
      </c>
      <c r="DN2" s="119">
        <v>115</v>
      </c>
      <c r="DO2" s="119">
        <v>116</v>
      </c>
      <c r="DP2" s="119">
        <v>117</v>
      </c>
      <c r="DQ2" s="119">
        <v>118</v>
      </c>
      <c r="DR2" s="119">
        <v>119</v>
      </c>
      <c r="DS2" s="119">
        <v>120</v>
      </c>
      <c r="DT2" s="119">
        <v>121</v>
      </c>
      <c r="DU2" s="119">
        <v>122</v>
      </c>
      <c r="DV2" s="119">
        <v>123</v>
      </c>
      <c r="DW2" s="119">
        <v>124</v>
      </c>
      <c r="DX2" s="119">
        <v>125</v>
      </c>
      <c r="DY2" s="119">
        <v>126</v>
      </c>
      <c r="DZ2" s="119">
        <v>127</v>
      </c>
      <c r="EA2" s="119">
        <v>128</v>
      </c>
      <c r="EB2" s="119">
        <v>129</v>
      </c>
      <c r="EC2" s="119">
        <v>130</v>
      </c>
      <c r="ED2" s="119">
        <v>131</v>
      </c>
      <c r="EE2" s="119">
        <v>132</v>
      </c>
      <c r="EF2" s="119">
        <v>133</v>
      </c>
      <c r="EG2" s="119">
        <v>134</v>
      </c>
      <c r="EH2" s="119">
        <v>135</v>
      </c>
      <c r="EI2" s="119">
        <v>136</v>
      </c>
      <c r="EJ2" s="119">
        <v>137</v>
      </c>
      <c r="EK2" s="119">
        <v>138</v>
      </c>
      <c r="EL2" s="119">
        <v>139</v>
      </c>
      <c r="EM2" s="119">
        <v>140</v>
      </c>
      <c r="EN2" s="119">
        <v>141</v>
      </c>
      <c r="EO2" s="119">
        <v>142</v>
      </c>
      <c r="EP2" s="119">
        <v>143</v>
      </c>
      <c r="EQ2" s="119">
        <v>144</v>
      </c>
      <c r="ER2" s="119">
        <v>145</v>
      </c>
      <c r="ES2" s="119">
        <v>146</v>
      </c>
      <c r="ET2" s="119">
        <v>147</v>
      </c>
      <c r="EU2" s="119">
        <v>148</v>
      </c>
      <c r="EV2" s="119">
        <v>149</v>
      </c>
      <c r="EW2" s="119">
        <v>150</v>
      </c>
      <c r="EX2" s="119">
        <v>151</v>
      </c>
      <c r="EY2" s="119">
        <v>152</v>
      </c>
      <c r="EZ2" s="119">
        <v>153</v>
      </c>
      <c r="FA2" s="119">
        <v>154</v>
      </c>
      <c r="FB2" s="119">
        <v>155</v>
      </c>
      <c r="FC2" s="119">
        <v>156</v>
      </c>
      <c r="FD2" s="119">
        <v>157</v>
      </c>
      <c r="FE2" s="119">
        <v>158</v>
      </c>
      <c r="FF2" s="119">
        <v>159</v>
      </c>
      <c r="FG2" s="119">
        <v>160</v>
      </c>
      <c r="FH2" s="119">
        <v>161</v>
      </c>
      <c r="FI2" s="119">
        <v>162</v>
      </c>
      <c r="FJ2" s="119">
        <v>163</v>
      </c>
      <c r="FK2" s="119">
        <v>164</v>
      </c>
      <c r="FL2" s="119">
        <v>165</v>
      </c>
      <c r="FM2" s="119">
        <v>166</v>
      </c>
      <c r="FN2" s="119">
        <v>167</v>
      </c>
      <c r="FO2" s="119">
        <v>168</v>
      </c>
      <c r="FP2" s="119">
        <v>169</v>
      </c>
      <c r="FQ2" s="119">
        <v>170</v>
      </c>
      <c r="FR2" s="119">
        <v>171</v>
      </c>
      <c r="FS2" s="119">
        <v>172</v>
      </c>
      <c r="FT2" s="119">
        <v>173</v>
      </c>
      <c r="FU2" s="119">
        <v>174</v>
      </c>
      <c r="FV2" s="119">
        <v>175</v>
      </c>
      <c r="FW2" s="119">
        <v>176</v>
      </c>
      <c r="FX2" s="119">
        <v>177</v>
      </c>
      <c r="FY2" s="119">
        <v>178</v>
      </c>
      <c r="FZ2" s="119">
        <v>179</v>
      </c>
      <c r="GA2" s="119">
        <v>180</v>
      </c>
      <c r="GB2" s="119">
        <v>181</v>
      </c>
      <c r="GC2" s="119">
        <v>182</v>
      </c>
      <c r="GD2" s="119">
        <v>183</v>
      </c>
      <c r="GE2" s="119">
        <v>184</v>
      </c>
      <c r="GF2" s="119">
        <v>185</v>
      </c>
      <c r="GG2" s="119">
        <v>186</v>
      </c>
      <c r="GH2" s="119">
        <v>187</v>
      </c>
      <c r="GI2" s="119">
        <v>188</v>
      </c>
      <c r="GJ2" s="119">
        <v>189</v>
      </c>
      <c r="GK2" s="119">
        <v>190</v>
      </c>
      <c r="GL2" s="119">
        <v>191</v>
      </c>
      <c r="GM2" s="119">
        <v>192</v>
      </c>
      <c r="GN2" s="119">
        <v>193</v>
      </c>
      <c r="GO2" s="119">
        <v>194</v>
      </c>
      <c r="GP2" s="119">
        <v>195</v>
      </c>
      <c r="GQ2" s="119">
        <v>196</v>
      </c>
      <c r="GR2" s="119">
        <v>197</v>
      </c>
      <c r="GS2" s="119">
        <v>198</v>
      </c>
      <c r="GT2" s="119">
        <v>199</v>
      </c>
    </row>
    <row r="3" spans="1:202" ht="118.5" customHeight="1" x14ac:dyDescent="0.5">
      <c r="A3" s="257" t="s">
        <v>298</v>
      </c>
      <c r="B3" s="258"/>
      <c r="C3" s="120" t="s">
        <v>98</v>
      </c>
      <c r="D3" s="120" t="s">
        <v>99</v>
      </c>
      <c r="E3" s="120" t="s">
        <v>100</v>
      </c>
      <c r="F3" s="120" t="s">
        <v>101</v>
      </c>
      <c r="G3" s="120" t="s">
        <v>102</v>
      </c>
      <c r="H3" s="120" t="s">
        <v>103</v>
      </c>
      <c r="I3" s="120" t="s">
        <v>104</v>
      </c>
      <c r="J3" s="120" t="s">
        <v>105</v>
      </c>
      <c r="K3" s="120" t="s">
        <v>106</v>
      </c>
      <c r="L3" s="120" t="s">
        <v>107</v>
      </c>
      <c r="M3" s="120" t="s">
        <v>108</v>
      </c>
      <c r="N3" s="120" t="s">
        <v>109</v>
      </c>
      <c r="O3" s="120" t="s">
        <v>110</v>
      </c>
      <c r="P3" s="120" t="s">
        <v>111</v>
      </c>
      <c r="Q3" s="120" t="s">
        <v>112</v>
      </c>
      <c r="R3" s="120" t="s">
        <v>113</v>
      </c>
      <c r="S3" s="120" t="s">
        <v>114</v>
      </c>
      <c r="T3" s="120" t="s">
        <v>115</v>
      </c>
      <c r="U3" s="120" t="s">
        <v>116</v>
      </c>
      <c r="V3" s="120" t="s">
        <v>117</v>
      </c>
      <c r="W3" s="120" t="s">
        <v>118</v>
      </c>
      <c r="X3" s="120" t="s">
        <v>119</v>
      </c>
      <c r="Y3" s="120" t="s">
        <v>120</v>
      </c>
      <c r="Z3" s="120" t="s">
        <v>121</v>
      </c>
      <c r="AA3" s="120" t="s">
        <v>122</v>
      </c>
      <c r="AB3" s="120" t="s">
        <v>123</v>
      </c>
      <c r="AC3" s="120" t="s">
        <v>124</v>
      </c>
      <c r="AD3" s="120" t="s">
        <v>125</v>
      </c>
      <c r="AE3" s="120" t="s">
        <v>126</v>
      </c>
      <c r="AF3" s="120" t="s">
        <v>127</v>
      </c>
      <c r="AG3" s="120" t="s">
        <v>128</v>
      </c>
      <c r="AH3" s="120" t="s">
        <v>129</v>
      </c>
      <c r="AI3" s="120" t="s">
        <v>130</v>
      </c>
      <c r="AJ3" s="120" t="s">
        <v>131</v>
      </c>
      <c r="AK3" s="120" t="s">
        <v>132</v>
      </c>
      <c r="AL3" s="120" t="s">
        <v>133</v>
      </c>
      <c r="AM3" s="120" t="s">
        <v>134</v>
      </c>
      <c r="AN3" s="120" t="s">
        <v>135</v>
      </c>
      <c r="AO3" s="120" t="s">
        <v>136</v>
      </c>
      <c r="AP3" s="120" t="s">
        <v>137</v>
      </c>
      <c r="AQ3" s="120" t="s">
        <v>138</v>
      </c>
      <c r="AR3" s="120" t="s">
        <v>139</v>
      </c>
      <c r="AS3" s="120" t="s">
        <v>140</v>
      </c>
      <c r="AT3" s="120" t="s">
        <v>141</v>
      </c>
      <c r="AU3" s="120" t="s">
        <v>142</v>
      </c>
      <c r="AV3" s="120" t="s">
        <v>143</v>
      </c>
      <c r="AW3" s="120" t="s">
        <v>144</v>
      </c>
      <c r="AX3" s="120" t="s">
        <v>145</v>
      </c>
      <c r="AY3" s="120" t="s">
        <v>146</v>
      </c>
      <c r="AZ3" s="120" t="s">
        <v>147</v>
      </c>
      <c r="BA3" s="120" t="s">
        <v>148</v>
      </c>
      <c r="BB3" s="120" t="s">
        <v>149</v>
      </c>
      <c r="BC3" s="120" t="s">
        <v>150</v>
      </c>
      <c r="BD3" s="120" t="s">
        <v>151</v>
      </c>
      <c r="BE3" s="120" t="s">
        <v>152</v>
      </c>
      <c r="BF3" s="120" t="s">
        <v>153</v>
      </c>
      <c r="BG3" s="120" t="s">
        <v>154</v>
      </c>
      <c r="BH3" s="120" t="s">
        <v>155</v>
      </c>
      <c r="BI3" s="120" t="s">
        <v>156</v>
      </c>
      <c r="BJ3" s="120" t="s">
        <v>157</v>
      </c>
      <c r="BK3" s="120" t="s">
        <v>158</v>
      </c>
      <c r="BL3" s="120" t="s">
        <v>159</v>
      </c>
      <c r="BM3" s="120" t="s">
        <v>160</v>
      </c>
      <c r="BN3" s="120" t="s">
        <v>161</v>
      </c>
      <c r="BO3" s="120" t="s">
        <v>162</v>
      </c>
      <c r="BP3" s="120" t="s">
        <v>163</v>
      </c>
      <c r="BQ3" s="120" t="s">
        <v>164</v>
      </c>
      <c r="BR3" s="120" t="s">
        <v>165</v>
      </c>
      <c r="BS3" s="120" t="s">
        <v>166</v>
      </c>
      <c r="BT3" s="120" t="s">
        <v>167</v>
      </c>
      <c r="BU3" s="120" t="s">
        <v>168</v>
      </c>
      <c r="BV3" s="120" t="s">
        <v>169</v>
      </c>
      <c r="BW3" s="120" t="s">
        <v>170</v>
      </c>
      <c r="BX3" s="120" t="s">
        <v>171</v>
      </c>
      <c r="BY3" s="120" t="s">
        <v>172</v>
      </c>
      <c r="BZ3" s="120" t="s">
        <v>173</v>
      </c>
      <c r="CA3" s="120" t="s">
        <v>174</v>
      </c>
      <c r="CB3" s="120" t="s">
        <v>175</v>
      </c>
      <c r="CC3" s="120" t="s">
        <v>176</v>
      </c>
      <c r="CD3" s="120" t="s">
        <v>177</v>
      </c>
      <c r="CE3" s="120" t="s">
        <v>178</v>
      </c>
      <c r="CF3" s="120" t="s">
        <v>179</v>
      </c>
      <c r="CG3" s="120" t="s">
        <v>180</v>
      </c>
      <c r="CH3" s="120" t="s">
        <v>181</v>
      </c>
      <c r="CI3" s="120" t="s">
        <v>182</v>
      </c>
      <c r="CJ3" s="120" t="s">
        <v>183</v>
      </c>
      <c r="CK3" s="120" t="s">
        <v>184</v>
      </c>
      <c r="CL3" s="120" t="s">
        <v>185</v>
      </c>
      <c r="CM3" s="120" t="s">
        <v>186</v>
      </c>
      <c r="CN3" s="120" t="s">
        <v>187</v>
      </c>
      <c r="CO3" s="120" t="s">
        <v>188</v>
      </c>
      <c r="CP3" s="120" t="s">
        <v>189</v>
      </c>
      <c r="CQ3" s="120" t="s">
        <v>190</v>
      </c>
      <c r="CR3" s="120" t="s">
        <v>191</v>
      </c>
      <c r="CS3" s="120" t="s">
        <v>192</v>
      </c>
      <c r="CT3" s="120" t="s">
        <v>193</v>
      </c>
      <c r="CU3" s="120" t="s">
        <v>194</v>
      </c>
      <c r="CV3" s="120" t="s">
        <v>195</v>
      </c>
      <c r="CW3" s="120" t="s">
        <v>196</v>
      </c>
      <c r="CX3" s="120" t="s">
        <v>197</v>
      </c>
      <c r="CY3" s="120" t="s">
        <v>198</v>
      </c>
      <c r="CZ3" s="120" t="s">
        <v>199</v>
      </c>
      <c r="DA3" s="120" t="s">
        <v>200</v>
      </c>
      <c r="DB3" s="120" t="s">
        <v>201</v>
      </c>
      <c r="DC3" s="120" t="s">
        <v>202</v>
      </c>
      <c r="DD3" s="120" t="s">
        <v>203</v>
      </c>
      <c r="DE3" s="120" t="s">
        <v>204</v>
      </c>
      <c r="DF3" s="120" t="s">
        <v>205</v>
      </c>
      <c r="DG3" s="120" t="s">
        <v>206</v>
      </c>
      <c r="DH3" s="120" t="s">
        <v>207</v>
      </c>
      <c r="DI3" s="120" t="s">
        <v>208</v>
      </c>
      <c r="DJ3" s="120" t="s">
        <v>209</v>
      </c>
      <c r="DK3" s="120" t="s">
        <v>210</v>
      </c>
      <c r="DL3" s="120" t="s">
        <v>211</v>
      </c>
      <c r="DM3" s="120" t="s">
        <v>212</v>
      </c>
      <c r="DN3" s="120" t="s">
        <v>213</v>
      </c>
      <c r="DO3" s="120" t="s">
        <v>214</v>
      </c>
      <c r="DP3" s="120" t="s">
        <v>215</v>
      </c>
      <c r="DQ3" s="120" t="s">
        <v>216</v>
      </c>
      <c r="DR3" s="120" t="s">
        <v>217</v>
      </c>
      <c r="DS3" s="120" t="s">
        <v>218</v>
      </c>
      <c r="DT3" s="120" t="s">
        <v>219</v>
      </c>
      <c r="DU3" s="120" t="s">
        <v>220</v>
      </c>
      <c r="DV3" s="120" t="s">
        <v>221</v>
      </c>
      <c r="DW3" s="120" t="s">
        <v>222</v>
      </c>
      <c r="DX3" s="120" t="s">
        <v>223</v>
      </c>
      <c r="DY3" s="120" t="s">
        <v>224</v>
      </c>
      <c r="DZ3" s="120" t="s">
        <v>225</v>
      </c>
      <c r="EA3" s="120" t="s">
        <v>226</v>
      </c>
      <c r="EB3" s="120" t="s">
        <v>227</v>
      </c>
      <c r="EC3" s="120" t="s">
        <v>228</v>
      </c>
      <c r="ED3" s="120" t="s">
        <v>229</v>
      </c>
      <c r="EE3" s="120" t="s">
        <v>230</v>
      </c>
      <c r="EF3" s="120" t="s">
        <v>231</v>
      </c>
      <c r="EG3" s="120" t="s">
        <v>232</v>
      </c>
      <c r="EH3" s="120" t="s">
        <v>233</v>
      </c>
      <c r="EI3" s="120" t="s">
        <v>234</v>
      </c>
      <c r="EJ3" s="120" t="s">
        <v>235</v>
      </c>
      <c r="EK3" s="120" t="s">
        <v>236</v>
      </c>
      <c r="EL3" s="120" t="s">
        <v>237</v>
      </c>
      <c r="EM3" s="120" t="s">
        <v>238</v>
      </c>
      <c r="EN3" s="120" t="s">
        <v>239</v>
      </c>
      <c r="EO3" s="120" t="s">
        <v>240</v>
      </c>
      <c r="EP3" s="120" t="s">
        <v>241</v>
      </c>
      <c r="EQ3" s="120" t="s">
        <v>242</v>
      </c>
      <c r="ER3" s="120" t="s">
        <v>243</v>
      </c>
      <c r="ES3" s="120" t="s">
        <v>244</v>
      </c>
      <c r="ET3" s="120" t="s">
        <v>245</v>
      </c>
      <c r="EU3" s="120" t="s">
        <v>246</v>
      </c>
      <c r="EV3" s="120" t="s">
        <v>247</v>
      </c>
      <c r="EW3" s="120" t="s">
        <v>248</v>
      </c>
      <c r="EX3" s="120" t="s">
        <v>249</v>
      </c>
      <c r="EY3" s="120" t="s">
        <v>250</v>
      </c>
      <c r="EZ3" s="120" t="s">
        <v>251</v>
      </c>
      <c r="FA3" s="120" t="s">
        <v>252</v>
      </c>
      <c r="FB3" s="120" t="s">
        <v>253</v>
      </c>
      <c r="FC3" s="120" t="s">
        <v>254</v>
      </c>
      <c r="FD3" s="120" t="s">
        <v>255</v>
      </c>
      <c r="FE3" s="120" t="s">
        <v>256</v>
      </c>
      <c r="FF3" s="120" t="s">
        <v>257</v>
      </c>
      <c r="FG3" s="120" t="s">
        <v>258</v>
      </c>
      <c r="FH3" s="120" t="s">
        <v>259</v>
      </c>
      <c r="FI3" s="120" t="s">
        <v>260</v>
      </c>
      <c r="FJ3" s="120" t="s">
        <v>261</v>
      </c>
      <c r="FK3" s="120" t="s">
        <v>262</v>
      </c>
      <c r="FL3" s="120" t="s">
        <v>263</v>
      </c>
      <c r="FM3" s="120" t="s">
        <v>264</v>
      </c>
      <c r="FN3" s="120" t="s">
        <v>265</v>
      </c>
      <c r="FO3" s="120" t="s">
        <v>266</v>
      </c>
      <c r="FP3" s="120" t="s">
        <v>267</v>
      </c>
      <c r="FQ3" s="120" t="s">
        <v>268</v>
      </c>
      <c r="FR3" s="120" t="s">
        <v>269</v>
      </c>
      <c r="FS3" s="120" t="s">
        <v>270</v>
      </c>
      <c r="FT3" s="120" t="s">
        <v>271</v>
      </c>
      <c r="FU3" s="120" t="s">
        <v>272</v>
      </c>
      <c r="FV3" s="120" t="s">
        <v>273</v>
      </c>
      <c r="FW3" s="120" t="s">
        <v>274</v>
      </c>
      <c r="FX3" s="120" t="s">
        <v>275</v>
      </c>
      <c r="FY3" s="120" t="s">
        <v>276</v>
      </c>
      <c r="FZ3" s="120" t="s">
        <v>277</v>
      </c>
      <c r="GA3" s="120" t="s">
        <v>278</v>
      </c>
      <c r="GB3" s="120" t="s">
        <v>279</v>
      </c>
      <c r="GC3" s="120" t="s">
        <v>280</v>
      </c>
      <c r="GD3" s="120" t="s">
        <v>281</v>
      </c>
      <c r="GE3" s="120" t="s">
        <v>282</v>
      </c>
      <c r="GF3" s="120" t="s">
        <v>283</v>
      </c>
      <c r="GG3" s="120" t="s">
        <v>284</v>
      </c>
      <c r="GH3" s="120" t="s">
        <v>285</v>
      </c>
      <c r="GI3" s="120" t="s">
        <v>286</v>
      </c>
      <c r="GJ3" s="120" t="s">
        <v>287</v>
      </c>
      <c r="GK3" s="120" t="s">
        <v>288</v>
      </c>
      <c r="GL3" s="120" t="s">
        <v>289</v>
      </c>
      <c r="GM3" s="120" t="s">
        <v>290</v>
      </c>
      <c r="GN3" s="120" t="s">
        <v>291</v>
      </c>
      <c r="GO3" s="120" t="s">
        <v>292</v>
      </c>
      <c r="GP3" s="120" t="s">
        <v>293</v>
      </c>
      <c r="GQ3" s="120" t="s">
        <v>294</v>
      </c>
      <c r="GR3" s="120" t="s">
        <v>295</v>
      </c>
      <c r="GS3" s="120" t="s">
        <v>296</v>
      </c>
      <c r="GT3" s="120" t="s">
        <v>297</v>
      </c>
    </row>
    <row r="4" spans="1:202" x14ac:dyDescent="0.35">
      <c r="A4" s="259" t="s">
        <v>7</v>
      </c>
      <c r="B4" s="121" t="s">
        <v>16</v>
      </c>
      <c r="C4" s="122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4"/>
    </row>
    <row r="5" spans="1:202" x14ac:dyDescent="0.35">
      <c r="A5" s="259"/>
      <c r="B5" s="121" t="s">
        <v>22</v>
      </c>
      <c r="C5" s="125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  <c r="EP5" s="126"/>
      <c r="EQ5" s="126"/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  <c r="FL5" s="126"/>
      <c r="FM5" s="126"/>
      <c r="FN5" s="126"/>
      <c r="FO5" s="126"/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7"/>
    </row>
    <row r="6" spans="1:202" x14ac:dyDescent="0.35">
      <c r="A6" s="259"/>
      <c r="B6" s="121" t="s">
        <v>17</v>
      </c>
      <c r="C6" s="125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126"/>
      <c r="BQ6" s="126"/>
      <c r="BR6" s="126"/>
      <c r="BS6" s="126"/>
      <c r="BT6" s="126"/>
      <c r="BU6" s="126"/>
      <c r="BV6" s="126"/>
      <c r="BW6" s="126"/>
      <c r="BX6" s="126"/>
      <c r="BY6" s="126"/>
      <c r="BZ6" s="126"/>
      <c r="CA6" s="126"/>
      <c r="CB6" s="126"/>
      <c r="CC6" s="126"/>
      <c r="CD6" s="126"/>
      <c r="CE6" s="126"/>
      <c r="CF6" s="126"/>
      <c r="CG6" s="126"/>
      <c r="CH6" s="126"/>
      <c r="CI6" s="126"/>
      <c r="CJ6" s="126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6"/>
      <c r="DB6" s="126"/>
      <c r="DC6" s="126"/>
      <c r="DD6" s="126"/>
      <c r="DE6" s="126"/>
      <c r="DF6" s="126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6"/>
      <c r="DS6" s="126"/>
      <c r="DT6" s="126"/>
      <c r="DU6" s="126"/>
      <c r="DV6" s="126"/>
      <c r="DW6" s="126"/>
      <c r="DX6" s="126"/>
      <c r="DY6" s="126"/>
      <c r="DZ6" s="126"/>
      <c r="EA6" s="126"/>
      <c r="EB6" s="126"/>
      <c r="EC6" s="126"/>
      <c r="ED6" s="126"/>
      <c r="EE6" s="126"/>
      <c r="EF6" s="126"/>
      <c r="EG6" s="126"/>
      <c r="EH6" s="126"/>
      <c r="EI6" s="126"/>
      <c r="EJ6" s="126"/>
      <c r="EK6" s="126"/>
      <c r="EL6" s="126"/>
      <c r="EM6" s="126"/>
      <c r="EN6" s="126"/>
      <c r="EO6" s="126"/>
      <c r="EP6" s="126"/>
      <c r="EQ6" s="126"/>
      <c r="ER6" s="126"/>
      <c r="ES6" s="126"/>
      <c r="ET6" s="126"/>
      <c r="EU6" s="126"/>
      <c r="EV6" s="126"/>
      <c r="EW6" s="126"/>
      <c r="EX6" s="126"/>
      <c r="EY6" s="126"/>
      <c r="EZ6" s="126"/>
      <c r="FA6" s="126"/>
      <c r="FB6" s="126"/>
      <c r="FC6" s="126"/>
      <c r="FD6" s="126"/>
      <c r="FE6" s="126"/>
      <c r="FF6" s="126"/>
      <c r="FG6" s="126"/>
      <c r="FH6" s="126"/>
      <c r="FI6" s="126"/>
      <c r="FJ6" s="126"/>
      <c r="FK6" s="126"/>
      <c r="FL6" s="126"/>
      <c r="FM6" s="126"/>
      <c r="FN6" s="126"/>
      <c r="FO6" s="126"/>
      <c r="FP6" s="126"/>
      <c r="FQ6" s="126"/>
      <c r="FR6" s="126"/>
      <c r="FS6" s="126"/>
      <c r="FT6" s="126"/>
      <c r="FU6" s="126"/>
      <c r="FV6" s="126"/>
      <c r="FW6" s="126"/>
      <c r="FX6" s="126"/>
      <c r="FY6" s="126"/>
      <c r="FZ6" s="126"/>
      <c r="GA6" s="126"/>
      <c r="GB6" s="126"/>
      <c r="GC6" s="126"/>
      <c r="GD6" s="126"/>
      <c r="GE6" s="126"/>
      <c r="GF6" s="126"/>
      <c r="GG6" s="126"/>
      <c r="GH6" s="126"/>
      <c r="GI6" s="126"/>
      <c r="GJ6" s="126"/>
      <c r="GK6" s="126"/>
      <c r="GL6" s="126"/>
      <c r="GM6" s="126"/>
      <c r="GN6" s="126"/>
      <c r="GO6" s="126"/>
      <c r="GP6" s="126"/>
      <c r="GQ6" s="126"/>
      <c r="GR6" s="126"/>
      <c r="GS6" s="126"/>
      <c r="GT6" s="127"/>
    </row>
    <row r="7" spans="1:202" x14ac:dyDescent="0.35">
      <c r="A7" s="259"/>
      <c r="B7" s="121" t="s">
        <v>18</v>
      </c>
      <c r="C7" s="125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DW7" s="126"/>
      <c r="DX7" s="126"/>
      <c r="DY7" s="126"/>
      <c r="DZ7" s="126"/>
      <c r="EA7" s="126"/>
      <c r="EB7" s="126"/>
      <c r="EC7" s="126"/>
      <c r="ED7" s="126"/>
      <c r="EE7" s="126"/>
      <c r="EF7" s="126"/>
      <c r="EG7" s="126"/>
      <c r="EH7" s="126"/>
      <c r="EI7" s="126"/>
      <c r="EJ7" s="126"/>
      <c r="EK7" s="126"/>
      <c r="EL7" s="126"/>
      <c r="EM7" s="126"/>
      <c r="EN7" s="126"/>
      <c r="EO7" s="126"/>
      <c r="EP7" s="126"/>
      <c r="EQ7" s="126"/>
      <c r="ER7" s="126"/>
      <c r="ES7" s="126"/>
      <c r="ET7" s="126"/>
      <c r="EU7" s="126"/>
      <c r="EV7" s="126"/>
      <c r="EW7" s="126"/>
      <c r="EX7" s="126"/>
      <c r="EY7" s="126"/>
      <c r="EZ7" s="126"/>
      <c r="FA7" s="126"/>
      <c r="FB7" s="126"/>
      <c r="FC7" s="126"/>
      <c r="FD7" s="126"/>
      <c r="FE7" s="126"/>
      <c r="FF7" s="126"/>
      <c r="FG7" s="126"/>
      <c r="FH7" s="126"/>
      <c r="FI7" s="126"/>
      <c r="FJ7" s="126"/>
      <c r="FK7" s="126"/>
      <c r="FL7" s="126"/>
      <c r="FM7" s="126"/>
      <c r="FN7" s="126"/>
      <c r="FO7" s="126"/>
      <c r="FP7" s="126"/>
      <c r="FQ7" s="126"/>
      <c r="FR7" s="126"/>
      <c r="FS7" s="126"/>
      <c r="FT7" s="126"/>
      <c r="FU7" s="126"/>
      <c r="FV7" s="126"/>
      <c r="FW7" s="126"/>
      <c r="FX7" s="126"/>
      <c r="FY7" s="126"/>
      <c r="FZ7" s="126"/>
      <c r="GA7" s="126"/>
      <c r="GB7" s="126"/>
      <c r="GC7" s="126"/>
      <c r="GD7" s="126"/>
      <c r="GE7" s="126"/>
      <c r="GF7" s="126"/>
      <c r="GG7" s="126"/>
      <c r="GH7" s="126"/>
      <c r="GI7" s="126"/>
      <c r="GJ7" s="126"/>
      <c r="GK7" s="126"/>
      <c r="GL7" s="126"/>
      <c r="GM7" s="126"/>
      <c r="GN7" s="126"/>
      <c r="GO7" s="126"/>
      <c r="GP7" s="126"/>
      <c r="GQ7" s="126"/>
      <c r="GR7" s="126"/>
      <c r="GS7" s="126"/>
      <c r="GT7" s="127"/>
    </row>
    <row r="8" spans="1:202" x14ac:dyDescent="0.35">
      <c r="A8" s="259"/>
      <c r="B8" s="121" t="s">
        <v>23</v>
      </c>
      <c r="C8" s="125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7"/>
    </row>
    <row r="9" spans="1:202" x14ac:dyDescent="0.35">
      <c r="A9" s="259"/>
      <c r="B9" s="121" t="s">
        <v>0</v>
      </c>
      <c r="C9" s="125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26"/>
      <c r="BY9" s="126"/>
      <c r="BZ9" s="126"/>
      <c r="CA9" s="126"/>
      <c r="CB9" s="126"/>
      <c r="CC9" s="126"/>
      <c r="CD9" s="126"/>
      <c r="CE9" s="126"/>
      <c r="CF9" s="126"/>
      <c r="CG9" s="126"/>
      <c r="CH9" s="126"/>
      <c r="CI9" s="126"/>
      <c r="CJ9" s="126"/>
      <c r="CK9" s="126"/>
      <c r="CL9" s="126"/>
      <c r="CM9" s="126"/>
      <c r="CN9" s="126"/>
      <c r="CO9" s="126"/>
      <c r="CP9" s="126"/>
      <c r="CQ9" s="126"/>
      <c r="CR9" s="126"/>
      <c r="CS9" s="126"/>
      <c r="CT9" s="126"/>
      <c r="CU9" s="126"/>
      <c r="CV9" s="126"/>
      <c r="CW9" s="126"/>
      <c r="CX9" s="126"/>
      <c r="CY9" s="126"/>
      <c r="CZ9" s="126"/>
      <c r="DA9" s="126"/>
      <c r="DB9" s="126"/>
      <c r="DC9" s="126"/>
      <c r="DD9" s="126"/>
      <c r="DE9" s="126"/>
      <c r="DF9" s="126"/>
      <c r="DG9" s="126"/>
      <c r="DH9" s="126"/>
      <c r="DI9" s="126"/>
      <c r="DJ9" s="126"/>
      <c r="DK9" s="126"/>
      <c r="DL9" s="126"/>
      <c r="DM9" s="126"/>
      <c r="DN9" s="126"/>
      <c r="DO9" s="126"/>
      <c r="DP9" s="126"/>
      <c r="DQ9" s="126"/>
      <c r="DR9" s="126"/>
      <c r="DS9" s="126"/>
      <c r="DT9" s="126"/>
      <c r="DU9" s="126"/>
      <c r="DV9" s="126"/>
      <c r="DW9" s="126"/>
      <c r="DX9" s="126"/>
      <c r="DY9" s="126"/>
      <c r="DZ9" s="126"/>
      <c r="EA9" s="126"/>
      <c r="EB9" s="126"/>
      <c r="EC9" s="126"/>
      <c r="ED9" s="126"/>
      <c r="EE9" s="126"/>
      <c r="EF9" s="126"/>
      <c r="EG9" s="126"/>
      <c r="EH9" s="126"/>
      <c r="EI9" s="126"/>
      <c r="EJ9" s="126"/>
      <c r="EK9" s="126"/>
      <c r="EL9" s="126"/>
      <c r="EM9" s="126"/>
      <c r="EN9" s="126"/>
      <c r="EO9" s="126"/>
      <c r="EP9" s="126"/>
      <c r="EQ9" s="126"/>
      <c r="ER9" s="126"/>
      <c r="ES9" s="126"/>
      <c r="ET9" s="126"/>
      <c r="EU9" s="126"/>
      <c r="EV9" s="126"/>
      <c r="EW9" s="126"/>
      <c r="EX9" s="126"/>
      <c r="EY9" s="126"/>
      <c r="EZ9" s="126"/>
      <c r="FA9" s="126"/>
      <c r="FB9" s="126"/>
      <c r="FC9" s="126"/>
      <c r="FD9" s="126"/>
      <c r="FE9" s="126"/>
      <c r="FF9" s="126"/>
      <c r="FG9" s="126"/>
      <c r="FH9" s="126"/>
      <c r="FI9" s="126"/>
      <c r="FJ9" s="126"/>
      <c r="FK9" s="126"/>
      <c r="FL9" s="126"/>
      <c r="FM9" s="126"/>
      <c r="FN9" s="126"/>
      <c r="FO9" s="126"/>
      <c r="FP9" s="126"/>
      <c r="FQ9" s="126"/>
      <c r="FR9" s="126"/>
      <c r="FS9" s="126"/>
      <c r="FT9" s="126"/>
      <c r="FU9" s="126"/>
      <c r="FV9" s="126"/>
      <c r="FW9" s="126"/>
      <c r="FX9" s="126"/>
      <c r="FY9" s="126"/>
      <c r="FZ9" s="126"/>
      <c r="GA9" s="126"/>
      <c r="GB9" s="126"/>
      <c r="GC9" s="126"/>
      <c r="GD9" s="126"/>
      <c r="GE9" s="126"/>
      <c r="GF9" s="126"/>
      <c r="GG9" s="126"/>
      <c r="GH9" s="126"/>
      <c r="GI9" s="126"/>
      <c r="GJ9" s="126"/>
      <c r="GK9" s="126"/>
      <c r="GL9" s="126"/>
      <c r="GM9" s="126"/>
      <c r="GN9" s="126"/>
      <c r="GO9" s="126"/>
      <c r="GP9" s="126"/>
      <c r="GQ9" s="126"/>
      <c r="GR9" s="126"/>
      <c r="GS9" s="126"/>
      <c r="GT9" s="127"/>
    </row>
    <row r="10" spans="1:202" x14ac:dyDescent="0.35">
      <c r="A10" s="259"/>
      <c r="B10" s="121" t="s">
        <v>19</v>
      </c>
      <c r="C10" s="125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/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/>
      <c r="EK10" s="126"/>
      <c r="EL10" s="126"/>
      <c r="EM10" s="126"/>
      <c r="EN10" s="126"/>
      <c r="EO10" s="126"/>
      <c r="EP10" s="126"/>
      <c r="EQ10" s="126"/>
      <c r="ER10" s="126"/>
      <c r="ES10" s="126"/>
      <c r="ET10" s="126"/>
      <c r="EU10" s="126"/>
      <c r="EV10" s="126"/>
      <c r="EW10" s="126"/>
      <c r="EX10" s="126"/>
      <c r="EY10" s="126"/>
      <c r="EZ10" s="126"/>
      <c r="FA10" s="126"/>
      <c r="FB10" s="126"/>
      <c r="FC10" s="126"/>
      <c r="FD10" s="126"/>
      <c r="FE10" s="126"/>
      <c r="FF10" s="126"/>
      <c r="FG10" s="126"/>
      <c r="FH10" s="126"/>
      <c r="FI10" s="126"/>
      <c r="FJ10" s="126"/>
      <c r="FK10" s="126"/>
      <c r="FL10" s="126"/>
      <c r="FM10" s="126"/>
      <c r="FN10" s="126"/>
      <c r="FO10" s="126"/>
      <c r="FP10" s="126"/>
      <c r="FQ10" s="126"/>
      <c r="FR10" s="126"/>
      <c r="FS10" s="126"/>
      <c r="FT10" s="126"/>
      <c r="FU10" s="126"/>
      <c r="FV10" s="126"/>
      <c r="FW10" s="126"/>
      <c r="FX10" s="126"/>
      <c r="FY10" s="126"/>
      <c r="FZ10" s="126"/>
      <c r="GA10" s="126"/>
      <c r="GB10" s="126"/>
      <c r="GC10" s="126"/>
      <c r="GD10" s="126"/>
      <c r="GE10" s="126"/>
      <c r="GF10" s="126"/>
      <c r="GG10" s="126"/>
      <c r="GH10" s="126"/>
      <c r="GI10" s="126"/>
      <c r="GJ10" s="126"/>
      <c r="GK10" s="126"/>
      <c r="GL10" s="126"/>
      <c r="GM10" s="126"/>
      <c r="GN10" s="126"/>
      <c r="GO10" s="126"/>
      <c r="GP10" s="126"/>
      <c r="GQ10" s="126"/>
      <c r="GR10" s="126"/>
      <c r="GS10" s="126"/>
      <c r="GT10" s="127"/>
    </row>
    <row r="11" spans="1:202" x14ac:dyDescent="0.35">
      <c r="A11" s="252" t="s">
        <v>9</v>
      </c>
      <c r="B11" s="121" t="s">
        <v>24</v>
      </c>
      <c r="C11" s="125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26"/>
      <c r="CC11" s="126"/>
      <c r="CD11" s="126"/>
      <c r="CE11" s="126"/>
      <c r="CF11" s="126"/>
      <c r="CG11" s="126"/>
      <c r="CH11" s="126"/>
      <c r="CI11" s="126"/>
      <c r="CJ11" s="126"/>
      <c r="CK11" s="126"/>
      <c r="CL11" s="126"/>
      <c r="CM11" s="126"/>
      <c r="CN11" s="126"/>
      <c r="CO11" s="126"/>
      <c r="CP11" s="126"/>
      <c r="CQ11" s="126"/>
      <c r="CR11" s="126"/>
      <c r="CS11" s="126"/>
      <c r="CT11" s="126"/>
      <c r="CU11" s="126"/>
      <c r="CV11" s="126"/>
      <c r="CW11" s="126"/>
      <c r="CX11" s="126"/>
      <c r="CY11" s="126"/>
      <c r="CZ11" s="126"/>
      <c r="DA11" s="126"/>
      <c r="DB11" s="126"/>
      <c r="DC11" s="126"/>
      <c r="DD11" s="126"/>
      <c r="DE11" s="126"/>
      <c r="DF11" s="126"/>
      <c r="DG11" s="126"/>
      <c r="DH11" s="126"/>
      <c r="DI11" s="126"/>
      <c r="DJ11" s="126"/>
      <c r="DK11" s="126"/>
      <c r="DL11" s="126"/>
      <c r="DM11" s="126"/>
      <c r="DN11" s="126"/>
      <c r="DO11" s="126"/>
      <c r="DP11" s="126"/>
      <c r="DQ11" s="126"/>
      <c r="DR11" s="126"/>
      <c r="DS11" s="126"/>
      <c r="DT11" s="126"/>
      <c r="DU11" s="126"/>
      <c r="DV11" s="126"/>
      <c r="DW11" s="126"/>
      <c r="DX11" s="126"/>
      <c r="DY11" s="126"/>
      <c r="DZ11" s="126"/>
      <c r="EA11" s="126"/>
      <c r="EB11" s="126"/>
      <c r="EC11" s="126"/>
      <c r="ED11" s="126"/>
      <c r="EE11" s="126"/>
      <c r="EF11" s="126"/>
      <c r="EG11" s="126"/>
      <c r="EH11" s="126"/>
      <c r="EI11" s="126"/>
      <c r="EJ11" s="126"/>
      <c r="EK11" s="126"/>
      <c r="EL11" s="126"/>
      <c r="EM11" s="126"/>
      <c r="EN11" s="126"/>
      <c r="EO11" s="126"/>
      <c r="EP11" s="126"/>
      <c r="EQ11" s="126"/>
      <c r="ER11" s="126"/>
      <c r="ES11" s="126"/>
      <c r="ET11" s="126"/>
      <c r="EU11" s="126"/>
      <c r="EV11" s="126"/>
      <c r="EW11" s="126"/>
      <c r="EX11" s="126"/>
      <c r="EY11" s="126"/>
      <c r="EZ11" s="126"/>
      <c r="FA11" s="126"/>
      <c r="FB11" s="126"/>
      <c r="FC11" s="126"/>
      <c r="FD11" s="126"/>
      <c r="FE11" s="126"/>
      <c r="FF11" s="126"/>
      <c r="FG11" s="126"/>
      <c r="FH11" s="126"/>
      <c r="FI11" s="126"/>
      <c r="FJ11" s="126"/>
      <c r="FK11" s="126"/>
      <c r="FL11" s="126"/>
      <c r="FM11" s="126"/>
      <c r="FN11" s="126"/>
      <c r="FO11" s="126"/>
      <c r="FP11" s="126"/>
      <c r="FQ11" s="126"/>
      <c r="FR11" s="126"/>
      <c r="FS11" s="126"/>
      <c r="FT11" s="126"/>
      <c r="FU11" s="126"/>
      <c r="FV11" s="126"/>
      <c r="FW11" s="126"/>
      <c r="FX11" s="126"/>
      <c r="FY11" s="126"/>
      <c r="FZ11" s="126"/>
      <c r="GA11" s="126"/>
      <c r="GB11" s="126"/>
      <c r="GC11" s="126"/>
      <c r="GD11" s="126"/>
      <c r="GE11" s="126"/>
      <c r="GF11" s="126"/>
      <c r="GG11" s="126"/>
      <c r="GH11" s="126"/>
      <c r="GI11" s="126"/>
      <c r="GJ11" s="126"/>
      <c r="GK11" s="126"/>
      <c r="GL11" s="126"/>
      <c r="GM11" s="126"/>
      <c r="GN11" s="126"/>
      <c r="GO11" s="126"/>
      <c r="GP11" s="126"/>
      <c r="GQ11" s="126"/>
      <c r="GR11" s="126"/>
      <c r="GS11" s="126"/>
      <c r="GT11" s="127"/>
    </row>
    <row r="12" spans="1:202" x14ac:dyDescent="0.35">
      <c r="A12" s="252"/>
      <c r="B12" s="121" t="s">
        <v>12</v>
      </c>
      <c r="C12" s="125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/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/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/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  <c r="FG12" s="126"/>
      <c r="FH12" s="126"/>
      <c r="FI12" s="126"/>
      <c r="FJ12" s="126"/>
      <c r="FK12" s="126"/>
      <c r="FL12" s="126"/>
      <c r="FM12" s="126"/>
      <c r="FN12" s="126"/>
      <c r="FO12" s="126"/>
      <c r="FP12" s="126"/>
      <c r="FQ12" s="126"/>
      <c r="FR12" s="126"/>
      <c r="FS12" s="126"/>
      <c r="FT12" s="126"/>
      <c r="FU12" s="126"/>
      <c r="FV12" s="126"/>
      <c r="FW12" s="126"/>
      <c r="FX12" s="126"/>
      <c r="FY12" s="126"/>
      <c r="FZ12" s="126"/>
      <c r="GA12" s="126"/>
      <c r="GB12" s="126"/>
      <c r="GC12" s="126"/>
      <c r="GD12" s="126"/>
      <c r="GE12" s="126"/>
      <c r="GF12" s="126"/>
      <c r="GG12" s="126"/>
      <c r="GH12" s="126"/>
      <c r="GI12" s="126"/>
      <c r="GJ12" s="126"/>
      <c r="GK12" s="126"/>
      <c r="GL12" s="126"/>
      <c r="GM12" s="126"/>
      <c r="GN12" s="126"/>
      <c r="GO12" s="126"/>
      <c r="GP12" s="126"/>
      <c r="GQ12" s="126"/>
      <c r="GR12" s="126"/>
      <c r="GS12" s="126"/>
      <c r="GT12" s="127"/>
    </row>
    <row r="13" spans="1:202" x14ac:dyDescent="0.35">
      <c r="A13" s="252"/>
      <c r="B13" s="121" t="s">
        <v>8</v>
      </c>
      <c r="C13" s="125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/>
      <c r="EK13" s="126"/>
      <c r="EL13" s="126"/>
      <c r="EM13" s="126"/>
      <c r="EN13" s="126"/>
      <c r="EO13" s="126"/>
      <c r="EP13" s="126"/>
      <c r="EQ13" s="126"/>
      <c r="ER13" s="126"/>
      <c r="ES13" s="126"/>
      <c r="ET13" s="126"/>
      <c r="EU13" s="126"/>
      <c r="EV13" s="126"/>
      <c r="EW13" s="126"/>
      <c r="EX13" s="126"/>
      <c r="EY13" s="126"/>
      <c r="EZ13" s="126"/>
      <c r="FA13" s="126"/>
      <c r="FB13" s="126"/>
      <c r="FC13" s="126"/>
      <c r="FD13" s="126"/>
      <c r="FE13" s="126"/>
      <c r="FF13" s="126"/>
      <c r="FG13" s="126"/>
      <c r="FH13" s="126"/>
      <c r="FI13" s="126"/>
      <c r="FJ13" s="126"/>
      <c r="FK13" s="126"/>
      <c r="FL13" s="126"/>
      <c r="FM13" s="126"/>
      <c r="FN13" s="126"/>
      <c r="FO13" s="126"/>
      <c r="FP13" s="126"/>
      <c r="FQ13" s="126"/>
      <c r="FR13" s="126"/>
      <c r="FS13" s="126"/>
      <c r="FT13" s="126"/>
      <c r="FU13" s="126"/>
      <c r="FV13" s="126"/>
      <c r="FW13" s="126"/>
      <c r="FX13" s="126"/>
      <c r="FY13" s="126"/>
      <c r="FZ13" s="126"/>
      <c r="GA13" s="126"/>
      <c r="GB13" s="126"/>
      <c r="GC13" s="126"/>
      <c r="GD13" s="126"/>
      <c r="GE13" s="126"/>
      <c r="GF13" s="126"/>
      <c r="GG13" s="126"/>
      <c r="GH13" s="126"/>
      <c r="GI13" s="126"/>
      <c r="GJ13" s="126"/>
      <c r="GK13" s="126"/>
      <c r="GL13" s="126"/>
      <c r="GM13" s="126"/>
      <c r="GN13" s="126"/>
      <c r="GO13" s="126"/>
      <c r="GP13" s="126"/>
      <c r="GQ13" s="126"/>
      <c r="GR13" s="126"/>
      <c r="GS13" s="126"/>
      <c r="GT13" s="127"/>
    </row>
    <row r="14" spans="1:202" x14ac:dyDescent="0.35">
      <c r="A14" s="252" t="s">
        <v>11</v>
      </c>
      <c r="B14" s="121" t="s">
        <v>3</v>
      </c>
      <c r="C14" s="125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126"/>
      <c r="ED14" s="126"/>
      <c r="EE14" s="126"/>
      <c r="EF14" s="126"/>
      <c r="EG14" s="126"/>
      <c r="EH14" s="126"/>
      <c r="EI14" s="126"/>
      <c r="EJ14" s="126"/>
      <c r="EK14" s="126"/>
      <c r="EL14" s="126"/>
      <c r="EM14" s="126"/>
      <c r="EN14" s="126"/>
      <c r="EO14" s="126"/>
      <c r="EP14" s="126"/>
      <c r="EQ14" s="126"/>
      <c r="ER14" s="126"/>
      <c r="ES14" s="126"/>
      <c r="ET14" s="126"/>
      <c r="EU14" s="126"/>
      <c r="EV14" s="126"/>
      <c r="EW14" s="126"/>
      <c r="EX14" s="126"/>
      <c r="EY14" s="126"/>
      <c r="EZ14" s="126"/>
      <c r="FA14" s="126"/>
      <c r="FB14" s="126"/>
      <c r="FC14" s="126"/>
      <c r="FD14" s="126"/>
      <c r="FE14" s="126"/>
      <c r="FF14" s="126"/>
      <c r="FG14" s="126"/>
      <c r="FH14" s="126"/>
      <c r="FI14" s="126"/>
      <c r="FJ14" s="126"/>
      <c r="FK14" s="126"/>
      <c r="FL14" s="126"/>
      <c r="FM14" s="126"/>
      <c r="FN14" s="126"/>
      <c r="FO14" s="126"/>
      <c r="FP14" s="126"/>
      <c r="FQ14" s="126"/>
      <c r="FR14" s="126"/>
      <c r="FS14" s="126"/>
      <c r="FT14" s="126"/>
      <c r="FU14" s="126">
        <v>1</v>
      </c>
      <c r="FV14" s="126"/>
      <c r="FW14" s="126"/>
      <c r="FX14" s="126"/>
      <c r="FY14" s="126"/>
      <c r="FZ14" s="126"/>
      <c r="GA14" s="126"/>
      <c r="GB14" s="126"/>
      <c r="GC14" s="126"/>
      <c r="GD14" s="126"/>
      <c r="GE14" s="126"/>
      <c r="GF14" s="126"/>
      <c r="GG14" s="126"/>
      <c r="GH14" s="126"/>
      <c r="GI14" s="126"/>
      <c r="GJ14" s="126"/>
      <c r="GK14" s="126"/>
      <c r="GL14" s="126"/>
      <c r="GM14" s="126"/>
      <c r="GN14" s="126"/>
      <c r="GO14" s="126"/>
      <c r="GP14" s="126"/>
      <c r="GQ14" s="126"/>
      <c r="GR14" s="126"/>
      <c r="GS14" s="126"/>
      <c r="GT14" s="127"/>
    </row>
    <row r="15" spans="1:202" x14ac:dyDescent="0.35">
      <c r="A15" s="252"/>
      <c r="B15" s="121" t="s">
        <v>4</v>
      </c>
      <c r="C15" s="125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6"/>
      <c r="BZ15" s="126"/>
      <c r="CA15" s="126"/>
      <c r="CB15" s="126"/>
      <c r="CC15" s="126"/>
      <c r="CD15" s="126"/>
      <c r="CE15" s="126"/>
      <c r="CF15" s="126"/>
      <c r="CG15" s="126"/>
      <c r="CH15" s="126"/>
      <c r="CI15" s="126"/>
      <c r="CJ15" s="126"/>
      <c r="CK15" s="126"/>
      <c r="CL15" s="126"/>
      <c r="CM15" s="126"/>
      <c r="CN15" s="126"/>
      <c r="CO15" s="126"/>
      <c r="CP15" s="126"/>
      <c r="CQ15" s="126"/>
      <c r="CR15" s="126"/>
      <c r="CS15" s="126"/>
      <c r="CT15" s="126"/>
      <c r="CU15" s="126"/>
      <c r="CV15" s="126"/>
      <c r="CW15" s="126"/>
      <c r="CX15" s="126"/>
      <c r="CY15" s="126"/>
      <c r="CZ15" s="126"/>
      <c r="DA15" s="126"/>
      <c r="DB15" s="126"/>
      <c r="DC15" s="126"/>
      <c r="DD15" s="126"/>
      <c r="DE15" s="126"/>
      <c r="DF15" s="126"/>
      <c r="DG15" s="126"/>
      <c r="DH15" s="126"/>
      <c r="DI15" s="126"/>
      <c r="DJ15" s="126"/>
      <c r="DK15" s="126"/>
      <c r="DL15" s="126"/>
      <c r="DM15" s="126"/>
      <c r="DN15" s="126"/>
      <c r="DO15" s="126"/>
      <c r="DP15" s="126"/>
      <c r="DQ15" s="126"/>
      <c r="DR15" s="126"/>
      <c r="DS15" s="126"/>
      <c r="DT15" s="126"/>
      <c r="DU15" s="126"/>
      <c r="DV15" s="126"/>
      <c r="DW15" s="126"/>
      <c r="DX15" s="126"/>
      <c r="DY15" s="126"/>
      <c r="DZ15" s="126"/>
      <c r="EA15" s="126"/>
      <c r="EB15" s="126"/>
      <c r="EC15" s="126"/>
      <c r="ED15" s="126"/>
      <c r="EE15" s="126"/>
      <c r="EF15" s="126"/>
      <c r="EG15" s="126"/>
      <c r="EH15" s="126"/>
      <c r="EI15" s="126"/>
      <c r="EJ15" s="126"/>
      <c r="EK15" s="126"/>
      <c r="EL15" s="126"/>
      <c r="EM15" s="126"/>
      <c r="EN15" s="126"/>
      <c r="EO15" s="126"/>
      <c r="EP15" s="126"/>
      <c r="EQ15" s="126"/>
      <c r="ER15" s="126"/>
      <c r="ES15" s="126"/>
      <c r="ET15" s="126"/>
      <c r="EU15" s="126"/>
      <c r="EV15" s="126"/>
      <c r="EW15" s="126"/>
      <c r="EX15" s="126"/>
      <c r="EY15" s="126"/>
      <c r="EZ15" s="126"/>
      <c r="FA15" s="126"/>
      <c r="FB15" s="126"/>
      <c r="FC15" s="126"/>
      <c r="FD15" s="126"/>
      <c r="FE15" s="126"/>
      <c r="FF15" s="126"/>
      <c r="FG15" s="126"/>
      <c r="FH15" s="126"/>
      <c r="FI15" s="126"/>
      <c r="FJ15" s="126"/>
      <c r="FK15" s="126"/>
      <c r="FL15" s="126"/>
      <c r="FM15" s="126"/>
      <c r="FN15" s="126"/>
      <c r="FO15" s="126"/>
      <c r="FP15" s="126"/>
      <c r="FQ15" s="126"/>
      <c r="FR15" s="126"/>
      <c r="FS15" s="126"/>
      <c r="FT15" s="126">
        <v>1</v>
      </c>
      <c r="FU15" s="126"/>
      <c r="FV15" s="126"/>
      <c r="FW15" s="126"/>
      <c r="FX15" s="126"/>
      <c r="FY15" s="126"/>
      <c r="FZ15" s="126"/>
      <c r="GA15" s="126"/>
      <c r="GB15" s="126"/>
      <c r="GC15" s="126"/>
      <c r="GD15" s="126"/>
      <c r="GE15" s="126"/>
      <c r="GF15" s="126"/>
      <c r="GG15" s="126"/>
      <c r="GH15" s="126"/>
      <c r="GI15" s="126"/>
      <c r="GJ15" s="126"/>
      <c r="GK15" s="126"/>
      <c r="GL15" s="126"/>
      <c r="GM15" s="126"/>
      <c r="GN15" s="126"/>
      <c r="GO15" s="126"/>
      <c r="GP15" s="126"/>
      <c r="GQ15" s="126"/>
      <c r="GR15" s="126"/>
      <c r="GS15" s="126"/>
      <c r="GT15" s="127"/>
    </row>
    <row r="16" spans="1:202" x14ac:dyDescent="0.35">
      <c r="A16" s="252"/>
      <c r="B16" s="121" t="s">
        <v>21</v>
      </c>
      <c r="C16" s="125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/>
      <c r="BZ16" s="126"/>
      <c r="CA16" s="126"/>
      <c r="CB16" s="126"/>
      <c r="CC16" s="126"/>
      <c r="CD16" s="126"/>
      <c r="CE16" s="126"/>
      <c r="CF16" s="126"/>
      <c r="CG16" s="126"/>
      <c r="CH16" s="126"/>
      <c r="CI16" s="126"/>
      <c r="CJ16" s="126"/>
      <c r="CK16" s="126"/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/>
      <c r="CW16" s="126"/>
      <c r="CX16" s="126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/>
      <c r="DL16" s="126"/>
      <c r="DM16" s="126"/>
      <c r="DN16" s="126"/>
      <c r="DO16" s="126"/>
      <c r="DP16" s="126"/>
      <c r="DQ16" s="126"/>
      <c r="DR16" s="126"/>
      <c r="DS16" s="126"/>
      <c r="DT16" s="126"/>
      <c r="DU16" s="126"/>
      <c r="DV16" s="126"/>
      <c r="DW16" s="126"/>
      <c r="DX16" s="126"/>
      <c r="DY16" s="126"/>
      <c r="DZ16" s="126"/>
      <c r="EA16" s="126"/>
      <c r="EB16" s="126"/>
      <c r="EC16" s="126"/>
      <c r="ED16" s="126"/>
      <c r="EE16" s="126"/>
      <c r="EF16" s="126"/>
      <c r="EG16" s="126"/>
      <c r="EH16" s="126"/>
      <c r="EI16" s="126"/>
      <c r="EJ16" s="126"/>
      <c r="EK16" s="126"/>
      <c r="EL16" s="126"/>
      <c r="EM16" s="126"/>
      <c r="EN16" s="126"/>
      <c r="EO16" s="126"/>
      <c r="EP16" s="126"/>
      <c r="EQ16" s="126"/>
      <c r="ER16" s="126"/>
      <c r="ES16" s="126"/>
      <c r="ET16" s="126"/>
      <c r="EU16" s="126"/>
      <c r="EV16" s="126"/>
      <c r="EW16" s="126"/>
      <c r="EX16" s="126"/>
      <c r="EY16" s="126"/>
      <c r="EZ16" s="126"/>
      <c r="FA16" s="126"/>
      <c r="FB16" s="126"/>
      <c r="FC16" s="126"/>
      <c r="FD16" s="126"/>
      <c r="FE16" s="126"/>
      <c r="FF16" s="126"/>
      <c r="FG16" s="126"/>
      <c r="FH16" s="126"/>
      <c r="FI16" s="126"/>
      <c r="FJ16" s="126"/>
      <c r="FK16" s="126"/>
      <c r="FL16" s="126"/>
      <c r="FM16" s="126"/>
      <c r="FN16" s="126"/>
      <c r="FO16" s="126"/>
      <c r="FP16" s="126"/>
      <c r="FQ16" s="126"/>
      <c r="FR16" s="126"/>
      <c r="FS16" s="126">
        <v>1</v>
      </c>
      <c r="FT16" s="126"/>
      <c r="FU16" s="126"/>
      <c r="FV16" s="126"/>
      <c r="FW16" s="126"/>
      <c r="FX16" s="126"/>
      <c r="FY16" s="126"/>
      <c r="FZ16" s="126"/>
      <c r="GA16" s="126"/>
      <c r="GB16" s="126"/>
      <c r="GC16" s="126"/>
      <c r="GD16" s="126"/>
      <c r="GE16" s="126"/>
      <c r="GF16" s="126"/>
      <c r="GG16" s="126"/>
      <c r="GH16" s="126"/>
      <c r="GI16" s="126"/>
      <c r="GJ16" s="126"/>
      <c r="GK16" s="126"/>
      <c r="GL16" s="126"/>
      <c r="GM16" s="126"/>
      <c r="GN16" s="126"/>
      <c r="GO16" s="126"/>
      <c r="GP16" s="126"/>
      <c r="GQ16" s="126"/>
      <c r="GR16" s="126"/>
      <c r="GS16" s="126"/>
      <c r="GT16" s="127"/>
    </row>
    <row r="17" spans="1:202" x14ac:dyDescent="0.35">
      <c r="A17" s="252"/>
      <c r="B17" s="121" t="s">
        <v>20</v>
      </c>
      <c r="C17" s="125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/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/>
      <c r="BZ17" s="126"/>
      <c r="CA17" s="126"/>
      <c r="CB17" s="126"/>
      <c r="CC17" s="126"/>
      <c r="CD17" s="126"/>
      <c r="CE17" s="126"/>
      <c r="CF17" s="126"/>
      <c r="CG17" s="126"/>
      <c r="CH17" s="126"/>
      <c r="CI17" s="126"/>
      <c r="CJ17" s="126"/>
      <c r="CK17" s="126"/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/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/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6"/>
      <c r="DX17" s="126"/>
      <c r="DY17" s="126"/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/>
      <c r="EK17" s="126"/>
      <c r="EL17" s="126"/>
      <c r="EM17" s="126"/>
      <c r="EN17" s="126"/>
      <c r="EO17" s="126"/>
      <c r="EP17" s="126"/>
      <c r="EQ17" s="126"/>
      <c r="ER17" s="126"/>
      <c r="ES17" s="126"/>
      <c r="ET17" s="126"/>
      <c r="EU17" s="126"/>
      <c r="EV17" s="126"/>
      <c r="EW17" s="126"/>
      <c r="EX17" s="126"/>
      <c r="EY17" s="126"/>
      <c r="EZ17" s="126"/>
      <c r="FA17" s="126">
        <v>1</v>
      </c>
      <c r="FB17" s="126"/>
      <c r="FC17" s="126"/>
      <c r="FD17" s="126"/>
      <c r="FE17" s="126"/>
      <c r="FF17" s="126"/>
      <c r="FG17" s="126"/>
      <c r="FH17" s="126"/>
      <c r="FI17" s="126"/>
      <c r="FJ17" s="126"/>
      <c r="FK17" s="126"/>
      <c r="FL17" s="126"/>
      <c r="FM17" s="126"/>
      <c r="FN17" s="126"/>
      <c r="FO17" s="126"/>
      <c r="FP17" s="126"/>
      <c r="FQ17" s="126"/>
      <c r="FR17" s="126"/>
      <c r="FS17" s="126"/>
      <c r="FT17" s="126"/>
      <c r="FU17" s="126"/>
      <c r="FV17" s="126"/>
      <c r="FW17" s="126"/>
      <c r="FX17" s="126"/>
      <c r="FY17" s="126"/>
      <c r="FZ17" s="126"/>
      <c r="GA17" s="126"/>
      <c r="GB17" s="126"/>
      <c r="GC17" s="126"/>
      <c r="GD17" s="126"/>
      <c r="GE17" s="126"/>
      <c r="GF17" s="126"/>
      <c r="GG17" s="126"/>
      <c r="GH17" s="126"/>
      <c r="GI17" s="126"/>
      <c r="GJ17" s="126"/>
      <c r="GK17" s="126"/>
      <c r="GL17" s="126"/>
      <c r="GM17" s="126"/>
      <c r="GN17" s="126"/>
      <c r="GO17" s="126"/>
      <c r="GP17" s="126"/>
      <c r="GQ17" s="126"/>
      <c r="GR17" s="126"/>
      <c r="GS17" s="126"/>
      <c r="GT17" s="127"/>
    </row>
    <row r="18" spans="1:202" x14ac:dyDescent="0.35">
      <c r="A18" s="252"/>
      <c r="B18" s="121" t="s">
        <v>33</v>
      </c>
      <c r="C18" s="125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/>
      <c r="BN18" s="126"/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/>
      <c r="BZ18" s="126"/>
      <c r="CA18" s="126"/>
      <c r="CB18" s="126"/>
      <c r="CC18" s="126"/>
      <c r="CD18" s="126"/>
      <c r="CE18" s="126"/>
      <c r="CF18" s="126"/>
      <c r="CG18" s="126"/>
      <c r="CH18" s="126"/>
      <c r="CI18" s="126"/>
      <c r="CJ18" s="126"/>
      <c r="CK18" s="126"/>
      <c r="CL18" s="126"/>
      <c r="CM18" s="126"/>
      <c r="CN18" s="126"/>
      <c r="CO18" s="126"/>
      <c r="CP18" s="126"/>
      <c r="CQ18" s="126"/>
      <c r="CR18" s="126"/>
      <c r="CS18" s="126"/>
      <c r="CT18" s="126"/>
      <c r="CU18" s="126"/>
      <c r="CV18" s="126"/>
      <c r="CW18" s="126"/>
      <c r="CX18" s="126"/>
      <c r="CY18" s="126"/>
      <c r="CZ18" s="126"/>
      <c r="DA18" s="126"/>
      <c r="DB18" s="126"/>
      <c r="DC18" s="126"/>
      <c r="DD18" s="126"/>
      <c r="DE18" s="126"/>
      <c r="DF18" s="126"/>
      <c r="DG18" s="126"/>
      <c r="DH18" s="126"/>
      <c r="DI18" s="126"/>
      <c r="DJ18" s="126"/>
      <c r="DK18" s="126"/>
      <c r="DL18" s="126"/>
      <c r="DM18" s="126"/>
      <c r="DN18" s="126"/>
      <c r="DO18" s="126"/>
      <c r="DP18" s="126"/>
      <c r="DQ18" s="126"/>
      <c r="DR18" s="126"/>
      <c r="DS18" s="126"/>
      <c r="DT18" s="126"/>
      <c r="DU18" s="126"/>
      <c r="DV18" s="126"/>
      <c r="DW18" s="126"/>
      <c r="DX18" s="126"/>
      <c r="DY18" s="126"/>
      <c r="DZ18" s="126"/>
      <c r="EA18" s="126"/>
      <c r="EB18" s="126"/>
      <c r="EC18" s="126"/>
      <c r="ED18" s="126"/>
      <c r="EE18" s="126"/>
      <c r="EF18" s="126"/>
      <c r="EG18" s="126"/>
      <c r="EH18" s="126"/>
      <c r="EI18" s="126"/>
      <c r="EJ18" s="126"/>
      <c r="EK18" s="126"/>
      <c r="EL18" s="126"/>
      <c r="EM18" s="126"/>
      <c r="EN18" s="126"/>
      <c r="EO18" s="126"/>
      <c r="EP18" s="126"/>
      <c r="EQ18" s="126"/>
      <c r="ER18" s="126"/>
      <c r="ES18" s="126"/>
      <c r="ET18" s="126"/>
      <c r="EU18" s="126"/>
      <c r="EV18" s="126"/>
      <c r="EW18" s="126"/>
      <c r="EX18" s="126"/>
      <c r="EY18" s="126"/>
      <c r="EZ18" s="126"/>
      <c r="FA18" s="126"/>
      <c r="FB18" s="126"/>
      <c r="FC18" s="126"/>
      <c r="FD18" s="126"/>
      <c r="FE18" s="126"/>
      <c r="FF18" s="126"/>
      <c r="FG18" s="126"/>
      <c r="FH18" s="126"/>
      <c r="FI18" s="126"/>
      <c r="FJ18" s="126">
        <v>1</v>
      </c>
      <c r="FK18" s="126"/>
      <c r="FL18" s="126"/>
      <c r="FM18" s="126"/>
      <c r="FN18" s="126"/>
      <c r="FO18" s="126"/>
      <c r="FP18" s="126">
        <v>1</v>
      </c>
      <c r="FQ18" s="126"/>
      <c r="FR18" s="126"/>
      <c r="FS18" s="126"/>
      <c r="FT18" s="126"/>
      <c r="FU18" s="126"/>
      <c r="FV18" s="126"/>
      <c r="FW18" s="126"/>
      <c r="FX18" s="126"/>
      <c r="FY18" s="126"/>
      <c r="FZ18" s="126"/>
      <c r="GA18" s="126"/>
      <c r="GB18" s="126"/>
      <c r="GC18" s="126"/>
      <c r="GD18" s="126"/>
      <c r="GE18" s="126"/>
      <c r="GF18" s="126"/>
      <c r="GG18" s="126"/>
      <c r="GH18" s="126"/>
      <c r="GI18" s="126"/>
      <c r="GJ18" s="126"/>
      <c r="GK18" s="126"/>
      <c r="GL18" s="126"/>
      <c r="GM18" s="126"/>
      <c r="GN18" s="126"/>
      <c r="GO18" s="126"/>
      <c r="GP18" s="126"/>
      <c r="GQ18" s="126"/>
      <c r="GR18" s="126"/>
      <c r="GS18" s="126"/>
      <c r="GT18" s="127"/>
    </row>
    <row r="19" spans="1:202" x14ac:dyDescent="0.35">
      <c r="A19" s="252"/>
      <c r="B19" s="121" t="s">
        <v>69</v>
      </c>
      <c r="C19" s="125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  <c r="BI19" s="126"/>
      <c r="BJ19" s="126"/>
      <c r="BK19" s="126"/>
      <c r="BL19" s="126"/>
      <c r="BM19" s="126"/>
      <c r="BN19" s="126"/>
      <c r="BO19" s="126"/>
      <c r="BP19" s="126"/>
      <c r="BQ19" s="126"/>
      <c r="BR19" s="126"/>
      <c r="BS19" s="126"/>
      <c r="BT19" s="126"/>
      <c r="BU19" s="126"/>
      <c r="BV19" s="126"/>
      <c r="BW19" s="126"/>
      <c r="BX19" s="126"/>
      <c r="BY19" s="126"/>
      <c r="BZ19" s="126"/>
      <c r="CA19" s="126"/>
      <c r="CB19" s="126"/>
      <c r="CC19" s="126"/>
      <c r="CD19" s="126"/>
      <c r="CE19" s="126"/>
      <c r="CF19" s="126"/>
      <c r="CG19" s="126"/>
      <c r="CH19" s="126"/>
      <c r="CI19" s="126"/>
      <c r="CJ19" s="126"/>
      <c r="CK19" s="126"/>
      <c r="CL19" s="126"/>
      <c r="CM19" s="126"/>
      <c r="CN19" s="126"/>
      <c r="CO19" s="126"/>
      <c r="CP19" s="126"/>
      <c r="CQ19" s="126"/>
      <c r="CR19" s="126"/>
      <c r="CS19" s="126"/>
      <c r="CT19" s="126"/>
      <c r="CU19" s="126"/>
      <c r="CV19" s="126"/>
      <c r="CW19" s="126"/>
      <c r="CX19" s="126"/>
      <c r="CY19" s="126"/>
      <c r="CZ19" s="126"/>
      <c r="DA19" s="126"/>
      <c r="DB19" s="126"/>
      <c r="DC19" s="126"/>
      <c r="DD19" s="126"/>
      <c r="DE19" s="126"/>
      <c r="DF19" s="126"/>
      <c r="DG19" s="126"/>
      <c r="DH19" s="126"/>
      <c r="DI19" s="126"/>
      <c r="DJ19" s="126"/>
      <c r="DK19" s="126"/>
      <c r="DL19" s="126"/>
      <c r="DM19" s="126"/>
      <c r="DN19" s="126"/>
      <c r="DO19" s="126"/>
      <c r="DP19" s="126"/>
      <c r="DQ19" s="126"/>
      <c r="DR19" s="126"/>
      <c r="DS19" s="126"/>
      <c r="DT19" s="126"/>
      <c r="DU19" s="126"/>
      <c r="DV19" s="126"/>
      <c r="DW19" s="126"/>
      <c r="DX19" s="126"/>
      <c r="DY19" s="126"/>
      <c r="DZ19" s="126"/>
      <c r="EA19" s="126"/>
      <c r="EB19" s="126"/>
      <c r="EC19" s="126"/>
      <c r="ED19" s="126"/>
      <c r="EE19" s="126"/>
      <c r="EF19" s="126"/>
      <c r="EG19" s="126"/>
      <c r="EH19" s="126"/>
      <c r="EI19" s="126"/>
      <c r="EJ19" s="126"/>
      <c r="EK19" s="126"/>
      <c r="EL19" s="126"/>
      <c r="EM19" s="126"/>
      <c r="EN19" s="126"/>
      <c r="EO19" s="126"/>
      <c r="EP19" s="126"/>
      <c r="EQ19" s="126"/>
      <c r="ER19" s="126"/>
      <c r="ES19" s="126"/>
      <c r="ET19" s="126"/>
      <c r="EU19" s="126"/>
      <c r="EV19" s="126"/>
      <c r="EW19" s="126"/>
      <c r="EX19" s="126"/>
      <c r="EY19" s="126"/>
      <c r="EZ19" s="126"/>
      <c r="FA19" s="126"/>
      <c r="FB19" s="126"/>
      <c r="FC19" s="126"/>
      <c r="FD19" s="126"/>
      <c r="FE19" s="126"/>
      <c r="FF19" s="126"/>
      <c r="FG19" s="126"/>
      <c r="FH19" s="126"/>
      <c r="FI19" s="126"/>
      <c r="FJ19" s="126"/>
      <c r="FK19" s="126"/>
      <c r="FL19" s="126"/>
      <c r="FM19" s="126"/>
      <c r="FN19" s="126"/>
      <c r="FO19" s="126">
        <v>1</v>
      </c>
      <c r="FP19" s="126"/>
      <c r="FQ19" s="126">
        <v>1</v>
      </c>
      <c r="FR19" s="126">
        <v>1</v>
      </c>
      <c r="FS19" s="126"/>
      <c r="FT19" s="126"/>
      <c r="FU19" s="126"/>
      <c r="FV19" s="126"/>
      <c r="FW19" s="126"/>
      <c r="FX19" s="126"/>
      <c r="FY19" s="126"/>
      <c r="FZ19" s="126"/>
      <c r="GA19" s="126"/>
      <c r="GB19" s="126"/>
      <c r="GC19" s="126"/>
      <c r="GD19" s="126"/>
      <c r="GE19" s="126"/>
      <c r="GF19" s="126"/>
      <c r="GG19" s="126"/>
      <c r="GH19" s="126"/>
      <c r="GI19" s="126"/>
      <c r="GJ19" s="126"/>
      <c r="GK19" s="126"/>
      <c r="GL19" s="126"/>
      <c r="GM19" s="126"/>
      <c r="GN19" s="126"/>
      <c r="GO19" s="126"/>
      <c r="GP19" s="126">
        <v>1</v>
      </c>
      <c r="GQ19" s="126">
        <v>1</v>
      </c>
      <c r="GR19" s="126">
        <v>1</v>
      </c>
      <c r="GS19" s="126">
        <v>1</v>
      </c>
      <c r="GT19" s="127">
        <v>1</v>
      </c>
    </row>
    <row r="20" spans="1:202" x14ac:dyDescent="0.35">
      <c r="A20" s="252" t="s">
        <v>10</v>
      </c>
      <c r="B20" s="121" t="s">
        <v>31</v>
      </c>
      <c r="C20" s="125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/>
      <c r="CW20" s="126"/>
      <c r="CX20" s="126"/>
      <c r="CY20" s="126"/>
      <c r="CZ20" s="126"/>
      <c r="DA20" s="126"/>
      <c r="DB20" s="126"/>
      <c r="DC20" s="126"/>
      <c r="DD20" s="126"/>
      <c r="DE20" s="126"/>
      <c r="DF20" s="126"/>
      <c r="DG20" s="126"/>
      <c r="DH20" s="126"/>
      <c r="DI20" s="126"/>
      <c r="DJ20" s="126"/>
      <c r="DK20" s="126"/>
      <c r="DL20" s="126"/>
      <c r="DM20" s="126"/>
      <c r="DN20" s="126"/>
      <c r="DO20" s="126"/>
      <c r="DP20" s="126"/>
      <c r="DQ20" s="126"/>
      <c r="DR20" s="126"/>
      <c r="DS20" s="126"/>
      <c r="DT20" s="126"/>
      <c r="DU20" s="126"/>
      <c r="DV20" s="126"/>
      <c r="DW20" s="126"/>
      <c r="DX20" s="126"/>
      <c r="DY20" s="126"/>
      <c r="DZ20" s="126"/>
      <c r="EA20" s="126"/>
      <c r="EB20" s="126"/>
      <c r="EC20" s="126"/>
      <c r="ED20" s="126"/>
      <c r="EE20" s="126"/>
      <c r="EF20" s="126"/>
      <c r="EG20" s="126"/>
      <c r="EH20" s="126"/>
      <c r="EI20" s="126"/>
      <c r="EJ20" s="126"/>
      <c r="EK20" s="126"/>
      <c r="EL20" s="126"/>
      <c r="EM20" s="126"/>
      <c r="EN20" s="126"/>
      <c r="EO20" s="126"/>
      <c r="EP20" s="126"/>
      <c r="EQ20" s="126"/>
      <c r="ER20" s="126"/>
      <c r="ES20" s="126"/>
      <c r="ET20" s="126">
        <v>1</v>
      </c>
      <c r="EU20" s="126">
        <v>1</v>
      </c>
      <c r="EV20" s="126"/>
      <c r="EW20" s="126"/>
      <c r="EX20" s="126"/>
      <c r="EY20" s="126"/>
      <c r="EZ20" s="126"/>
      <c r="FA20" s="126"/>
      <c r="FB20" s="126"/>
      <c r="FC20" s="126"/>
      <c r="FD20" s="126"/>
      <c r="FE20" s="126"/>
      <c r="FF20" s="126"/>
      <c r="FG20" s="126"/>
      <c r="FH20" s="126"/>
      <c r="FI20" s="126"/>
      <c r="FJ20" s="126"/>
      <c r="FK20" s="126"/>
      <c r="FL20" s="126"/>
      <c r="FM20" s="126"/>
      <c r="FN20" s="126"/>
      <c r="FO20" s="126"/>
      <c r="FP20" s="126"/>
      <c r="FQ20" s="126"/>
      <c r="FR20" s="126"/>
      <c r="FS20" s="126"/>
      <c r="FT20" s="126"/>
      <c r="FU20" s="126"/>
      <c r="FV20" s="126">
        <v>1</v>
      </c>
      <c r="FW20" s="126">
        <v>1</v>
      </c>
      <c r="FX20" s="126">
        <v>1</v>
      </c>
      <c r="FY20" s="126">
        <v>1</v>
      </c>
      <c r="FZ20" s="126">
        <v>1</v>
      </c>
      <c r="GA20" s="126">
        <v>1</v>
      </c>
      <c r="GB20" s="126">
        <v>1</v>
      </c>
      <c r="GC20" s="126">
        <v>1</v>
      </c>
      <c r="GD20" s="126">
        <v>1</v>
      </c>
      <c r="GE20" s="126">
        <v>1</v>
      </c>
      <c r="GF20" s="126">
        <v>1</v>
      </c>
      <c r="GG20" s="126">
        <v>1</v>
      </c>
      <c r="GH20" s="126">
        <v>1</v>
      </c>
      <c r="GI20" s="126">
        <v>1</v>
      </c>
      <c r="GJ20" s="126">
        <v>1</v>
      </c>
      <c r="GK20" s="126">
        <v>1</v>
      </c>
      <c r="GL20" s="126">
        <v>1</v>
      </c>
      <c r="GM20" s="126">
        <v>1</v>
      </c>
      <c r="GN20" s="126">
        <v>1</v>
      </c>
      <c r="GO20" s="126">
        <v>1</v>
      </c>
      <c r="GP20" s="126"/>
      <c r="GQ20" s="126"/>
      <c r="GR20" s="126"/>
      <c r="GS20" s="126"/>
      <c r="GT20" s="127"/>
    </row>
    <row r="21" spans="1:202" x14ac:dyDescent="0.35">
      <c r="A21" s="252"/>
      <c r="B21" s="121" t="s">
        <v>26</v>
      </c>
      <c r="C21" s="125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  <c r="BL21" s="126"/>
      <c r="BM21" s="126"/>
      <c r="BN21" s="126"/>
      <c r="BO21" s="126"/>
      <c r="BP21" s="126"/>
      <c r="BQ21" s="126"/>
      <c r="BR21" s="126"/>
      <c r="BS21" s="126"/>
      <c r="BT21" s="126"/>
      <c r="BU21" s="126"/>
      <c r="BV21" s="126"/>
      <c r="BW21" s="126"/>
      <c r="BX21" s="126"/>
      <c r="BY21" s="126"/>
      <c r="BZ21" s="126"/>
      <c r="CA21" s="126"/>
      <c r="CB21" s="126"/>
      <c r="CC21" s="126"/>
      <c r="CD21" s="126"/>
      <c r="CE21" s="126"/>
      <c r="CF21" s="126"/>
      <c r="CG21" s="126"/>
      <c r="CH21" s="126"/>
      <c r="CI21" s="126"/>
      <c r="CJ21" s="126"/>
      <c r="CK21" s="126"/>
      <c r="CL21" s="126"/>
      <c r="CM21" s="126"/>
      <c r="CN21" s="126"/>
      <c r="CO21" s="126"/>
      <c r="CP21" s="126"/>
      <c r="CQ21" s="126"/>
      <c r="CR21" s="126"/>
      <c r="CS21" s="126"/>
      <c r="CT21" s="126"/>
      <c r="CU21" s="126"/>
      <c r="CV21" s="126"/>
      <c r="CW21" s="126"/>
      <c r="CX21" s="126"/>
      <c r="CY21" s="126"/>
      <c r="CZ21" s="126"/>
      <c r="DA21" s="126"/>
      <c r="DB21" s="126"/>
      <c r="DC21" s="126"/>
      <c r="DD21" s="126"/>
      <c r="DE21" s="126"/>
      <c r="DF21" s="126"/>
      <c r="DG21" s="126"/>
      <c r="DH21" s="126"/>
      <c r="DI21" s="126"/>
      <c r="DJ21" s="126"/>
      <c r="DK21" s="126"/>
      <c r="DL21" s="126"/>
      <c r="DM21" s="126"/>
      <c r="DN21" s="126"/>
      <c r="DO21" s="126"/>
      <c r="DP21" s="126"/>
      <c r="DQ21" s="126"/>
      <c r="DR21" s="126"/>
      <c r="DS21" s="126"/>
      <c r="DT21" s="126"/>
      <c r="DU21" s="126"/>
      <c r="DV21" s="126"/>
      <c r="DW21" s="126"/>
      <c r="DX21" s="126"/>
      <c r="DY21" s="126"/>
      <c r="DZ21" s="126"/>
      <c r="EA21" s="126"/>
      <c r="EB21" s="126"/>
      <c r="EC21" s="126"/>
      <c r="ED21" s="126"/>
      <c r="EE21" s="126"/>
      <c r="EF21" s="126"/>
      <c r="EG21" s="126"/>
      <c r="EH21" s="126"/>
      <c r="EI21" s="126"/>
      <c r="EJ21" s="126"/>
      <c r="EK21" s="126"/>
      <c r="EL21" s="126"/>
      <c r="EM21" s="126"/>
      <c r="EN21" s="126"/>
      <c r="EO21" s="126"/>
      <c r="EP21" s="126"/>
      <c r="EQ21" s="126"/>
      <c r="ER21" s="126"/>
      <c r="ES21" s="126"/>
      <c r="ET21" s="126"/>
      <c r="EU21" s="126"/>
      <c r="EV21" s="126">
        <v>1</v>
      </c>
      <c r="EW21" s="126"/>
      <c r="EX21" s="126"/>
      <c r="EY21" s="126"/>
      <c r="EZ21" s="126"/>
      <c r="FA21" s="126"/>
      <c r="FB21" s="126"/>
      <c r="FC21" s="126"/>
      <c r="FD21" s="126"/>
      <c r="FE21" s="126"/>
      <c r="FF21" s="126"/>
      <c r="FG21" s="126"/>
      <c r="FH21" s="126"/>
      <c r="FI21" s="126"/>
      <c r="FJ21" s="126"/>
      <c r="FK21" s="126"/>
      <c r="FL21" s="126"/>
      <c r="FM21" s="126"/>
      <c r="FN21" s="126">
        <v>1</v>
      </c>
      <c r="FO21" s="126"/>
      <c r="FP21" s="126"/>
      <c r="FQ21" s="126"/>
      <c r="FR21" s="126"/>
      <c r="FS21" s="126"/>
      <c r="FT21" s="126"/>
      <c r="FU21" s="126"/>
      <c r="FV21" s="126"/>
      <c r="FW21" s="126"/>
      <c r="FX21" s="126"/>
      <c r="FY21" s="126"/>
      <c r="FZ21" s="126"/>
      <c r="GA21" s="126"/>
      <c r="GB21" s="126"/>
      <c r="GC21" s="126"/>
      <c r="GD21" s="126"/>
      <c r="GE21" s="126"/>
      <c r="GF21" s="126"/>
      <c r="GG21" s="126"/>
      <c r="GH21" s="126"/>
      <c r="GI21" s="126"/>
      <c r="GJ21" s="126"/>
      <c r="GK21" s="126"/>
      <c r="GL21" s="126"/>
      <c r="GM21" s="126"/>
      <c r="GN21" s="126"/>
      <c r="GO21" s="126"/>
      <c r="GP21" s="126"/>
      <c r="GQ21" s="126"/>
      <c r="GR21" s="126"/>
      <c r="GS21" s="126"/>
      <c r="GT21" s="127"/>
    </row>
    <row r="22" spans="1:202" x14ac:dyDescent="0.35">
      <c r="A22" s="128" t="s">
        <v>14</v>
      </c>
      <c r="B22" s="129" t="s">
        <v>2</v>
      </c>
      <c r="C22" s="125">
        <v>1</v>
      </c>
      <c r="D22" s="126">
        <v>1</v>
      </c>
      <c r="E22" s="126">
        <v>1</v>
      </c>
      <c r="F22" s="126">
        <v>1</v>
      </c>
      <c r="G22" s="126">
        <v>1</v>
      </c>
      <c r="H22" s="126">
        <v>1</v>
      </c>
      <c r="I22" s="126"/>
      <c r="J22" s="126">
        <v>1</v>
      </c>
      <c r="K22" s="126">
        <v>1</v>
      </c>
      <c r="L22" s="126">
        <v>1</v>
      </c>
      <c r="M22" s="126">
        <v>1</v>
      </c>
      <c r="N22" s="126">
        <v>1</v>
      </c>
      <c r="O22" s="126">
        <v>1</v>
      </c>
      <c r="P22" s="126">
        <v>1</v>
      </c>
      <c r="Q22" s="126"/>
      <c r="R22" s="126"/>
      <c r="S22" s="126"/>
      <c r="T22" s="126"/>
      <c r="U22" s="126">
        <v>1</v>
      </c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>
        <v>1</v>
      </c>
      <c r="AT22" s="126">
        <v>1</v>
      </c>
      <c r="AU22" s="126">
        <v>1</v>
      </c>
      <c r="AV22" s="126">
        <v>1</v>
      </c>
      <c r="AW22" s="126">
        <v>1</v>
      </c>
      <c r="AX22" s="126">
        <v>1</v>
      </c>
      <c r="AY22" s="126">
        <v>1</v>
      </c>
      <c r="AZ22" s="126">
        <v>1</v>
      </c>
      <c r="BA22" s="126">
        <v>1</v>
      </c>
      <c r="BB22" s="126">
        <v>1</v>
      </c>
      <c r="BC22" s="126">
        <v>1</v>
      </c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126"/>
      <c r="ED22" s="126"/>
      <c r="EE22" s="126"/>
      <c r="EF22" s="126"/>
      <c r="EG22" s="126"/>
      <c r="EH22" s="126"/>
      <c r="EI22" s="126"/>
      <c r="EJ22" s="126"/>
      <c r="EK22" s="126"/>
      <c r="EL22" s="126"/>
      <c r="EM22" s="126"/>
      <c r="EN22" s="126"/>
      <c r="EO22" s="126"/>
      <c r="EP22" s="126"/>
      <c r="EQ22" s="126"/>
      <c r="ER22" s="126"/>
      <c r="ES22" s="126"/>
      <c r="ET22" s="126"/>
      <c r="EU22" s="126"/>
      <c r="EV22" s="126"/>
      <c r="EW22" s="126"/>
      <c r="EX22" s="126"/>
      <c r="EY22" s="126"/>
      <c r="EZ22" s="126"/>
      <c r="FA22" s="126"/>
      <c r="FB22" s="126"/>
      <c r="FC22" s="126"/>
      <c r="FD22" s="126"/>
      <c r="FE22" s="126"/>
      <c r="FF22" s="126"/>
      <c r="FG22" s="126"/>
      <c r="FH22" s="126"/>
      <c r="FI22" s="126"/>
      <c r="FJ22" s="126"/>
      <c r="FK22" s="126"/>
      <c r="FL22" s="126"/>
      <c r="FM22" s="126"/>
      <c r="FN22" s="126"/>
      <c r="FO22" s="126"/>
      <c r="FP22" s="126"/>
      <c r="FQ22" s="126"/>
      <c r="FR22" s="126"/>
      <c r="FS22" s="126"/>
      <c r="FT22" s="126"/>
      <c r="FU22" s="126"/>
      <c r="FV22" s="126"/>
      <c r="FW22" s="126"/>
      <c r="FX22" s="126"/>
      <c r="FY22" s="126"/>
      <c r="FZ22" s="126"/>
      <c r="GA22" s="126"/>
      <c r="GB22" s="126"/>
      <c r="GC22" s="126"/>
      <c r="GD22" s="126"/>
      <c r="GE22" s="126"/>
      <c r="GF22" s="126"/>
      <c r="GG22" s="126"/>
      <c r="GH22" s="126"/>
      <c r="GI22" s="126"/>
      <c r="GJ22" s="126"/>
      <c r="GK22" s="126"/>
      <c r="GL22" s="126"/>
      <c r="GM22" s="126"/>
      <c r="GN22" s="126"/>
      <c r="GO22" s="126"/>
      <c r="GP22" s="126"/>
      <c r="GQ22" s="126"/>
      <c r="GR22" s="126"/>
      <c r="GS22" s="126"/>
      <c r="GT22" s="127"/>
    </row>
    <row r="23" spans="1:202" x14ac:dyDescent="0.35">
      <c r="A23" s="252" t="s">
        <v>25</v>
      </c>
      <c r="B23" s="121" t="s">
        <v>13</v>
      </c>
      <c r="C23" s="125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126"/>
      <c r="ED23" s="126"/>
      <c r="EE23" s="126"/>
      <c r="EF23" s="126"/>
      <c r="EG23" s="126"/>
      <c r="EH23" s="126"/>
      <c r="EI23" s="126"/>
      <c r="EJ23" s="126"/>
      <c r="EK23" s="126"/>
      <c r="EL23" s="126"/>
      <c r="EM23" s="126"/>
      <c r="EN23" s="126"/>
      <c r="EO23" s="126"/>
      <c r="EP23" s="126"/>
      <c r="EQ23" s="126"/>
      <c r="ER23" s="126"/>
      <c r="ES23" s="126"/>
      <c r="ET23" s="126"/>
      <c r="EU23" s="126"/>
      <c r="EV23" s="126"/>
      <c r="EW23" s="126"/>
      <c r="EX23" s="126"/>
      <c r="EY23" s="126"/>
      <c r="EZ23" s="126"/>
      <c r="FA23" s="126"/>
      <c r="FB23" s="126"/>
      <c r="FC23" s="126"/>
      <c r="FD23" s="126"/>
      <c r="FE23" s="126"/>
      <c r="FF23" s="126"/>
      <c r="FG23" s="126"/>
      <c r="FH23" s="126"/>
      <c r="FI23" s="126"/>
      <c r="FJ23" s="126"/>
      <c r="FK23" s="126"/>
      <c r="FL23" s="126"/>
      <c r="FM23" s="126"/>
      <c r="FN23" s="126"/>
      <c r="FO23" s="126"/>
      <c r="FP23" s="126"/>
      <c r="FQ23" s="126"/>
      <c r="FR23" s="126"/>
      <c r="FS23" s="126"/>
      <c r="FT23" s="126"/>
      <c r="FU23" s="126"/>
      <c r="FV23" s="126"/>
      <c r="FW23" s="126"/>
      <c r="FX23" s="126"/>
      <c r="FY23" s="126"/>
      <c r="FZ23" s="126"/>
      <c r="GA23" s="126"/>
      <c r="GB23" s="126"/>
      <c r="GC23" s="126"/>
      <c r="GD23" s="126"/>
      <c r="GE23" s="126"/>
      <c r="GF23" s="126"/>
      <c r="GG23" s="126"/>
      <c r="GH23" s="126"/>
      <c r="GI23" s="126"/>
      <c r="GJ23" s="126"/>
      <c r="GK23" s="126"/>
      <c r="GL23" s="126"/>
      <c r="GM23" s="126"/>
      <c r="GN23" s="126"/>
      <c r="GO23" s="126"/>
      <c r="GP23" s="126"/>
      <c r="GQ23" s="126"/>
      <c r="GR23" s="126"/>
      <c r="GS23" s="126"/>
      <c r="GT23" s="127"/>
    </row>
    <row r="24" spans="1:202" x14ac:dyDescent="0.35">
      <c r="A24" s="253"/>
      <c r="B24" s="130" t="s">
        <v>8</v>
      </c>
      <c r="C24" s="131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  <c r="BJ24" s="132"/>
      <c r="BK24" s="132"/>
      <c r="BL24" s="132"/>
      <c r="BM24" s="132"/>
      <c r="BN24" s="132"/>
      <c r="BO24" s="132"/>
      <c r="BP24" s="132"/>
      <c r="BQ24" s="132"/>
      <c r="BR24" s="132"/>
      <c r="BS24" s="132"/>
      <c r="BT24" s="132"/>
      <c r="BU24" s="132"/>
      <c r="BV24" s="132"/>
      <c r="BW24" s="132"/>
      <c r="BX24" s="132"/>
      <c r="BY24" s="132"/>
      <c r="BZ24" s="132"/>
      <c r="CA24" s="132"/>
      <c r="CB24" s="132"/>
      <c r="CC24" s="132"/>
      <c r="CD24" s="132"/>
      <c r="CE24" s="132"/>
      <c r="CF24" s="132"/>
      <c r="CG24" s="132"/>
      <c r="CH24" s="132"/>
      <c r="CI24" s="132"/>
      <c r="CJ24" s="132"/>
      <c r="CK24" s="132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/>
      <c r="DD24" s="132"/>
      <c r="DE24" s="132"/>
      <c r="DF24" s="132"/>
      <c r="DG24" s="132"/>
      <c r="DH24" s="132"/>
      <c r="DI24" s="132"/>
      <c r="DJ24" s="132"/>
      <c r="DK24" s="132"/>
      <c r="DL24" s="132"/>
      <c r="DM24" s="132"/>
      <c r="DN24" s="132"/>
      <c r="DO24" s="132"/>
      <c r="DP24" s="132"/>
      <c r="DQ24" s="132"/>
      <c r="DR24" s="132"/>
      <c r="DS24" s="132"/>
      <c r="DT24" s="132"/>
      <c r="DU24" s="132"/>
      <c r="DV24" s="132"/>
      <c r="DW24" s="132"/>
      <c r="DX24" s="132"/>
      <c r="DY24" s="132"/>
      <c r="DZ24" s="132"/>
      <c r="EA24" s="132"/>
      <c r="EB24" s="132"/>
      <c r="EC24" s="132"/>
      <c r="ED24" s="132"/>
      <c r="EE24" s="132"/>
      <c r="EF24" s="132"/>
      <c r="EG24" s="132"/>
      <c r="EH24" s="132"/>
      <c r="EI24" s="132"/>
      <c r="EJ24" s="132"/>
      <c r="EK24" s="132"/>
      <c r="EL24" s="132"/>
      <c r="EM24" s="132"/>
      <c r="EN24" s="132"/>
      <c r="EO24" s="132"/>
      <c r="EP24" s="132"/>
      <c r="EQ24" s="132"/>
      <c r="ER24" s="132"/>
      <c r="ES24" s="132"/>
      <c r="ET24" s="132"/>
      <c r="EU24" s="132"/>
      <c r="EV24" s="132"/>
      <c r="EW24" s="132"/>
      <c r="EX24" s="132"/>
      <c r="EY24" s="132"/>
      <c r="EZ24" s="132"/>
      <c r="FA24" s="132"/>
      <c r="FB24" s="132"/>
      <c r="FC24" s="132"/>
      <c r="FD24" s="132"/>
      <c r="FE24" s="132"/>
      <c r="FF24" s="132"/>
      <c r="FG24" s="132"/>
      <c r="FH24" s="132"/>
      <c r="FI24" s="132"/>
      <c r="FJ24" s="132"/>
      <c r="FK24" s="132"/>
      <c r="FL24" s="132"/>
      <c r="FM24" s="132"/>
      <c r="FN24" s="132"/>
      <c r="FO24" s="132"/>
      <c r="FP24" s="132"/>
      <c r="FQ24" s="132"/>
      <c r="FR24" s="132"/>
      <c r="FS24" s="132"/>
      <c r="FT24" s="132"/>
      <c r="FU24" s="132"/>
      <c r="FV24" s="132"/>
      <c r="FW24" s="132"/>
      <c r="FX24" s="132"/>
      <c r="FY24" s="132"/>
      <c r="FZ24" s="132"/>
      <c r="GA24" s="132"/>
      <c r="GB24" s="132"/>
      <c r="GC24" s="132"/>
      <c r="GD24" s="132"/>
      <c r="GE24" s="132"/>
      <c r="GF24" s="132"/>
      <c r="GG24" s="132"/>
      <c r="GH24" s="132"/>
      <c r="GI24" s="132"/>
      <c r="GJ24" s="132"/>
      <c r="GK24" s="132"/>
      <c r="GL24" s="132"/>
      <c r="GM24" s="132"/>
      <c r="GN24" s="132"/>
      <c r="GO24" s="132"/>
      <c r="GP24" s="132"/>
      <c r="GQ24" s="132"/>
      <c r="GR24" s="132"/>
      <c r="GS24" s="132"/>
      <c r="GT24" s="133"/>
    </row>
    <row r="25" spans="1:202" x14ac:dyDescent="0.35">
      <c r="A25" s="254" t="s">
        <v>7</v>
      </c>
      <c r="B25" s="135" t="s">
        <v>1</v>
      </c>
      <c r="C25" s="125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>
        <v>1</v>
      </c>
      <c r="BF25" s="126">
        <v>1</v>
      </c>
      <c r="BG25" s="126">
        <v>1</v>
      </c>
      <c r="BH25" s="126"/>
      <c r="BI25" s="126"/>
      <c r="BJ25" s="126"/>
      <c r="BK25" s="126"/>
      <c r="BL25" s="126"/>
      <c r="BM25" s="126"/>
      <c r="BN25" s="126"/>
      <c r="BO25" s="126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/>
      <c r="BZ25" s="126"/>
      <c r="CA25" s="126"/>
      <c r="CB25" s="126"/>
      <c r="CC25" s="126"/>
      <c r="CD25" s="126"/>
      <c r="CE25" s="126"/>
      <c r="CF25" s="126"/>
      <c r="CG25" s="126"/>
      <c r="CH25" s="126"/>
      <c r="CI25" s="126"/>
      <c r="CJ25" s="126"/>
      <c r="CK25" s="126"/>
      <c r="CL25" s="126"/>
      <c r="CM25" s="126"/>
      <c r="CN25" s="126"/>
      <c r="CO25" s="126"/>
      <c r="CP25" s="126"/>
      <c r="CQ25" s="126"/>
      <c r="CR25" s="126"/>
      <c r="CS25" s="126"/>
      <c r="CT25" s="126"/>
      <c r="CU25" s="126"/>
      <c r="CV25" s="126"/>
      <c r="CW25" s="126"/>
      <c r="CX25" s="126"/>
      <c r="CY25" s="126"/>
      <c r="CZ25" s="126"/>
      <c r="DA25" s="126"/>
      <c r="DB25" s="126"/>
      <c r="DC25" s="126"/>
      <c r="DD25" s="126"/>
      <c r="DE25" s="126"/>
      <c r="DF25" s="126"/>
      <c r="DG25" s="126"/>
      <c r="DH25" s="126"/>
      <c r="DI25" s="126"/>
      <c r="DJ25" s="126"/>
      <c r="DK25" s="126"/>
      <c r="DL25" s="126"/>
      <c r="DM25" s="126"/>
      <c r="DN25" s="126"/>
      <c r="DO25" s="126"/>
      <c r="DP25" s="126"/>
      <c r="DQ25" s="126"/>
      <c r="DR25" s="126"/>
      <c r="DS25" s="126"/>
      <c r="DT25" s="126"/>
      <c r="DU25" s="126"/>
      <c r="DV25" s="126"/>
      <c r="DW25" s="126"/>
      <c r="DX25" s="126"/>
      <c r="DY25" s="126"/>
      <c r="DZ25" s="126"/>
      <c r="EA25" s="126"/>
      <c r="EB25" s="126"/>
      <c r="EC25" s="126"/>
      <c r="ED25" s="126"/>
      <c r="EE25" s="126"/>
      <c r="EF25" s="126"/>
      <c r="EG25" s="126"/>
      <c r="EH25" s="126"/>
      <c r="EI25" s="126"/>
      <c r="EJ25" s="126"/>
      <c r="EK25" s="126"/>
      <c r="EL25" s="126"/>
      <c r="EM25" s="126"/>
      <c r="EN25" s="126"/>
      <c r="EO25" s="126"/>
      <c r="EP25" s="126"/>
      <c r="EQ25" s="126"/>
      <c r="ER25" s="126"/>
      <c r="ES25" s="126"/>
      <c r="ET25" s="126"/>
      <c r="EU25" s="126"/>
      <c r="EV25" s="126"/>
      <c r="EW25" s="126"/>
      <c r="EX25" s="126"/>
      <c r="EY25" s="126"/>
      <c r="EZ25" s="126"/>
      <c r="FA25" s="126"/>
      <c r="FB25" s="126"/>
      <c r="FC25" s="126"/>
      <c r="FD25" s="126"/>
      <c r="FE25" s="126"/>
      <c r="FF25" s="126"/>
      <c r="FG25" s="126"/>
      <c r="FH25" s="126"/>
      <c r="FI25" s="126"/>
      <c r="FJ25" s="126"/>
      <c r="FK25" s="126"/>
      <c r="FL25" s="126"/>
      <c r="FM25" s="126"/>
      <c r="FN25" s="126"/>
      <c r="FO25" s="126"/>
      <c r="FP25" s="126"/>
      <c r="FQ25" s="126"/>
      <c r="FR25" s="126"/>
      <c r="FS25" s="126"/>
      <c r="FT25" s="126"/>
      <c r="FU25" s="126"/>
      <c r="FV25" s="126"/>
      <c r="FW25" s="126"/>
      <c r="FX25" s="126"/>
      <c r="FY25" s="126"/>
      <c r="FZ25" s="126"/>
      <c r="GA25" s="126"/>
      <c r="GB25" s="126"/>
      <c r="GC25" s="126"/>
      <c r="GD25" s="126"/>
      <c r="GE25" s="126"/>
      <c r="GF25" s="126"/>
      <c r="GG25" s="126"/>
      <c r="GH25" s="126"/>
      <c r="GI25" s="126"/>
      <c r="GJ25" s="126"/>
      <c r="GK25" s="126"/>
      <c r="GL25" s="126"/>
      <c r="GM25" s="126"/>
      <c r="GN25" s="126"/>
      <c r="GO25" s="126"/>
      <c r="GP25" s="126"/>
      <c r="GQ25" s="126"/>
      <c r="GR25" s="126"/>
      <c r="GS25" s="126"/>
      <c r="GT25" s="127"/>
    </row>
    <row r="26" spans="1:202" x14ac:dyDescent="0.35">
      <c r="A26" s="254"/>
      <c r="B26" s="135" t="s">
        <v>29</v>
      </c>
      <c r="C26" s="125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/>
      <c r="BN26" s="126"/>
      <c r="BO26" s="126"/>
      <c r="BP26" s="126"/>
      <c r="BQ26" s="126"/>
      <c r="BR26" s="126"/>
      <c r="BS26" s="126"/>
      <c r="BT26" s="126"/>
      <c r="BU26" s="126"/>
      <c r="BV26" s="126"/>
      <c r="BW26" s="126"/>
      <c r="BX26" s="126"/>
      <c r="BY26" s="126"/>
      <c r="BZ26" s="126"/>
      <c r="CA26" s="126"/>
      <c r="CB26" s="126"/>
      <c r="CC26" s="126"/>
      <c r="CD26" s="126"/>
      <c r="CE26" s="126"/>
      <c r="CF26" s="126"/>
      <c r="CG26" s="126"/>
      <c r="CH26" s="126"/>
      <c r="CI26" s="126"/>
      <c r="CJ26" s="126"/>
      <c r="CK26" s="126"/>
      <c r="CL26" s="126"/>
      <c r="CM26" s="126"/>
      <c r="CN26" s="126">
        <v>1</v>
      </c>
      <c r="CO26" s="126"/>
      <c r="CP26" s="126"/>
      <c r="CQ26" s="126"/>
      <c r="CR26" s="126"/>
      <c r="CS26" s="126"/>
      <c r="CT26" s="126"/>
      <c r="CU26" s="126"/>
      <c r="CV26" s="126"/>
      <c r="CW26" s="126"/>
      <c r="CX26" s="126"/>
      <c r="CY26" s="126"/>
      <c r="CZ26" s="126"/>
      <c r="DA26" s="126"/>
      <c r="DB26" s="126"/>
      <c r="DC26" s="126"/>
      <c r="DD26" s="126"/>
      <c r="DE26" s="126"/>
      <c r="DF26" s="126"/>
      <c r="DG26" s="126"/>
      <c r="DH26" s="126"/>
      <c r="DI26" s="126"/>
      <c r="DJ26" s="126"/>
      <c r="DK26" s="126"/>
      <c r="DL26" s="126"/>
      <c r="DM26" s="126"/>
      <c r="DN26" s="126"/>
      <c r="DO26" s="126"/>
      <c r="DP26" s="126"/>
      <c r="DQ26" s="126"/>
      <c r="DR26" s="126"/>
      <c r="DS26" s="126"/>
      <c r="DT26" s="126"/>
      <c r="DU26" s="126"/>
      <c r="DV26" s="126"/>
      <c r="DW26" s="126"/>
      <c r="DX26" s="126"/>
      <c r="DY26" s="126"/>
      <c r="DZ26" s="126"/>
      <c r="EA26" s="126"/>
      <c r="EB26" s="126"/>
      <c r="EC26" s="126"/>
      <c r="ED26" s="126"/>
      <c r="EE26" s="126"/>
      <c r="EF26" s="126"/>
      <c r="EG26" s="126"/>
      <c r="EH26" s="126"/>
      <c r="EI26" s="126"/>
      <c r="EJ26" s="126"/>
      <c r="EK26" s="126"/>
      <c r="EL26" s="126"/>
      <c r="EM26" s="126"/>
      <c r="EN26" s="126"/>
      <c r="EO26" s="126"/>
      <c r="EP26" s="126"/>
      <c r="EQ26" s="126"/>
      <c r="ER26" s="126"/>
      <c r="ES26" s="126"/>
      <c r="ET26" s="126"/>
      <c r="EU26" s="126"/>
      <c r="EV26" s="126"/>
      <c r="EW26" s="126"/>
      <c r="EX26" s="126"/>
      <c r="EY26" s="126"/>
      <c r="EZ26" s="126"/>
      <c r="FA26" s="126"/>
      <c r="FB26" s="126"/>
      <c r="FC26" s="126"/>
      <c r="FD26" s="126"/>
      <c r="FE26" s="126"/>
      <c r="FF26" s="126"/>
      <c r="FG26" s="126"/>
      <c r="FH26" s="126"/>
      <c r="FI26" s="126"/>
      <c r="FJ26" s="126"/>
      <c r="FK26" s="126"/>
      <c r="FL26" s="126"/>
      <c r="FM26" s="126"/>
      <c r="FN26" s="126"/>
      <c r="FO26" s="126"/>
      <c r="FP26" s="126"/>
      <c r="FQ26" s="126"/>
      <c r="FR26" s="126"/>
      <c r="FS26" s="126"/>
      <c r="FT26" s="126"/>
      <c r="FU26" s="126"/>
      <c r="FV26" s="126"/>
      <c r="FW26" s="126"/>
      <c r="FX26" s="126"/>
      <c r="FY26" s="126"/>
      <c r="FZ26" s="126"/>
      <c r="GA26" s="126"/>
      <c r="GB26" s="126"/>
      <c r="GC26" s="126"/>
      <c r="GD26" s="126"/>
      <c r="GE26" s="126"/>
      <c r="GF26" s="126"/>
      <c r="GG26" s="126"/>
      <c r="GH26" s="126"/>
      <c r="GI26" s="126"/>
      <c r="GJ26" s="126"/>
      <c r="GK26" s="126"/>
      <c r="GL26" s="126"/>
      <c r="GM26" s="126"/>
      <c r="GN26" s="126"/>
      <c r="GO26" s="126"/>
      <c r="GP26" s="126"/>
      <c r="GQ26" s="126"/>
      <c r="GR26" s="126"/>
      <c r="GS26" s="126"/>
      <c r="GT26" s="127"/>
    </row>
    <row r="27" spans="1:202" x14ac:dyDescent="0.35">
      <c r="A27" s="254"/>
      <c r="B27" s="135" t="s">
        <v>30</v>
      </c>
      <c r="C27" s="125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  <c r="BI27" s="126"/>
      <c r="BJ27" s="126"/>
      <c r="BK27" s="126"/>
      <c r="BL27" s="126"/>
      <c r="BM27" s="126"/>
      <c r="BN27" s="126"/>
      <c r="BO27" s="126"/>
      <c r="BP27" s="126"/>
      <c r="BQ27" s="126"/>
      <c r="BR27" s="126"/>
      <c r="BS27" s="126"/>
      <c r="BT27" s="126"/>
      <c r="BU27" s="126"/>
      <c r="BV27" s="126"/>
      <c r="BW27" s="126"/>
      <c r="BX27" s="126"/>
      <c r="BY27" s="126"/>
      <c r="BZ27" s="126"/>
      <c r="CA27" s="126"/>
      <c r="CB27" s="126"/>
      <c r="CC27" s="126"/>
      <c r="CD27" s="126"/>
      <c r="CE27" s="126"/>
      <c r="CF27" s="126"/>
      <c r="CG27" s="126"/>
      <c r="CH27" s="126"/>
      <c r="CI27" s="126"/>
      <c r="CJ27" s="126"/>
      <c r="CK27" s="126"/>
      <c r="CL27" s="126"/>
      <c r="CM27" s="126"/>
      <c r="CN27" s="126"/>
      <c r="CO27" s="126"/>
      <c r="CP27" s="126"/>
      <c r="CQ27" s="126"/>
      <c r="CR27" s="126"/>
      <c r="CS27" s="126"/>
      <c r="CT27" s="126"/>
      <c r="CU27" s="126"/>
      <c r="CV27" s="126"/>
      <c r="CW27" s="126"/>
      <c r="CX27" s="126"/>
      <c r="CY27" s="126"/>
      <c r="CZ27" s="126"/>
      <c r="DA27" s="126"/>
      <c r="DB27" s="126"/>
      <c r="DC27" s="126"/>
      <c r="DD27" s="126"/>
      <c r="DE27" s="126"/>
      <c r="DF27" s="126"/>
      <c r="DG27" s="126"/>
      <c r="DH27" s="126"/>
      <c r="DI27" s="126"/>
      <c r="DJ27" s="126"/>
      <c r="DK27" s="126"/>
      <c r="DL27" s="126"/>
      <c r="DM27" s="126"/>
      <c r="DN27" s="126"/>
      <c r="DO27" s="126"/>
      <c r="DP27" s="126"/>
      <c r="DQ27" s="126"/>
      <c r="DR27" s="126"/>
      <c r="DS27" s="126"/>
      <c r="DT27" s="126"/>
      <c r="DU27" s="126"/>
      <c r="DV27" s="126"/>
      <c r="DW27" s="126">
        <v>1</v>
      </c>
      <c r="DX27" s="126"/>
      <c r="DY27" s="126"/>
      <c r="DZ27" s="126"/>
      <c r="EA27" s="126"/>
      <c r="EB27" s="126"/>
      <c r="EC27" s="126"/>
      <c r="ED27" s="126"/>
      <c r="EE27" s="126"/>
      <c r="EF27" s="126"/>
      <c r="EG27" s="126"/>
      <c r="EH27" s="126"/>
      <c r="EI27" s="126"/>
      <c r="EJ27" s="126"/>
      <c r="EK27" s="126"/>
      <c r="EL27" s="126"/>
      <c r="EM27" s="126"/>
      <c r="EN27" s="126"/>
      <c r="EO27" s="126"/>
      <c r="EP27" s="126"/>
      <c r="EQ27" s="126"/>
      <c r="ER27" s="126"/>
      <c r="ES27" s="126"/>
      <c r="ET27" s="126"/>
      <c r="EU27" s="126"/>
      <c r="EV27" s="126"/>
      <c r="EW27" s="126"/>
      <c r="EX27" s="126"/>
      <c r="EY27" s="126"/>
      <c r="EZ27" s="126"/>
      <c r="FA27" s="126"/>
      <c r="FB27" s="126"/>
      <c r="FC27" s="126"/>
      <c r="FD27" s="126"/>
      <c r="FE27" s="126"/>
      <c r="FF27" s="126"/>
      <c r="FG27" s="126"/>
      <c r="FH27" s="126"/>
      <c r="FI27" s="126"/>
      <c r="FJ27" s="126"/>
      <c r="FK27" s="126"/>
      <c r="FL27" s="126"/>
      <c r="FM27" s="126"/>
      <c r="FN27" s="126"/>
      <c r="FO27" s="126"/>
      <c r="FP27" s="126"/>
      <c r="FQ27" s="126"/>
      <c r="FR27" s="126"/>
      <c r="FS27" s="126"/>
      <c r="FT27" s="126"/>
      <c r="FU27" s="126"/>
      <c r="FV27" s="126"/>
      <c r="FW27" s="126"/>
      <c r="FX27" s="126"/>
      <c r="FY27" s="126"/>
      <c r="FZ27" s="126"/>
      <c r="GA27" s="126"/>
      <c r="GB27" s="126"/>
      <c r="GC27" s="126"/>
      <c r="GD27" s="126"/>
      <c r="GE27" s="126"/>
      <c r="GF27" s="126"/>
      <c r="GG27" s="126"/>
      <c r="GH27" s="126"/>
      <c r="GI27" s="126"/>
      <c r="GJ27" s="126"/>
      <c r="GK27" s="126"/>
      <c r="GL27" s="126"/>
      <c r="GM27" s="126"/>
      <c r="GN27" s="126"/>
      <c r="GO27" s="126"/>
      <c r="GP27" s="126"/>
      <c r="GQ27" s="126"/>
      <c r="GR27" s="126"/>
      <c r="GS27" s="126"/>
      <c r="GT27" s="127"/>
    </row>
    <row r="28" spans="1:202" ht="15" customHeight="1" x14ac:dyDescent="0.35">
      <c r="A28" s="254"/>
      <c r="B28" s="135" t="s">
        <v>34</v>
      </c>
      <c r="C28" s="125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  <c r="BI28" s="126"/>
      <c r="BJ28" s="126"/>
      <c r="BK28" s="126"/>
      <c r="BL28" s="126"/>
      <c r="BM28" s="126"/>
      <c r="BN28" s="126"/>
      <c r="BO28" s="126"/>
      <c r="BP28" s="126"/>
      <c r="BQ28" s="126"/>
      <c r="BR28" s="126"/>
      <c r="BS28" s="126"/>
      <c r="BT28" s="126"/>
      <c r="BU28" s="126"/>
      <c r="BV28" s="126"/>
      <c r="BW28" s="126"/>
      <c r="BX28" s="126"/>
      <c r="BY28" s="126"/>
      <c r="BZ28" s="126"/>
      <c r="CA28" s="126"/>
      <c r="CB28" s="126"/>
      <c r="CC28" s="126"/>
      <c r="CD28" s="126"/>
      <c r="CE28" s="126"/>
      <c r="CF28" s="126"/>
      <c r="CG28" s="126"/>
      <c r="CH28" s="126"/>
      <c r="CI28" s="126"/>
      <c r="CJ28" s="126"/>
      <c r="CK28" s="126"/>
      <c r="CL28" s="126"/>
      <c r="CM28" s="126"/>
      <c r="CN28" s="126"/>
      <c r="CO28" s="126"/>
      <c r="CP28" s="126"/>
      <c r="CQ28" s="126"/>
      <c r="CR28" s="126"/>
      <c r="CS28" s="126"/>
      <c r="CT28" s="126"/>
      <c r="CU28" s="126"/>
      <c r="CV28" s="126"/>
      <c r="CW28" s="126"/>
      <c r="CX28" s="126"/>
      <c r="CY28" s="126"/>
      <c r="CZ28" s="126"/>
      <c r="DA28" s="126"/>
      <c r="DB28" s="126"/>
      <c r="DC28" s="126"/>
      <c r="DD28" s="126"/>
      <c r="DE28" s="126"/>
      <c r="DF28" s="126"/>
      <c r="DG28" s="126"/>
      <c r="DH28" s="126"/>
      <c r="DI28" s="126"/>
      <c r="DJ28" s="126"/>
      <c r="DK28" s="126"/>
      <c r="DL28" s="126"/>
      <c r="DM28" s="126"/>
      <c r="DN28" s="126"/>
      <c r="DO28" s="126"/>
      <c r="DP28" s="126">
        <v>1</v>
      </c>
      <c r="DQ28" s="126">
        <v>1</v>
      </c>
      <c r="DR28" s="126">
        <v>1</v>
      </c>
      <c r="DS28" s="126">
        <v>1</v>
      </c>
      <c r="DT28" s="126"/>
      <c r="DU28" s="126"/>
      <c r="DV28" s="126"/>
      <c r="DW28" s="126"/>
      <c r="DX28" s="126"/>
      <c r="DY28" s="126"/>
      <c r="DZ28" s="126"/>
      <c r="EA28" s="126"/>
      <c r="EB28" s="126"/>
      <c r="EC28" s="126"/>
      <c r="ED28" s="126"/>
      <c r="EE28" s="126"/>
      <c r="EF28" s="126"/>
      <c r="EG28" s="126"/>
      <c r="EH28" s="126"/>
      <c r="EI28" s="126"/>
      <c r="EJ28" s="126"/>
      <c r="EK28" s="126"/>
      <c r="EL28" s="126"/>
      <c r="EM28" s="126"/>
      <c r="EN28" s="126"/>
      <c r="EO28" s="126"/>
      <c r="EP28" s="126"/>
      <c r="EQ28" s="126"/>
      <c r="ER28" s="126"/>
      <c r="ES28" s="126"/>
      <c r="ET28" s="126"/>
      <c r="EU28" s="126"/>
      <c r="EV28" s="126"/>
      <c r="EW28" s="126"/>
      <c r="EX28" s="126"/>
      <c r="EY28" s="126"/>
      <c r="EZ28" s="126"/>
      <c r="FA28" s="126"/>
      <c r="FB28" s="126"/>
      <c r="FC28" s="126"/>
      <c r="FD28" s="126"/>
      <c r="FE28" s="126"/>
      <c r="FF28" s="126"/>
      <c r="FG28" s="126"/>
      <c r="FH28" s="126"/>
      <c r="FI28" s="126"/>
      <c r="FJ28" s="126"/>
      <c r="FK28" s="126"/>
      <c r="FL28" s="126"/>
      <c r="FM28" s="126"/>
      <c r="FN28" s="126"/>
      <c r="FO28" s="126"/>
      <c r="FP28" s="126"/>
      <c r="FQ28" s="126"/>
      <c r="FR28" s="126"/>
      <c r="FS28" s="126"/>
      <c r="FT28" s="126"/>
      <c r="FU28" s="126"/>
      <c r="FV28" s="126"/>
      <c r="FW28" s="126"/>
      <c r="FX28" s="126"/>
      <c r="FY28" s="126"/>
      <c r="FZ28" s="126"/>
      <c r="GA28" s="126"/>
      <c r="GB28" s="126"/>
      <c r="GC28" s="126"/>
      <c r="GD28" s="126"/>
      <c r="GE28" s="126"/>
      <c r="GF28" s="126"/>
      <c r="GG28" s="126"/>
      <c r="GH28" s="126"/>
      <c r="GI28" s="126"/>
      <c r="GJ28" s="126"/>
      <c r="GK28" s="126"/>
      <c r="GL28" s="126"/>
      <c r="GM28" s="126"/>
      <c r="GN28" s="126"/>
      <c r="GO28" s="126"/>
      <c r="GP28" s="126"/>
      <c r="GQ28" s="126"/>
      <c r="GR28" s="126"/>
      <c r="GS28" s="126"/>
      <c r="GT28" s="127"/>
    </row>
    <row r="29" spans="1:202" x14ac:dyDescent="0.35">
      <c r="A29" s="255" t="s">
        <v>9</v>
      </c>
      <c r="B29" s="135" t="s">
        <v>39</v>
      </c>
      <c r="C29" s="125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  <c r="BI29" s="126"/>
      <c r="BJ29" s="126"/>
      <c r="BK29" s="126"/>
      <c r="BL29" s="126"/>
      <c r="BM29" s="126"/>
      <c r="BN29" s="126"/>
      <c r="BO29" s="126"/>
      <c r="BP29" s="126"/>
      <c r="BQ29" s="126">
        <v>1</v>
      </c>
      <c r="BR29" s="126"/>
      <c r="BS29" s="126"/>
      <c r="BT29" s="126"/>
      <c r="BU29" s="126"/>
      <c r="BV29" s="126">
        <v>1</v>
      </c>
      <c r="BW29" s="126"/>
      <c r="BX29" s="126"/>
      <c r="BY29" s="126"/>
      <c r="BZ29" s="126"/>
      <c r="CA29" s="126"/>
      <c r="CB29" s="126"/>
      <c r="CC29" s="126"/>
      <c r="CD29" s="126"/>
      <c r="CE29" s="126"/>
      <c r="CF29" s="126"/>
      <c r="CG29" s="126"/>
      <c r="CH29" s="126"/>
      <c r="CI29" s="126"/>
      <c r="CJ29" s="126"/>
      <c r="CK29" s="126"/>
      <c r="CL29" s="126"/>
      <c r="CM29" s="126"/>
      <c r="CN29" s="126"/>
      <c r="CO29" s="126"/>
      <c r="CP29" s="126"/>
      <c r="CQ29" s="126"/>
      <c r="CR29" s="126"/>
      <c r="CS29" s="126"/>
      <c r="CT29" s="126"/>
      <c r="CU29" s="126"/>
      <c r="CV29" s="126"/>
      <c r="CW29" s="126"/>
      <c r="CX29" s="126"/>
      <c r="CY29" s="126"/>
      <c r="CZ29" s="126"/>
      <c r="DA29" s="126"/>
      <c r="DB29" s="126"/>
      <c r="DC29" s="126"/>
      <c r="DD29" s="126"/>
      <c r="DE29" s="126"/>
      <c r="DF29" s="126"/>
      <c r="DG29" s="126"/>
      <c r="DH29" s="126"/>
      <c r="DI29" s="126"/>
      <c r="DJ29" s="126"/>
      <c r="DK29" s="126"/>
      <c r="DL29" s="126"/>
      <c r="DM29" s="126"/>
      <c r="DN29" s="126"/>
      <c r="DO29" s="126"/>
      <c r="DP29" s="126"/>
      <c r="DQ29" s="126"/>
      <c r="DR29" s="126"/>
      <c r="DS29" s="126"/>
      <c r="DT29" s="126"/>
      <c r="DU29" s="126">
        <v>1</v>
      </c>
      <c r="DV29" s="126"/>
      <c r="DW29" s="126"/>
      <c r="DX29" s="126"/>
      <c r="DY29" s="126"/>
      <c r="DZ29" s="126"/>
      <c r="EA29" s="126"/>
      <c r="EB29" s="126"/>
      <c r="EC29" s="126"/>
      <c r="ED29" s="126"/>
      <c r="EE29" s="126"/>
      <c r="EF29" s="126"/>
      <c r="EG29" s="126"/>
      <c r="EH29" s="126"/>
      <c r="EI29" s="126"/>
      <c r="EJ29" s="126"/>
      <c r="EK29" s="126"/>
      <c r="EL29" s="126"/>
      <c r="EM29" s="126"/>
      <c r="EN29" s="126"/>
      <c r="EO29" s="126"/>
      <c r="EP29" s="126"/>
      <c r="EQ29" s="126"/>
      <c r="ER29" s="126"/>
      <c r="ES29" s="126"/>
      <c r="ET29" s="126"/>
      <c r="EU29" s="126"/>
      <c r="EV29" s="126"/>
      <c r="EW29" s="126"/>
      <c r="EX29" s="126">
        <v>1</v>
      </c>
      <c r="EY29" s="126">
        <v>1</v>
      </c>
      <c r="EZ29" s="126"/>
      <c r="FA29" s="126"/>
      <c r="FB29" s="126"/>
      <c r="FC29" s="126"/>
      <c r="FD29" s="126">
        <v>1</v>
      </c>
      <c r="FE29" s="126"/>
      <c r="FF29" s="126"/>
      <c r="FG29" s="126"/>
      <c r="FH29" s="126"/>
      <c r="FI29" s="126"/>
      <c r="FJ29" s="126"/>
      <c r="FK29" s="126"/>
      <c r="FL29" s="126"/>
      <c r="FM29" s="126"/>
      <c r="FN29" s="126"/>
      <c r="FO29" s="126"/>
      <c r="FP29" s="126"/>
      <c r="FQ29" s="126"/>
      <c r="FR29" s="126"/>
      <c r="FS29" s="126"/>
      <c r="FT29" s="126"/>
      <c r="FU29" s="126"/>
      <c r="FV29" s="126"/>
      <c r="FW29" s="126"/>
      <c r="FX29" s="126"/>
      <c r="FY29" s="126"/>
      <c r="FZ29" s="126"/>
      <c r="GA29" s="126"/>
      <c r="GB29" s="126"/>
      <c r="GC29" s="126"/>
      <c r="GD29" s="126"/>
      <c r="GE29" s="126"/>
      <c r="GF29" s="126"/>
      <c r="GG29" s="126"/>
      <c r="GH29" s="126"/>
      <c r="GI29" s="126"/>
      <c r="GJ29" s="126"/>
      <c r="GK29" s="126"/>
      <c r="GL29" s="126"/>
      <c r="GM29" s="126"/>
      <c r="GN29" s="126"/>
      <c r="GO29" s="126"/>
      <c r="GP29" s="126"/>
      <c r="GQ29" s="126"/>
      <c r="GR29" s="126"/>
      <c r="GS29" s="126"/>
      <c r="GT29" s="127"/>
    </row>
    <row r="30" spans="1:202" x14ac:dyDescent="0.35">
      <c r="A30" s="255"/>
      <c r="B30" s="135" t="s">
        <v>40</v>
      </c>
      <c r="C30" s="125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  <c r="BI30" s="126"/>
      <c r="BJ30" s="126"/>
      <c r="BK30" s="126"/>
      <c r="BL30" s="126"/>
      <c r="BM30" s="126"/>
      <c r="BN30" s="126"/>
      <c r="BO30" s="126"/>
      <c r="BP30" s="126"/>
      <c r="BQ30" s="126"/>
      <c r="BR30" s="126"/>
      <c r="BS30" s="126"/>
      <c r="BT30" s="126"/>
      <c r="BU30" s="126"/>
      <c r="BV30" s="126"/>
      <c r="BW30" s="126"/>
      <c r="BX30" s="126"/>
      <c r="BY30" s="126"/>
      <c r="BZ30" s="126"/>
      <c r="CA30" s="126"/>
      <c r="CB30" s="126"/>
      <c r="CC30" s="126"/>
      <c r="CD30" s="126"/>
      <c r="CE30" s="126"/>
      <c r="CF30" s="126"/>
      <c r="CG30" s="126"/>
      <c r="CH30" s="126"/>
      <c r="CI30" s="126"/>
      <c r="CJ30" s="126"/>
      <c r="CK30" s="126"/>
      <c r="CL30" s="126"/>
      <c r="CM30" s="126"/>
      <c r="CN30" s="126"/>
      <c r="CO30" s="126"/>
      <c r="CP30" s="126"/>
      <c r="CQ30" s="126"/>
      <c r="CR30" s="126"/>
      <c r="CS30" s="126"/>
      <c r="CT30" s="126"/>
      <c r="CU30" s="126"/>
      <c r="CV30" s="126"/>
      <c r="CW30" s="126"/>
      <c r="CX30" s="126"/>
      <c r="CY30" s="126"/>
      <c r="CZ30" s="126"/>
      <c r="DA30" s="126"/>
      <c r="DB30" s="126"/>
      <c r="DC30" s="126"/>
      <c r="DD30" s="126"/>
      <c r="DE30" s="126"/>
      <c r="DF30" s="126"/>
      <c r="DG30" s="126"/>
      <c r="DH30" s="126"/>
      <c r="DI30" s="126"/>
      <c r="DJ30" s="126"/>
      <c r="DK30" s="126"/>
      <c r="DL30" s="126"/>
      <c r="DM30" s="126"/>
      <c r="DN30" s="126"/>
      <c r="DO30" s="126"/>
      <c r="DP30" s="126"/>
      <c r="DQ30" s="126"/>
      <c r="DR30" s="126"/>
      <c r="DS30" s="126"/>
      <c r="DT30" s="126"/>
      <c r="DU30" s="126"/>
      <c r="DV30" s="126"/>
      <c r="DW30" s="126"/>
      <c r="DX30" s="126"/>
      <c r="DY30" s="126"/>
      <c r="DZ30" s="126"/>
      <c r="EA30" s="126"/>
      <c r="EB30" s="126"/>
      <c r="EC30" s="126"/>
      <c r="ED30" s="126"/>
      <c r="EE30" s="126"/>
      <c r="EF30" s="126"/>
      <c r="EG30" s="126"/>
      <c r="EH30" s="126"/>
      <c r="EI30" s="126"/>
      <c r="EJ30" s="126"/>
      <c r="EK30" s="126"/>
      <c r="EL30" s="126"/>
      <c r="EM30" s="126"/>
      <c r="EN30" s="126"/>
      <c r="EO30" s="126"/>
      <c r="EP30" s="126"/>
      <c r="EQ30" s="126"/>
      <c r="ER30" s="126"/>
      <c r="ES30" s="126"/>
      <c r="ET30" s="126"/>
      <c r="EU30" s="126"/>
      <c r="EV30" s="126"/>
      <c r="EW30" s="126"/>
      <c r="EX30" s="126"/>
      <c r="EY30" s="126"/>
      <c r="EZ30" s="126"/>
      <c r="FA30" s="126"/>
      <c r="FB30" s="126"/>
      <c r="FC30" s="126">
        <v>1</v>
      </c>
      <c r="FD30" s="126"/>
      <c r="FE30" s="126"/>
      <c r="FF30" s="126"/>
      <c r="FG30" s="126"/>
      <c r="FH30" s="126"/>
      <c r="FI30" s="126"/>
      <c r="FJ30" s="126"/>
      <c r="FK30" s="126"/>
      <c r="FL30" s="126"/>
      <c r="FM30" s="126"/>
      <c r="FN30" s="126"/>
      <c r="FO30" s="126"/>
      <c r="FP30" s="126"/>
      <c r="FQ30" s="126"/>
      <c r="FR30" s="126"/>
      <c r="FS30" s="126"/>
      <c r="FT30" s="126"/>
      <c r="FU30" s="126"/>
      <c r="FV30" s="126"/>
      <c r="FW30" s="126"/>
      <c r="FX30" s="126"/>
      <c r="FY30" s="126"/>
      <c r="FZ30" s="126"/>
      <c r="GA30" s="126"/>
      <c r="GB30" s="126"/>
      <c r="GC30" s="126"/>
      <c r="GD30" s="126"/>
      <c r="GE30" s="126"/>
      <c r="GF30" s="126"/>
      <c r="GG30" s="126"/>
      <c r="GH30" s="126"/>
      <c r="GI30" s="126"/>
      <c r="GJ30" s="126"/>
      <c r="GK30" s="126"/>
      <c r="GL30" s="126"/>
      <c r="GM30" s="126"/>
      <c r="GN30" s="126"/>
      <c r="GO30" s="126"/>
      <c r="GP30" s="126"/>
      <c r="GQ30" s="126"/>
      <c r="GR30" s="126"/>
      <c r="GS30" s="126"/>
      <c r="GT30" s="127"/>
    </row>
    <row r="31" spans="1:202" x14ac:dyDescent="0.35">
      <c r="A31" s="255"/>
      <c r="B31" s="135" t="s">
        <v>41</v>
      </c>
      <c r="C31" s="125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126"/>
      <c r="BR31" s="126"/>
      <c r="BS31" s="126"/>
      <c r="BT31" s="126"/>
      <c r="BU31" s="126"/>
      <c r="BV31" s="126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6"/>
      <c r="CH31" s="126"/>
      <c r="CI31" s="126"/>
      <c r="CJ31" s="126"/>
      <c r="CK31" s="126"/>
      <c r="CL31" s="126"/>
      <c r="CM31" s="126"/>
      <c r="CN31" s="126"/>
      <c r="CO31" s="126"/>
      <c r="CP31" s="126"/>
      <c r="CQ31" s="126"/>
      <c r="CR31" s="126"/>
      <c r="CS31" s="126"/>
      <c r="CT31" s="126"/>
      <c r="CU31" s="126"/>
      <c r="CV31" s="126"/>
      <c r="CW31" s="126"/>
      <c r="CX31" s="126"/>
      <c r="CY31" s="126"/>
      <c r="CZ31" s="126"/>
      <c r="DA31" s="126"/>
      <c r="DB31" s="126"/>
      <c r="DC31" s="126"/>
      <c r="DD31" s="126"/>
      <c r="DE31" s="126"/>
      <c r="DF31" s="126"/>
      <c r="DG31" s="126"/>
      <c r="DH31" s="126"/>
      <c r="DI31" s="126"/>
      <c r="DJ31" s="126"/>
      <c r="DK31" s="126"/>
      <c r="DL31" s="126"/>
      <c r="DM31" s="126"/>
      <c r="DN31" s="126"/>
      <c r="DO31" s="126"/>
      <c r="DP31" s="126"/>
      <c r="DQ31" s="126"/>
      <c r="DR31" s="126"/>
      <c r="DS31" s="126"/>
      <c r="DT31" s="126"/>
      <c r="DU31" s="126"/>
      <c r="DV31" s="126"/>
      <c r="DW31" s="126"/>
      <c r="DX31" s="126"/>
      <c r="DY31" s="126"/>
      <c r="DZ31" s="126"/>
      <c r="EA31" s="126"/>
      <c r="EB31" s="126"/>
      <c r="EC31" s="126"/>
      <c r="ED31" s="126"/>
      <c r="EE31" s="126"/>
      <c r="EF31" s="126"/>
      <c r="EG31" s="126"/>
      <c r="EH31" s="126"/>
      <c r="EI31" s="126"/>
      <c r="EJ31" s="126"/>
      <c r="EK31" s="126"/>
      <c r="EL31" s="126"/>
      <c r="EM31" s="126"/>
      <c r="EN31" s="126"/>
      <c r="EO31" s="126"/>
      <c r="EP31" s="126"/>
      <c r="EQ31" s="126"/>
      <c r="ER31" s="126"/>
      <c r="ES31" s="126"/>
      <c r="ET31" s="126"/>
      <c r="EU31" s="126"/>
      <c r="EV31" s="126"/>
      <c r="EW31" s="126"/>
      <c r="EX31" s="126"/>
      <c r="EY31" s="126"/>
      <c r="EZ31" s="126"/>
      <c r="FA31" s="126"/>
      <c r="FB31" s="126"/>
      <c r="FC31" s="126"/>
      <c r="FD31" s="126"/>
      <c r="FE31" s="126"/>
      <c r="FF31" s="126"/>
      <c r="FG31" s="126"/>
      <c r="FH31" s="126">
        <v>1</v>
      </c>
      <c r="FI31" s="126"/>
      <c r="FJ31" s="126"/>
      <c r="FK31" s="126"/>
      <c r="FL31" s="126"/>
      <c r="FM31" s="126"/>
      <c r="FN31" s="126"/>
      <c r="FO31" s="126"/>
      <c r="FP31" s="126"/>
      <c r="FQ31" s="126"/>
      <c r="FR31" s="126"/>
      <c r="FS31" s="126"/>
      <c r="FT31" s="126"/>
      <c r="FU31" s="126"/>
      <c r="FV31" s="126"/>
      <c r="FW31" s="126"/>
      <c r="FX31" s="126"/>
      <c r="FY31" s="126"/>
      <c r="FZ31" s="126"/>
      <c r="GA31" s="126"/>
      <c r="GB31" s="126"/>
      <c r="GC31" s="126"/>
      <c r="GD31" s="126"/>
      <c r="GE31" s="126"/>
      <c r="GF31" s="126"/>
      <c r="GG31" s="126"/>
      <c r="GH31" s="126"/>
      <c r="GI31" s="126"/>
      <c r="GJ31" s="126"/>
      <c r="GK31" s="126"/>
      <c r="GL31" s="126"/>
      <c r="GM31" s="126"/>
      <c r="GN31" s="126"/>
      <c r="GO31" s="126"/>
      <c r="GP31" s="126"/>
      <c r="GQ31" s="126"/>
      <c r="GR31" s="126"/>
      <c r="GS31" s="126"/>
      <c r="GT31" s="127"/>
    </row>
    <row r="32" spans="1:202" x14ac:dyDescent="0.35">
      <c r="A32" s="254" t="s">
        <v>11</v>
      </c>
      <c r="B32" s="135" t="s">
        <v>28</v>
      </c>
      <c r="C32" s="125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6"/>
      <c r="DX32" s="126"/>
      <c r="DY32" s="126"/>
      <c r="DZ32" s="126"/>
      <c r="EA32" s="126"/>
      <c r="EB32" s="126"/>
      <c r="EC32" s="126"/>
      <c r="ED32" s="126"/>
      <c r="EE32" s="126"/>
      <c r="EF32" s="126"/>
      <c r="EG32" s="126"/>
      <c r="EH32" s="126"/>
      <c r="EI32" s="126"/>
      <c r="EJ32" s="126"/>
      <c r="EK32" s="126"/>
      <c r="EL32" s="126"/>
      <c r="EM32" s="126"/>
      <c r="EN32" s="126"/>
      <c r="EO32" s="126"/>
      <c r="EP32" s="126"/>
      <c r="EQ32" s="126"/>
      <c r="ER32" s="126"/>
      <c r="ES32" s="126"/>
      <c r="ET32" s="126"/>
      <c r="EU32" s="126"/>
      <c r="EV32" s="126"/>
      <c r="EW32" s="126"/>
      <c r="EX32" s="126"/>
      <c r="EY32" s="126"/>
      <c r="EZ32" s="126"/>
      <c r="FA32" s="126"/>
      <c r="FB32" s="126"/>
      <c r="FC32" s="126"/>
      <c r="FD32" s="126"/>
      <c r="FE32" s="126"/>
      <c r="FF32" s="126"/>
      <c r="FG32" s="126"/>
      <c r="FH32" s="126"/>
      <c r="FI32" s="126"/>
      <c r="FJ32" s="126"/>
      <c r="FK32" s="126"/>
      <c r="FL32" s="126"/>
      <c r="FM32" s="126"/>
      <c r="FN32" s="126"/>
      <c r="FO32" s="126"/>
      <c r="FP32" s="126"/>
      <c r="FQ32" s="126"/>
      <c r="FR32" s="126"/>
      <c r="FS32" s="126"/>
      <c r="FT32" s="126"/>
      <c r="FU32" s="126"/>
      <c r="FV32" s="126"/>
      <c r="FW32" s="126"/>
      <c r="FX32" s="126"/>
      <c r="FY32" s="126"/>
      <c r="FZ32" s="126"/>
      <c r="GA32" s="126"/>
      <c r="GB32" s="126"/>
      <c r="GC32" s="126"/>
      <c r="GD32" s="126"/>
      <c r="GE32" s="126"/>
      <c r="GF32" s="126"/>
      <c r="GG32" s="126"/>
      <c r="GH32" s="126"/>
      <c r="GI32" s="126"/>
      <c r="GJ32" s="126"/>
      <c r="GK32" s="126"/>
      <c r="GL32" s="126"/>
      <c r="GM32" s="126"/>
      <c r="GN32" s="126"/>
      <c r="GO32" s="126"/>
      <c r="GP32" s="126">
        <v>1</v>
      </c>
      <c r="GQ32" s="126">
        <v>1</v>
      </c>
      <c r="GR32" s="126"/>
      <c r="GS32" s="126"/>
      <c r="GT32" s="127"/>
    </row>
    <row r="33" spans="1:202" x14ac:dyDescent="0.35">
      <c r="A33" s="254"/>
      <c r="B33" s="135" t="s">
        <v>38</v>
      </c>
      <c r="C33" s="125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26"/>
      <c r="BL33" s="126"/>
      <c r="BM33" s="126"/>
      <c r="BN33" s="126"/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I33" s="126"/>
      <c r="CJ33" s="126"/>
      <c r="CK33" s="126"/>
      <c r="CL33" s="126"/>
      <c r="CM33" s="126"/>
      <c r="CN33" s="126"/>
      <c r="CO33" s="126"/>
      <c r="CP33" s="126"/>
      <c r="CQ33" s="126"/>
      <c r="CR33" s="126"/>
      <c r="CS33" s="126"/>
      <c r="CT33" s="126"/>
      <c r="CU33" s="126"/>
      <c r="CV33" s="126"/>
      <c r="CW33" s="126"/>
      <c r="CX33" s="126"/>
      <c r="CY33" s="126"/>
      <c r="CZ33" s="126"/>
      <c r="DA33" s="126"/>
      <c r="DB33" s="126"/>
      <c r="DC33" s="126"/>
      <c r="DD33" s="126"/>
      <c r="DE33" s="126"/>
      <c r="DF33" s="126"/>
      <c r="DG33" s="126"/>
      <c r="DH33" s="126"/>
      <c r="DI33" s="126"/>
      <c r="DJ33" s="126"/>
      <c r="DK33" s="126"/>
      <c r="DL33" s="126"/>
      <c r="DM33" s="126"/>
      <c r="DN33" s="126"/>
      <c r="DO33" s="126"/>
      <c r="DP33" s="126"/>
      <c r="DQ33" s="126"/>
      <c r="DR33" s="126"/>
      <c r="DS33" s="126"/>
      <c r="DT33" s="126"/>
      <c r="DU33" s="126"/>
      <c r="DV33" s="126"/>
      <c r="DW33" s="126"/>
      <c r="DX33" s="126"/>
      <c r="DY33" s="126"/>
      <c r="DZ33" s="126"/>
      <c r="EA33" s="126"/>
      <c r="EB33" s="126"/>
      <c r="EC33" s="126"/>
      <c r="ED33" s="126"/>
      <c r="EE33" s="126"/>
      <c r="EF33" s="126"/>
      <c r="EG33" s="126"/>
      <c r="EH33" s="126"/>
      <c r="EI33" s="126"/>
      <c r="EJ33" s="126"/>
      <c r="EK33" s="126"/>
      <c r="EL33" s="126"/>
      <c r="EM33" s="126"/>
      <c r="EN33" s="126"/>
      <c r="EO33" s="126"/>
      <c r="EP33" s="126"/>
      <c r="EQ33" s="126"/>
      <c r="ER33" s="126"/>
      <c r="ES33" s="126"/>
      <c r="ET33" s="126"/>
      <c r="EU33" s="126"/>
      <c r="EV33" s="126"/>
      <c r="EW33" s="126"/>
      <c r="EX33" s="126"/>
      <c r="EY33" s="126"/>
      <c r="EZ33" s="126"/>
      <c r="FA33" s="126"/>
      <c r="FB33" s="126"/>
      <c r="FC33" s="126"/>
      <c r="FD33" s="126"/>
      <c r="FE33" s="126"/>
      <c r="FF33" s="126"/>
      <c r="FG33" s="126"/>
      <c r="FH33" s="126"/>
      <c r="FI33" s="126"/>
      <c r="FJ33" s="126"/>
      <c r="FK33" s="126"/>
      <c r="FL33" s="126"/>
      <c r="FM33" s="126"/>
      <c r="FN33" s="126"/>
      <c r="FO33" s="126"/>
      <c r="FP33" s="126"/>
      <c r="FQ33" s="126">
        <v>1</v>
      </c>
      <c r="FR33" s="126"/>
      <c r="FS33" s="126">
        <v>1</v>
      </c>
      <c r="FT33" s="126"/>
      <c r="FU33" s="126"/>
      <c r="FV33" s="126"/>
      <c r="FW33" s="126"/>
      <c r="FX33" s="126"/>
      <c r="FY33" s="126"/>
      <c r="FZ33" s="126"/>
      <c r="GA33" s="126"/>
      <c r="GB33" s="126"/>
      <c r="GC33" s="126"/>
      <c r="GD33" s="126"/>
      <c r="GE33" s="126"/>
      <c r="GF33" s="126"/>
      <c r="GG33" s="126"/>
      <c r="GH33" s="126"/>
      <c r="GI33" s="126"/>
      <c r="GJ33" s="126"/>
      <c r="GK33" s="126"/>
      <c r="GL33" s="126"/>
      <c r="GM33" s="126"/>
      <c r="GN33" s="126"/>
      <c r="GO33" s="126"/>
      <c r="GP33" s="126"/>
      <c r="GQ33" s="126"/>
      <c r="GR33" s="126"/>
      <c r="GS33" s="126"/>
      <c r="GT33" s="127"/>
    </row>
    <row r="34" spans="1:202" x14ac:dyDescent="0.35">
      <c r="A34" s="134" t="s">
        <v>10</v>
      </c>
      <c r="B34" s="135" t="s">
        <v>32</v>
      </c>
      <c r="C34" s="125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  <c r="BI34" s="126"/>
      <c r="BJ34" s="126"/>
      <c r="BK34" s="126"/>
      <c r="BL34" s="126"/>
      <c r="BM34" s="126"/>
      <c r="BN34" s="126"/>
      <c r="BO34" s="126"/>
      <c r="BP34" s="126"/>
      <c r="BQ34" s="126"/>
      <c r="BR34" s="126"/>
      <c r="BS34" s="126"/>
      <c r="BT34" s="126"/>
      <c r="BU34" s="126"/>
      <c r="BV34" s="126"/>
      <c r="BW34" s="126"/>
      <c r="BX34" s="126"/>
      <c r="BY34" s="126"/>
      <c r="BZ34" s="126"/>
      <c r="CA34" s="126"/>
      <c r="CB34" s="126"/>
      <c r="CC34" s="126"/>
      <c r="CD34" s="126"/>
      <c r="CE34" s="126"/>
      <c r="CF34" s="126"/>
      <c r="CG34" s="126"/>
      <c r="CH34" s="126"/>
      <c r="CI34" s="126"/>
      <c r="CJ34" s="126"/>
      <c r="CK34" s="126"/>
      <c r="CL34" s="126"/>
      <c r="CM34" s="126"/>
      <c r="CN34" s="126"/>
      <c r="CO34" s="126"/>
      <c r="CP34" s="126"/>
      <c r="CQ34" s="126"/>
      <c r="CR34" s="126"/>
      <c r="CS34" s="126"/>
      <c r="CT34" s="126"/>
      <c r="CU34" s="126"/>
      <c r="CV34" s="126"/>
      <c r="CW34" s="126"/>
      <c r="CX34" s="126"/>
      <c r="CY34" s="126"/>
      <c r="CZ34" s="126"/>
      <c r="DA34" s="126"/>
      <c r="DB34" s="126"/>
      <c r="DC34" s="126"/>
      <c r="DD34" s="126"/>
      <c r="DE34" s="126"/>
      <c r="DF34" s="126"/>
      <c r="DG34" s="126"/>
      <c r="DH34" s="126"/>
      <c r="DI34" s="126"/>
      <c r="DJ34" s="126"/>
      <c r="DK34" s="126"/>
      <c r="DL34" s="126"/>
      <c r="DM34" s="126"/>
      <c r="DN34" s="126"/>
      <c r="DO34" s="126"/>
      <c r="DP34" s="126"/>
      <c r="DQ34" s="126"/>
      <c r="DR34" s="126"/>
      <c r="DS34" s="126"/>
      <c r="DT34" s="126"/>
      <c r="DU34" s="126"/>
      <c r="DV34" s="126"/>
      <c r="DW34" s="126"/>
      <c r="DX34" s="126"/>
      <c r="DY34" s="126"/>
      <c r="DZ34" s="126">
        <v>1</v>
      </c>
      <c r="EA34" s="126">
        <v>1</v>
      </c>
      <c r="EB34" s="126">
        <v>1</v>
      </c>
      <c r="EC34" s="126">
        <v>1</v>
      </c>
      <c r="ED34" s="126">
        <v>1</v>
      </c>
      <c r="EE34" s="126">
        <v>1</v>
      </c>
      <c r="EF34" s="126">
        <v>1</v>
      </c>
      <c r="EG34" s="126">
        <v>1</v>
      </c>
      <c r="EH34" s="126">
        <v>1</v>
      </c>
      <c r="EI34" s="126">
        <v>1</v>
      </c>
      <c r="EJ34" s="126">
        <v>1</v>
      </c>
      <c r="EK34" s="126">
        <v>1</v>
      </c>
      <c r="EL34" s="126">
        <v>1</v>
      </c>
      <c r="EM34" s="126">
        <v>1</v>
      </c>
      <c r="EN34" s="126"/>
      <c r="EO34" s="126"/>
      <c r="EP34" s="126"/>
      <c r="EQ34" s="126"/>
      <c r="ER34" s="126"/>
      <c r="ES34" s="126"/>
      <c r="ET34" s="126"/>
      <c r="EU34" s="126"/>
      <c r="EV34" s="126"/>
      <c r="EW34" s="126"/>
      <c r="EX34" s="126"/>
      <c r="EY34" s="126"/>
      <c r="EZ34" s="126"/>
      <c r="FA34" s="126"/>
      <c r="FB34" s="126"/>
      <c r="FC34" s="126"/>
      <c r="FD34" s="126"/>
      <c r="FE34" s="126"/>
      <c r="FF34" s="126"/>
      <c r="FG34" s="126"/>
      <c r="FH34" s="126"/>
      <c r="FI34" s="126"/>
      <c r="FJ34" s="126"/>
      <c r="FK34" s="126"/>
      <c r="FL34" s="126"/>
      <c r="FM34" s="126"/>
      <c r="FN34" s="126"/>
      <c r="FO34" s="126"/>
      <c r="FP34" s="126"/>
      <c r="FQ34" s="126"/>
      <c r="FR34" s="126"/>
      <c r="FS34" s="126"/>
      <c r="FT34" s="126"/>
      <c r="FU34" s="126"/>
      <c r="FV34" s="126"/>
      <c r="FW34" s="126"/>
      <c r="FX34" s="126"/>
      <c r="FY34" s="126"/>
      <c r="FZ34" s="126"/>
      <c r="GA34" s="126"/>
      <c r="GB34" s="126"/>
      <c r="GC34" s="126"/>
      <c r="GD34" s="126"/>
      <c r="GE34" s="126"/>
      <c r="GF34" s="126"/>
      <c r="GG34" s="126"/>
      <c r="GH34" s="126"/>
      <c r="GI34" s="126"/>
      <c r="GJ34" s="126"/>
      <c r="GK34" s="126"/>
      <c r="GL34" s="126"/>
      <c r="GM34" s="126"/>
      <c r="GN34" s="126"/>
      <c r="GO34" s="126"/>
      <c r="GP34" s="126"/>
      <c r="GQ34" s="126"/>
      <c r="GR34" s="126"/>
      <c r="GS34" s="126"/>
      <c r="GT34" s="127"/>
    </row>
    <row r="35" spans="1:202" x14ac:dyDescent="0.35">
      <c r="A35" s="254" t="s">
        <v>25</v>
      </c>
      <c r="B35" s="135" t="s">
        <v>42</v>
      </c>
      <c r="C35" s="125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126"/>
      <c r="BX35" s="126"/>
      <c r="BY35" s="126"/>
      <c r="BZ35" s="126"/>
      <c r="CA35" s="126"/>
      <c r="CB35" s="126"/>
      <c r="CC35" s="126"/>
      <c r="CD35" s="126"/>
      <c r="CE35" s="126"/>
      <c r="CF35" s="126"/>
      <c r="CG35" s="126"/>
      <c r="CH35" s="126"/>
      <c r="CI35" s="126"/>
      <c r="CJ35" s="126"/>
      <c r="CK35" s="126"/>
      <c r="CL35" s="126"/>
      <c r="CM35" s="126"/>
      <c r="CN35" s="126"/>
      <c r="CO35" s="126"/>
      <c r="CP35" s="126"/>
      <c r="CQ35" s="126"/>
      <c r="CR35" s="126"/>
      <c r="CS35" s="126"/>
      <c r="CT35" s="126"/>
      <c r="CU35" s="126"/>
      <c r="CV35" s="126"/>
      <c r="CW35" s="126"/>
      <c r="CX35" s="126"/>
      <c r="CY35" s="126"/>
      <c r="CZ35" s="126"/>
      <c r="DA35" s="126"/>
      <c r="DB35" s="126"/>
      <c r="DC35" s="126"/>
      <c r="DD35" s="126"/>
      <c r="DE35" s="126"/>
      <c r="DF35" s="126"/>
      <c r="DG35" s="126"/>
      <c r="DH35" s="126"/>
      <c r="DI35" s="126"/>
      <c r="DJ35" s="126"/>
      <c r="DK35" s="126"/>
      <c r="DL35" s="126"/>
      <c r="DM35" s="126"/>
      <c r="DN35" s="126"/>
      <c r="DO35" s="126"/>
      <c r="DP35" s="126"/>
      <c r="DQ35" s="126"/>
      <c r="DR35" s="126"/>
      <c r="DS35" s="126"/>
      <c r="DT35" s="126"/>
      <c r="DU35" s="126"/>
      <c r="DV35" s="126"/>
      <c r="DW35" s="126"/>
      <c r="DX35" s="126"/>
      <c r="DY35" s="126"/>
      <c r="DZ35" s="126"/>
      <c r="EA35" s="126"/>
      <c r="EB35" s="126"/>
      <c r="EC35" s="126"/>
      <c r="ED35" s="126"/>
      <c r="EE35" s="126"/>
      <c r="EF35" s="126"/>
      <c r="EG35" s="126"/>
      <c r="EH35" s="126"/>
      <c r="EI35" s="126"/>
      <c r="EJ35" s="126"/>
      <c r="EK35" s="126"/>
      <c r="EL35" s="126"/>
      <c r="EM35" s="126"/>
      <c r="EN35" s="126"/>
      <c r="EO35" s="126"/>
      <c r="EP35" s="126"/>
      <c r="EQ35" s="126"/>
      <c r="ER35" s="126"/>
      <c r="ES35" s="126"/>
      <c r="ET35" s="126"/>
      <c r="EU35" s="126"/>
      <c r="EV35" s="126"/>
      <c r="EW35" s="126"/>
      <c r="EX35" s="126"/>
      <c r="EY35" s="126"/>
      <c r="EZ35" s="126"/>
      <c r="FA35" s="126"/>
      <c r="FB35" s="126"/>
      <c r="FC35" s="126"/>
      <c r="FD35" s="126"/>
      <c r="FE35" s="126"/>
      <c r="FF35" s="126"/>
      <c r="FG35" s="126"/>
      <c r="FH35" s="126"/>
      <c r="FI35" s="126"/>
      <c r="FJ35" s="126"/>
      <c r="FK35" s="126"/>
      <c r="FL35" s="126"/>
      <c r="FM35" s="126"/>
      <c r="FN35" s="126"/>
      <c r="FO35" s="126"/>
      <c r="FP35" s="126"/>
      <c r="FQ35" s="126"/>
      <c r="FR35" s="126"/>
      <c r="FS35" s="126"/>
      <c r="FT35" s="126"/>
      <c r="FU35" s="126"/>
      <c r="FV35" s="126"/>
      <c r="FW35" s="126"/>
      <c r="FX35" s="126"/>
      <c r="FY35" s="126"/>
      <c r="FZ35" s="126"/>
      <c r="GA35" s="126"/>
      <c r="GB35" s="126"/>
      <c r="GC35" s="126"/>
      <c r="GD35" s="126"/>
      <c r="GE35" s="126"/>
      <c r="GF35" s="126"/>
      <c r="GG35" s="126"/>
      <c r="GH35" s="126"/>
      <c r="GI35" s="126"/>
      <c r="GJ35" s="126"/>
      <c r="GK35" s="126"/>
      <c r="GL35" s="126"/>
      <c r="GM35" s="126"/>
      <c r="GN35" s="126"/>
      <c r="GO35" s="126"/>
      <c r="GP35" s="126"/>
      <c r="GQ35" s="126"/>
      <c r="GR35" s="126"/>
      <c r="GS35" s="126"/>
      <c r="GT35" s="127"/>
    </row>
    <row r="36" spans="1:202" x14ac:dyDescent="0.35">
      <c r="A36" s="254"/>
      <c r="B36" s="135" t="s">
        <v>43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  <c r="CC36" s="132"/>
      <c r="CD36" s="132"/>
      <c r="CE36" s="132"/>
      <c r="CF36" s="132"/>
      <c r="CG36" s="132"/>
      <c r="CH36" s="132"/>
      <c r="CI36" s="132"/>
      <c r="CJ36" s="132"/>
      <c r="CK36" s="132"/>
      <c r="CL36" s="132"/>
      <c r="CM36" s="132"/>
      <c r="CN36" s="132"/>
      <c r="CO36" s="132"/>
      <c r="CP36" s="132"/>
      <c r="CQ36" s="132"/>
      <c r="CR36" s="132"/>
      <c r="CS36" s="132"/>
      <c r="CT36" s="132"/>
      <c r="CU36" s="132"/>
      <c r="CV36" s="132"/>
      <c r="CW36" s="132"/>
      <c r="CX36" s="132"/>
      <c r="CY36" s="132"/>
      <c r="CZ36" s="132"/>
      <c r="DA36" s="132"/>
      <c r="DB36" s="132"/>
      <c r="DC36" s="132"/>
      <c r="DD36" s="132"/>
      <c r="DE36" s="132"/>
      <c r="DF36" s="132"/>
      <c r="DG36" s="132"/>
      <c r="DH36" s="132"/>
      <c r="DI36" s="132"/>
      <c r="DJ36" s="132"/>
      <c r="DK36" s="132"/>
      <c r="DL36" s="132"/>
      <c r="DM36" s="132"/>
      <c r="DN36" s="132"/>
      <c r="DO36" s="132"/>
      <c r="DP36" s="132"/>
      <c r="DQ36" s="132"/>
      <c r="DR36" s="132"/>
      <c r="DS36" s="132"/>
      <c r="DT36" s="132"/>
      <c r="DU36" s="132"/>
      <c r="DV36" s="132"/>
      <c r="DW36" s="132"/>
      <c r="DX36" s="132"/>
      <c r="DY36" s="132"/>
      <c r="DZ36" s="132"/>
      <c r="EA36" s="132"/>
      <c r="EB36" s="132"/>
      <c r="EC36" s="132"/>
      <c r="ED36" s="132"/>
      <c r="EE36" s="132"/>
      <c r="EF36" s="132"/>
      <c r="EG36" s="132"/>
      <c r="EH36" s="132"/>
      <c r="EI36" s="132"/>
      <c r="EJ36" s="132"/>
      <c r="EK36" s="132"/>
      <c r="EL36" s="132"/>
      <c r="EM36" s="132"/>
      <c r="EN36" s="132"/>
      <c r="EO36" s="132"/>
      <c r="EP36" s="132"/>
      <c r="EQ36" s="132"/>
      <c r="ER36" s="132"/>
      <c r="ES36" s="132"/>
      <c r="ET36" s="132"/>
      <c r="EU36" s="132"/>
      <c r="EV36" s="132"/>
      <c r="EW36" s="132"/>
      <c r="EX36" s="132"/>
      <c r="EY36" s="132"/>
      <c r="EZ36" s="132"/>
      <c r="FA36" s="132"/>
      <c r="FB36" s="132"/>
      <c r="FC36" s="132"/>
      <c r="FD36" s="132"/>
      <c r="FE36" s="132"/>
      <c r="FF36" s="132"/>
      <c r="FG36" s="132"/>
      <c r="FH36" s="132"/>
      <c r="FI36" s="132"/>
      <c r="FJ36" s="132"/>
      <c r="FK36" s="132"/>
      <c r="FL36" s="132"/>
      <c r="FM36" s="132"/>
      <c r="FN36" s="132"/>
      <c r="FO36" s="132"/>
      <c r="FP36" s="132"/>
      <c r="FQ36" s="132"/>
      <c r="FR36" s="132"/>
      <c r="FS36" s="132"/>
      <c r="FT36" s="132"/>
      <c r="FU36" s="132"/>
      <c r="FV36" s="132"/>
      <c r="FW36" s="132"/>
      <c r="FX36" s="132"/>
      <c r="FY36" s="132"/>
      <c r="FZ36" s="132"/>
      <c r="GA36" s="132"/>
      <c r="GB36" s="132"/>
      <c r="GC36" s="132"/>
      <c r="GD36" s="132"/>
      <c r="GE36" s="132"/>
      <c r="GF36" s="132"/>
      <c r="GG36" s="132"/>
      <c r="GH36" s="132"/>
      <c r="GI36" s="132"/>
      <c r="GJ36" s="132"/>
      <c r="GK36" s="132"/>
      <c r="GL36" s="132"/>
      <c r="GM36" s="132"/>
      <c r="GN36" s="132"/>
      <c r="GO36" s="132"/>
      <c r="GP36" s="132"/>
      <c r="GQ36" s="132"/>
      <c r="GR36" s="132"/>
      <c r="GS36" s="132"/>
      <c r="GT36" s="133"/>
    </row>
  </sheetData>
  <mergeCells count="11">
    <mergeCell ref="A20:A21"/>
    <mergeCell ref="C1:GT1"/>
    <mergeCell ref="A3:B3"/>
    <mergeCell ref="A4:A10"/>
    <mergeCell ref="A11:A13"/>
    <mergeCell ref="A14:A19"/>
    <mergeCell ref="A23:A24"/>
    <mergeCell ref="A25:A28"/>
    <mergeCell ref="A29:A31"/>
    <mergeCell ref="A32:A33"/>
    <mergeCell ref="A35:A36"/>
  </mergeCells>
  <conditionalFormatting sqref="C4:GT36">
    <cfRule type="cellIs" dxfId="0" priority="1" operator="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outputs_DLE_main_2</vt:lpstr>
      <vt:lpstr>outputs_DLE_main_1</vt:lpstr>
      <vt:lpstr>outputs_DLE_contextual_factors</vt:lpstr>
      <vt:lpstr>inputs_energy_intensities</vt:lpstr>
      <vt:lpstr>inputs_activity_levels</vt:lpstr>
      <vt:lpstr>inputs_population</vt:lpstr>
      <vt:lpstr>inputs_DLS_concordance</vt:lpstr>
      <vt:lpstr>inputs_EXIOBASE_concordance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Millward-Hopkins</dc:creator>
  <cp:lastModifiedBy>Joel Millward-Hopkins</cp:lastModifiedBy>
  <dcterms:created xsi:type="dcterms:W3CDTF">2023-10-09T06:54:26Z</dcterms:created>
  <dcterms:modified xsi:type="dcterms:W3CDTF">2025-03-04T17:35:52Z</dcterms:modified>
</cp:coreProperties>
</file>