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novakovic/Desktop/ETH/DOSY_droplet_characterization_manuscript/For submission/Nature Comm revision/Final submission before acceptance/Source data/"/>
    </mc:Choice>
  </mc:AlternateContent>
  <xr:revisionPtr revIDLastSave="0" documentId="13_ncr:1_{63DF5174-5077-5843-8D76-E03AA064C1C9}" xr6:coauthVersionLast="47" xr6:coauthVersionMax="47" xr10:uidLastSave="{00000000-0000-0000-0000-000000000000}"/>
  <bookViews>
    <workbookView xWindow="660" yWindow="500" windowWidth="28040" windowHeight="16400" firstSheet="13" activeTab="27" xr2:uid="{3ADA82A4-6DFA-4747-ACC8-D1B95F204A0D}"/>
  </bookViews>
  <sheets>
    <sheet name="Fig. 1b" sheetId="1" r:id="rId1"/>
    <sheet name="Fig. 1c" sheetId="2" r:id="rId2"/>
    <sheet name="Fig. 1d" sheetId="3" r:id="rId3"/>
    <sheet name="Fig. 1e" sheetId="4" r:id="rId4"/>
    <sheet name="Fig. 2c" sheetId="5" r:id="rId5"/>
    <sheet name="Fig. 2d" sheetId="6" r:id="rId6"/>
    <sheet name="Fig. 2e" sheetId="7" r:id="rId7"/>
    <sheet name="Fig. 2f" sheetId="8" r:id="rId8"/>
    <sheet name="Fig. 3bc" sheetId="9" r:id="rId9"/>
    <sheet name="Fig. 4ab" sheetId="10" r:id="rId10"/>
    <sheet name="Fig. 5b" sheetId="11" r:id="rId11"/>
    <sheet name="Fig. 5c" sheetId="12" r:id="rId12"/>
    <sheet name="Fig. S2" sheetId="13" r:id="rId13"/>
    <sheet name="Fig. S3" sheetId="14" r:id="rId14"/>
    <sheet name="Fig. S4" sheetId="15" r:id="rId15"/>
    <sheet name="Fig. S5" sheetId="16" r:id="rId16"/>
    <sheet name="Fig. S6" sheetId="17" r:id="rId17"/>
    <sheet name="Fig. S7a,b,d" sheetId="18" r:id="rId18"/>
    <sheet name="Fig. S7e" sheetId="19" r:id="rId19"/>
    <sheet name="Fig. S8a,c" sheetId="20" r:id="rId20"/>
    <sheet name="Fig. S8b,d,e" sheetId="21" r:id="rId21"/>
    <sheet name="Fig. S9" sheetId="22" r:id="rId22"/>
    <sheet name="Fig. S12c" sheetId="23" r:id="rId23"/>
    <sheet name="Fig. S13" sheetId="24" r:id="rId24"/>
    <sheet name="Fig. S14" sheetId="25" r:id="rId25"/>
    <sheet name="Fig. S15" sheetId="26" r:id="rId26"/>
    <sheet name="Fig. S16" sheetId="27" r:id="rId27"/>
    <sheet name="Fig. S18" sheetId="28" r:id="rId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1" l="1"/>
  <c r="D10" i="11"/>
  <c r="F7" i="11"/>
  <c r="G7" i="11" s="1"/>
  <c r="H7" i="11" s="1"/>
  <c r="C7" i="11" s="1"/>
  <c r="C8" i="11" s="1"/>
  <c r="E7" i="11"/>
  <c r="D7" i="11"/>
  <c r="F6" i="11"/>
  <c r="G6" i="11" s="1"/>
  <c r="H6" i="11" s="1"/>
  <c r="C6" i="11" s="1"/>
  <c r="H5" i="11"/>
  <c r="C5" i="11" s="1"/>
  <c r="G5" i="11"/>
  <c r="F5" i="11"/>
  <c r="F4" i="11"/>
  <c r="G4" i="11" s="1"/>
  <c r="H4" i="11" s="1"/>
  <c r="C4" i="11" s="1"/>
  <c r="H3" i="11"/>
  <c r="G3" i="11"/>
  <c r="F3" i="11"/>
  <c r="H10" i="11" l="1"/>
  <c r="C10" i="11" s="1"/>
  <c r="C3" i="11"/>
  <c r="I14" i="10"/>
  <c r="I13" i="10"/>
  <c r="H14" i="10"/>
  <c r="H13" i="10"/>
  <c r="E116" i="8"/>
  <c r="E115" i="8"/>
  <c r="E110" i="8"/>
  <c r="E109" i="8"/>
  <c r="AT25" i="8"/>
  <c r="AT26" i="8" s="1"/>
  <c r="AT27" i="8" s="1"/>
  <c r="AT28" i="8" s="1"/>
  <c r="AT29" i="8" s="1"/>
  <c r="AT30" i="8" s="1"/>
  <c r="AT31" i="8" s="1"/>
  <c r="AT32" i="8" s="1"/>
  <c r="AT33" i="8" s="1"/>
  <c r="AT34" i="8" s="1"/>
  <c r="AT35" i="8" s="1"/>
  <c r="AT36" i="8" s="1"/>
  <c r="AT37" i="8" s="1"/>
  <c r="AT38" i="8" s="1"/>
  <c r="AT39" i="8" s="1"/>
  <c r="AT40" i="8" s="1"/>
  <c r="AT41" i="8" s="1"/>
  <c r="AT42" i="8" s="1"/>
  <c r="AT43" i="8" s="1"/>
  <c r="AT44" i="8" s="1"/>
  <c r="AT45" i="8" s="1"/>
  <c r="AT46" i="8" s="1"/>
  <c r="AT47" i="8" s="1"/>
  <c r="AT48" i="8" s="1"/>
  <c r="AT49" i="8" s="1"/>
  <c r="AT50" i="8" s="1"/>
  <c r="AT51" i="8" s="1"/>
  <c r="AT52" i="8" s="1"/>
  <c r="AT53" i="8" s="1"/>
  <c r="AT54" i="8" s="1"/>
  <c r="AT55" i="8" s="1"/>
  <c r="AT56" i="8" s="1"/>
  <c r="AT57" i="8" s="1"/>
  <c r="AT58" i="8" s="1"/>
  <c r="AT59" i="8" s="1"/>
  <c r="AT60" i="8" s="1"/>
  <c r="AT61" i="8" s="1"/>
  <c r="AT62" i="8" s="1"/>
  <c r="AT63" i="8" s="1"/>
  <c r="AT64" i="8" s="1"/>
  <c r="AT65" i="8" s="1"/>
  <c r="AT66" i="8" s="1"/>
  <c r="AT67" i="8" s="1"/>
  <c r="AT68" i="8" s="1"/>
  <c r="AT69" i="8" s="1"/>
  <c r="AT70" i="8" s="1"/>
  <c r="AT71" i="8" s="1"/>
  <c r="AT72" i="8" s="1"/>
  <c r="AT73" i="8" s="1"/>
  <c r="AT74" i="8" s="1"/>
  <c r="AT75" i="8" s="1"/>
  <c r="AT76" i="8" s="1"/>
  <c r="AT77" i="8" s="1"/>
  <c r="AT78" i="8" s="1"/>
  <c r="AT79" i="8" s="1"/>
  <c r="AT80" i="8" s="1"/>
  <c r="AT81" i="8" s="1"/>
  <c r="AT82" i="8" s="1"/>
  <c r="AT24" i="8"/>
  <c r="AO24" i="8"/>
  <c r="AO25" i="8" s="1"/>
  <c r="AO26" i="8" s="1"/>
  <c r="AO27" i="8" s="1"/>
  <c r="AO28" i="8" s="1"/>
  <c r="AO29" i="8" s="1"/>
  <c r="AO30" i="8" s="1"/>
  <c r="AO31" i="8" s="1"/>
  <c r="AO32" i="8" s="1"/>
  <c r="AO33" i="8" s="1"/>
  <c r="AO34" i="8" s="1"/>
  <c r="AO35" i="8" s="1"/>
  <c r="AO36" i="8" s="1"/>
  <c r="AO37" i="8" s="1"/>
  <c r="AO38" i="8" s="1"/>
  <c r="AO39" i="8" s="1"/>
  <c r="AO40" i="8" s="1"/>
  <c r="AO41" i="8" s="1"/>
  <c r="AO42" i="8" s="1"/>
  <c r="AO43" i="8" s="1"/>
  <c r="AO44" i="8" s="1"/>
  <c r="AO45" i="8" s="1"/>
  <c r="AO46" i="8" s="1"/>
  <c r="AO47" i="8" s="1"/>
  <c r="AO48" i="8" s="1"/>
  <c r="AO49" i="8" s="1"/>
  <c r="AO50" i="8" s="1"/>
  <c r="AO51" i="8" s="1"/>
  <c r="AO52" i="8" s="1"/>
  <c r="AO53" i="8" s="1"/>
  <c r="AO54" i="8" s="1"/>
  <c r="AO55" i="8" s="1"/>
  <c r="AO56" i="8" s="1"/>
  <c r="AO57" i="8" s="1"/>
  <c r="AO58" i="8" s="1"/>
  <c r="AO59" i="8" s="1"/>
  <c r="AO60" i="8" s="1"/>
  <c r="AO61" i="8" s="1"/>
  <c r="AO62" i="8" s="1"/>
  <c r="AO63" i="8" s="1"/>
  <c r="AO64" i="8" s="1"/>
  <c r="AO65" i="8" s="1"/>
  <c r="AO66" i="8" s="1"/>
  <c r="AO67" i="8" s="1"/>
  <c r="AO68" i="8" s="1"/>
  <c r="AO69" i="8" s="1"/>
  <c r="AO70" i="8" s="1"/>
  <c r="AO71" i="8" s="1"/>
  <c r="AO72" i="8" s="1"/>
  <c r="AO73" i="8" s="1"/>
  <c r="AO74" i="8" s="1"/>
  <c r="AO75" i="8" s="1"/>
  <c r="AO76" i="8" s="1"/>
  <c r="AO77" i="8" s="1"/>
  <c r="AO78" i="8" s="1"/>
  <c r="AO79" i="8" s="1"/>
  <c r="AO80" i="8" s="1"/>
  <c r="AO81" i="8" s="1"/>
  <c r="AO82" i="8" s="1"/>
  <c r="AJ24" i="8"/>
  <c r="AJ25" i="8" s="1"/>
  <c r="AJ26" i="8" s="1"/>
  <c r="AJ27" i="8" s="1"/>
  <c r="AJ28" i="8" s="1"/>
  <c r="AJ29" i="8" s="1"/>
  <c r="AJ30" i="8" s="1"/>
  <c r="AJ31" i="8" s="1"/>
  <c r="AJ32" i="8" s="1"/>
  <c r="AJ33" i="8" s="1"/>
  <c r="AJ34" i="8" s="1"/>
  <c r="AJ35" i="8" s="1"/>
  <c r="AJ36" i="8" s="1"/>
  <c r="AJ37" i="8" s="1"/>
  <c r="AJ38" i="8" s="1"/>
  <c r="AJ39" i="8" s="1"/>
  <c r="AJ40" i="8" s="1"/>
  <c r="AJ41" i="8" s="1"/>
  <c r="AJ42" i="8" s="1"/>
  <c r="AJ43" i="8" s="1"/>
  <c r="AJ44" i="8" s="1"/>
  <c r="AJ45" i="8" s="1"/>
  <c r="AJ46" i="8" s="1"/>
  <c r="AJ47" i="8" s="1"/>
  <c r="AJ48" i="8" s="1"/>
  <c r="AJ49" i="8" s="1"/>
  <c r="AJ50" i="8" s="1"/>
  <c r="AJ51" i="8" s="1"/>
  <c r="AJ52" i="8" s="1"/>
  <c r="AJ53" i="8" s="1"/>
  <c r="AJ54" i="8" s="1"/>
  <c r="AJ55" i="8" s="1"/>
  <c r="AJ56" i="8" s="1"/>
  <c r="AJ57" i="8" s="1"/>
  <c r="AJ58" i="8" s="1"/>
  <c r="AJ59" i="8" s="1"/>
  <c r="AJ60" i="8" s="1"/>
  <c r="AJ61" i="8" s="1"/>
  <c r="AJ62" i="8" s="1"/>
  <c r="AJ63" i="8" s="1"/>
  <c r="AJ64" i="8" s="1"/>
  <c r="AJ65" i="8" s="1"/>
  <c r="AJ66" i="8" s="1"/>
  <c r="AJ67" i="8" s="1"/>
  <c r="AJ68" i="8" s="1"/>
  <c r="AJ69" i="8" s="1"/>
  <c r="AJ70" i="8" s="1"/>
  <c r="AJ71" i="8" s="1"/>
  <c r="AJ72" i="8" s="1"/>
  <c r="AJ73" i="8" s="1"/>
  <c r="AJ74" i="8" s="1"/>
  <c r="AJ75" i="8" s="1"/>
  <c r="AJ76" i="8" s="1"/>
  <c r="AJ77" i="8" s="1"/>
  <c r="AJ78" i="8" s="1"/>
  <c r="AJ79" i="8" s="1"/>
  <c r="AJ80" i="8" s="1"/>
  <c r="AJ81" i="8" s="1"/>
  <c r="AJ82" i="8" s="1"/>
  <c r="AE24" i="8"/>
  <c r="AE25" i="8" s="1"/>
  <c r="AE26" i="8" s="1"/>
  <c r="AE27" i="8" s="1"/>
  <c r="AE28" i="8" s="1"/>
  <c r="AE29" i="8" s="1"/>
  <c r="AE30" i="8" s="1"/>
  <c r="AE31" i="8" s="1"/>
  <c r="AE32" i="8" s="1"/>
  <c r="AE33" i="8" s="1"/>
  <c r="AE34" i="8" s="1"/>
  <c r="AE35" i="8" s="1"/>
  <c r="AE36" i="8" s="1"/>
  <c r="AE37" i="8" s="1"/>
  <c r="AE38" i="8" s="1"/>
  <c r="AE39" i="8" s="1"/>
  <c r="AE40" i="8" s="1"/>
  <c r="AE41" i="8" s="1"/>
  <c r="AE42" i="8" s="1"/>
  <c r="AE43" i="8" s="1"/>
  <c r="AE44" i="8" s="1"/>
  <c r="AE45" i="8" s="1"/>
  <c r="AE46" i="8" s="1"/>
  <c r="AE47" i="8" s="1"/>
  <c r="AE48" i="8" s="1"/>
  <c r="AE49" i="8" s="1"/>
  <c r="AE50" i="8" s="1"/>
  <c r="AE51" i="8" s="1"/>
  <c r="AE52" i="8" s="1"/>
  <c r="AE53" i="8" s="1"/>
  <c r="AE54" i="8" s="1"/>
  <c r="AE55" i="8" s="1"/>
  <c r="AE56" i="8" s="1"/>
  <c r="AE57" i="8" s="1"/>
  <c r="AE58" i="8" s="1"/>
  <c r="AE59" i="8" s="1"/>
  <c r="AE60" i="8" s="1"/>
  <c r="AE61" i="8" s="1"/>
  <c r="AE62" i="8" s="1"/>
  <c r="AE63" i="8" s="1"/>
  <c r="AE64" i="8" s="1"/>
  <c r="AE65" i="8" s="1"/>
  <c r="AE66" i="8" s="1"/>
  <c r="AE67" i="8" s="1"/>
  <c r="AE68" i="8" s="1"/>
  <c r="AE69" i="8" s="1"/>
  <c r="AE70" i="8" s="1"/>
  <c r="AE71" i="8" s="1"/>
  <c r="AE72" i="8" s="1"/>
  <c r="AE73" i="8" s="1"/>
  <c r="AE74" i="8" s="1"/>
  <c r="AE75" i="8" s="1"/>
  <c r="AE76" i="8" s="1"/>
  <c r="AE77" i="8" s="1"/>
  <c r="AE78" i="8" s="1"/>
  <c r="AE79" i="8" s="1"/>
  <c r="AE80" i="8" s="1"/>
  <c r="AE81" i="8" s="1"/>
  <c r="AE82" i="8" s="1"/>
  <c r="Z29" i="8"/>
  <c r="Z30" i="8" s="1"/>
  <c r="Z31" i="8" s="1"/>
  <c r="Z32" i="8" s="1"/>
  <c r="Z33" i="8" s="1"/>
  <c r="Z34" i="8" s="1"/>
  <c r="Z35" i="8" s="1"/>
  <c r="Z36" i="8" s="1"/>
  <c r="Z37" i="8" s="1"/>
  <c r="Z38" i="8" s="1"/>
  <c r="Z39" i="8" s="1"/>
  <c r="Z40" i="8" s="1"/>
  <c r="Z41" i="8" s="1"/>
  <c r="Z42" i="8" s="1"/>
  <c r="Z43" i="8" s="1"/>
  <c r="Z44" i="8" s="1"/>
  <c r="Z45" i="8" s="1"/>
  <c r="Z46" i="8" s="1"/>
  <c r="Z47" i="8" s="1"/>
  <c r="Z48" i="8" s="1"/>
  <c r="Z49" i="8" s="1"/>
  <c r="Z50" i="8" s="1"/>
  <c r="Z51" i="8" s="1"/>
  <c r="Z52" i="8" s="1"/>
  <c r="Z53" i="8" s="1"/>
  <c r="Z54" i="8" s="1"/>
  <c r="Z55" i="8" s="1"/>
  <c r="Z56" i="8" s="1"/>
  <c r="Z57" i="8" s="1"/>
  <c r="Z58" i="8" s="1"/>
  <c r="Z59" i="8" s="1"/>
  <c r="Z60" i="8" s="1"/>
  <c r="Z61" i="8" s="1"/>
  <c r="Z62" i="8" s="1"/>
  <c r="Z63" i="8" s="1"/>
  <c r="Z64" i="8" s="1"/>
  <c r="Z65" i="8" s="1"/>
  <c r="Z66" i="8" s="1"/>
  <c r="Z67" i="8" s="1"/>
  <c r="Z68" i="8" s="1"/>
  <c r="Z69" i="8" s="1"/>
  <c r="Z70" i="8" s="1"/>
  <c r="Z71" i="8" s="1"/>
  <c r="Z72" i="8" s="1"/>
  <c r="Z73" i="8" s="1"/>
  <c r="Z74" i="8" s="1"/>
  <c r="Z75" i="8" s="1"/>
  <c r="Z76" i="8" s="1"/>
  <c r="Z77" i="8" s="1"/>
  <c r="Z78" i="8" s="1"/>
  <c r="Z79" i="8" s="1"/>
  <c r="Z80" i="8" s="1"/>
  <c r="Z81" i="8" s="1"/>
  <c r="Z82" i="8" s="1"/>
  <c r="Z83" i="8" s="1"/>
  <c r="Z84" i="8" s="1"/>
  <c r="Z85" i="8" s="1"/>
  <c r="Z86" i="8" s="1"/>
  <c r="Z87" i="8" s="1"/>
  <c r="U29" i="8"/>
  <c r="U30" i="8" s="1"/>
  <c r="U31" i="8" s="1"/>
  <c r="U32" i="8" s="1"/>
  <c r="U33" i="8" s="1"/>
  <c r="U34" i="8" s="1"/>
  <c r="U35" i="8" s="1"/>
  <c r="U36" i="8" s="1"/>
  <c r="U37" i="8" s="1"/>
  <c r="U38" i="8" s="1"/>
  <c r="U39" i="8" s="1"/>
  <c r="U40" i="8" s="1"/>
  <c r="U41" i="8" s="1"/>
  <c r="U42" i="8" s="1"/>
  <c r="U43" i="8" s="1"/>
  <c r="U44" i="8" s="1"/>
  <c r="U45" i="8" s="1"/>
  <c r="U46" i="8" s="1"/>
  <c r="U47" i="8" s="1"/>
  <c r="U48" i="8" s="1"/>
  <c r="U49" i="8" s="1"/>
  <c r="U50" i="8" s="1"/>
  <c r="U51" i="8" s="1"/>
  <c r="U52" i="8" s="1"/>
  <c r="U53" i="8" s="1"/>
  <c r="U54" i="8" s="1"/>
  <c r="U55" i="8" s="1"/>
  <c r="U56" i="8" s="1"/>
  <c r="U57" i="8" s="1"/>
  <c r="U58" i="8" s="1"/>
  <c r="U59" i="8" s="1"/>
  <c r="U60" i="8" s="1"/>
  <c r="U61" i="8" s="1"/>
  <c r="U62" i="8" s="1"/>
  <c r="U63" i="8" s="1"/>
  <c r="U64" i="8" s="1"/>
  <c r="U65" i="8" s="1"/>
  <c r="U66" i="8" s="1"/>
  <c r="U67" i="8" s="1"/>
  <c r="U68" i="8" s="1"/>
  <c r="U69" i="8" s="1"/>
  <c r="U70" i="8" s="1"/>
  <c r="U71" i="8" s="1"/>
  <c r="U72" i="8" s="1"/>
  <c r="U73" i="8" s="1"/>
  <c r="U74" i="8" s="1"/>
  <c r="U75" i="8" s="1"/>
  <c r="U76" i="8" s="1"/>
  <c r="U77" i="8" s="1"/>
  <c r="U78" i="8" s="1"/>
  <c r="U79" i="8" s="1"/>
  <c r="U80" i="8" s="1"/>
  <c r="U81" i="8" s="1"/>
  <c r="U82" i="8" s="1"/>
  <c r="U83" i="8" s="1"/>
  <c r="U84" i="8" s="1"/>
  <c r="U85" i="8" s="1"/>
  <c r="U86" i="8" s="1"/>
  <c r="U87" i="8" s="1"/>
  <c r="P29" i="8"/>
  <c r="P30" i="8" s="1"/>
  <c r="P31" i="8" s="1"/>
  <c r="P32" i="8" s="1"/>
  <c r="P33" i="8" s="1"/>
  <c r="P34" i="8" s="1"/>
  <c r="P35" i="8" s="1"/>
  <c r="P36" i="8" s="1"/>
  <c r="P37" i="8" s="1"/>
  <c r="P38" i="8" s="1"/>
  <c r="P39" i="8" s="1"/>
  <c r="P40" i="8" s="1"/>
  <c r="P41" i="8" s="1"/>
  <c r="P42" i="8" s="1"/>
  <c r="P43" i="8" s="1"/>
  <c r="P44" i="8" s="1"/>
  <c r="P45" i="8" s="1"/>
  <c r="P46" i="8" s="1"/>
  <c r="P47" i="8" s="1"/>
  <c r="P48" i="8" s="1"/>
  <c r="P49" i="8" s="1"/>
  <c r="P50" i="8" s="1"/>
  <c r="P51" i="8" s="1"/>
  <c r="P52" i="8" s="1"/>
  <c r="P53" i="8" s="1"/>
  <c r="P54" i="8" s="1"/>
  <c r="P55" i="8" s="1"/>
  <c r="P56" i="8" s="1"/>
  <c r="P57" i="8" s="1"/>
  <c r="P58" i="8" s="1"/>
  <c r="P59" i="8" s="1"/>
  <c r="P60" i="8" s="1"/>
  <c r="P61" i="8" s="1"/>
  <c r="P62" i="8" s="1"/>
  <c r="P63" i="8" s="1"/>
  <c r="P64" i="8" s="1"/>
  <c r="P65" i="8" s="1"/>
  <c r="P66" i="8" s="1"/>
  <c r="P67" i="8" s="1"/>
  <c r="P68" i="8" s="1"/>
  <c r="P69" i="8" s="1"/>
  <c r="P70" i="8" s="1"/>
  <c r="P71" i="8" s="1"/>
  <c r="P72" i="8" s="1"/>
  <c r="P73" i="8" s="1"/>
  <c r="P74" i="8" s="1"/>
  <c r="P75" i="8" s="1"/>
  <c r="P76" i="8" s="1"/>
  <c r="P77" i="8" s="1"/>
  <c r="P78" i="8" s="1"/>
  <c r="P79" i="8" s="1"/>
  <c r="P80" i="8" s="1"/>
  <c r="P81" i="8" s="1"/>
  <c r="P82" i="8" s="1"/>
  <c r="P83" i="8" s="1"/>
  <c r="P84" i="8" s="1"/>
  <c r="P85" i="8" s="1"/>
  <c r="P86" i="8" s="1"/>
  <c r="P87" i="8" s="1"/>
  <c r="K29" i="8"/>
  <c r="K30" i="8" s="1"/>
  <c r="K31" i="8" s="1"/>
  <c r="K32" i="8" s="1"/>
  <c r="K33" i="8" s="1"/>
  <c r="K34" i="8" s="1"/>
  <c r="K35" i="8" s="1"/>
  <c r="K36" i="8" s="1"/>
  <c r="K37" i="8" s="1"/>
  <c r="K38" i="8" s="1"/>
  <c r="K39" i="8" s="1"/>
  <c r="K40" i="8" s="1"/>
  <c r="K41" i="8" s="1"/>
  <c r="K42" i="8" s="1"/>
  <c r="K43" i="8" s="1"/>
  <c r="K44" i="8" s="1"/>
  <c r="K45" i="8" s="1"/>
  <c r="K46" i="8" s="1"/>
  <c r="K47" i="8" s="1"/>
  <c r="K48" i="8" s="1"/>
  <c r="K49" i="8" s="1"/>
  <c r="K50" i="8" s="1"/>
  <c r="K51" i="8" s="1"/>
  <c r="K52" i="8" s="1"/>
  <c r="K53" i="8" s="1"/>
  <c r="K54" i="8" s="1"/>
  <c r="K55" i="8" s="1"/>
  <c r="K56" i="8" s="1"/>
  <c r="K57" i="8" s="1"/>
  <c r="K58" i="8" s="1"/>
  <c r="K59" i="8" s="1"/>
  <c r="K60" i="8" s="1"/>
  <c r="K61" i="8" s="1"/>
  <c r="K62" i="8" s="1"/>
  <c r="K63" i="8" s="1"/>
  <c r="K64" i="8" s="1"/>
  <c r="K65" i="8" s="1"/>
  <c r="K66" i="8" s="1"/>
  <c r="K67" i="8" s="1"/>
  <c r="K68" i="8" s="1"/>
  <c r="K69" i="8" s="1"/>
  <c r="K70" i="8" s="1"/>
  <c r="K71" i="8" s="1"/>
  <c r="K72" i="8" s="1"/>
  <c r="K73" i="8" s="1"/>
  <c r="K74" i="8" s="1"/>
  <c r="K75" i="8" s="1"/>
  <c r="K76" i="8" s="1"/>
  <c r="K77" i="8" s="1"/>
  <c r="K78" i="8" s="1"/>
  <c r="K79" i="8" s="1"/>
  <c r="K80" i="8" s="1"/>
  <c r="K81" i="8" s="1"/>
  <c r="K82" i="8" s="1"/>
  <c r="K83" i="8" s="1"/>
  <c r="K84" i="8" s="1"/>
  <c r="K85" i="8" s="1"/>
  <c r="K86" i="8" s="1"/>
  <c r="K87" i="8" s="1"/>
  <c r="AE29" i="4" l="1"/>
  <c r="AE30" i="4" s="1"/>
  <c r="AE31" i="4" s="1"/>
  <c r="AE32" i="4" s="1"/>
  <c r="AE33" i="4" s="1"/>
  <c r="AE34" i="4" s="1"/>
  <c r="AE35" i="4" s="1"/>
  <c r="AE36" i="4" s="1"/>
  <c r="AE37" i="4" s="1"/>
  <c r="AE38" i="4" s="1"/>
  <c r="AE39" i="4" s="1"/>
  <c r="AE40" i="4" s="1"/>
  <c r="AE41" i="4" s="1"/>
  <c r="AE42" i="4" s="1"/>
  <c r="AE43" i="4" s="1"/>
  <c r="AE44" i="4" s="1"/>
  <c r="AE45" i="4" s="1"/>
  <c r="AE46" i="4" s="1"/>
  <c r="AE47" i="4" s="1"/>
  <c r="AE48" i="4" s="1"/>
  <c r="AE49" i="4" s="1"/>
  <c r="AE50" i="4" s="1"/>
  <c r="AE51" i="4" s="1"/>
  <c r="AE52" i="4" s="1"/>
  <c r="AE53" i="4" s="1"/>
  <c r="AE54" i="4" s="1"/>
  <c r="AE55" i="4" s="1"/>
  <c r="AE56" i="4" s="1"/>
  <c r="AE57" i="4" s="1"/>
  <c r="AE58" i="4" s="1"/>
  <c r="AE59" i="4" s="1"/>
  <c r="AE60" i="4" s="1"/>
  <c r="AE61" i="4" s="1"/>
  <c r="AE62" i="4" s="1"/>
  <c r="AE63" i="4" s="1"/>
  <c r="AE64" i="4" s="1"/>
  <c r="AE65" i="4" s="1"/>
  <c r="AE66" i="4" s="1"/>
  <c r="AE67" i="4" s="1"/>
  <c r="AE68" i="4" s="1"/>
  <c r="AE69" i="4" s="1"/>
  <c r="AE70" i="4" s="1"/>
  <c r="AE71" i="4" s="1"/>
  <c r="AE72" i="4" s="1"/>
  <c r="AE73" i="4" s="1"/>
  <c r="AE74" i="4" s="1"/>
  <c r="AE75" i="4" s="1"/>
  <c r="AE76" i="4" s="1"/>
  <c r="AE77" i="4" s="1"/>
  <c r="AE78" i="4" s="1"/>
  <c r="AE79" i="4" s="1"/>
  <c r="AE80" i="4" s="1"/>
  <c r="AE81" i="4" s="1"/>
  <c r="AE82" i="4" s="1"/>
  <c r="AE83" i="4" s="1"/>
  <c r="AE84" i="4" s="1"/>
  <c r="AE85" i="4" s="1"/>
  <c r="AE86" i="4" s="1"/>
  <c r="AE87" i="4" s="1"/>
  <c r="X29" i="4"/>
  <c r="X30" i="4" s="1"/>
  <c r="X31" i="4" s="1"/>
  <c r="X32" i="4" s="1"/>
  <c r="X33" i="4" s="1"/>
  <c r="X34" i="4" s="1"/>
  <c r="X35" i="4" s="1"/>
  <c r="X36" i="4" s="1"/>
  <c r="X37" i="4" s="1"/>
  <c r="X38" i="4" s="1"/>
  <c r="X39" i="4" s="1"/>
  <c r="X40" i="4" s="1"/>
  <c r="X41" i="4" s="1"/>
  <c r="X42" i="4" s="1"/>
  <c r="X43" i="4" s="1"/>
  <c r="X44" i="4" s="1"/>
  <c r="X45" i="4" s="1"/>
  <c r="X46" i="4" s="1"/>
  <c r="X47" i="4" s="1"/>
  <c r="X48" i="4" s="1"/>
  <c r="X49" i="4" s="1"/>
  <c r="X50" i="4" s="1"/>
  <c r="X51" i="4" s="1"/>
  <c r="X52" i="4" s="1"/>
  <c r="X53" i="4" s="1"/>
  <c r="X54" i="4" s="1"/>
  <c r="X55" i="4" s="1"/>
  <c r="X56" i="4" s="1"/>
  <c r="X57" i="4" s="1"/>
  <c r="X58" i="4" s="1"/>
  <c r="X59" i="4" s="1"/>
  <c r="X60" i="4" s="1"/>
  <c r="X61" i="4" s="1"/>
  <c r="X62" i="4" s="1"/>
  <c r="X63" i="4" s="1"/>
  <c r="X64" i="4" s="1"/>
  <c r="X65" i="4" s="1"/>
  <c r="X66" i="4" s="1"/>
  <c r="X67" i="4" s="1"/>
  <c r="X68" i="4" s="1"/>
  <c r="X69" i="4" s="1"/>
  <c r="X70" i="4" s="1"/>
  <c r="X71" i="4" s="1"/>
  <c r="X72" i="4" s="1"/>
  <c r="X73" i="4" s="1"/>
  <c r="X74" i="4" s="1"/>
  <c r="X75" i="4" s="1"/>
  <c r="X76" i="4" s="1"/>
  <c r="X77" i="4" s="1"/>
  <c r="X78" i="4" s="1"/>
  <c r="X79" i="4" s="1"/>
  <c r="X80" i="4" s="1"/>
  <c r="X81" i="4" s="1"/>
  <c r="X82" i="4" s="1"/>
  <c r="X83" i="4" s="1"/>
  <c r="X84" i="4" s="1"/>
  <c r="X85" i="4" s="1"/>
  <c r="X86" i="4" s="1"/>
  <c r="X87" i="4" s="1"/>
  <c r="M29" i="4"/>
  <c r="M30" i="4" s="1"/>
  <c r="M31" i="4" s="1"/>
  <c r="M32" i="4" s="1"/>
  <c r="M33" i="4" s="1"/>
  <c r="M34" i="4" s="1"/>
  <c r="M35" i="4" s="1"/>
  <c r="M36" i="4" s="1"/>
  <c r="M37" i="4" s="1"/>
  <c r="M38" i="4" s="1"/>
  <c r="M39" i="4" s="1"/>
  <c r="M40" i="4" s="1"/>
  <c r="M41" i="4" s="1"/>
  <c r="M42" i="4" s="1"/>
  <c r="M43" i="4" s="1"/>
  <c r="M44" i="4" s="1"/>
  <c r="M45" i="4" s="1"/>
  <c r="M46" i="4" s="1"/>
  <c r="M47" i="4" s="1"/>
  <c r="M48" i="4" s="1"/>
  <c r="M49" i="4" s="1"/>
  <c r="M50" i="4" s="1"/>
  <c r="M51" i="4" s="1"/>
  <c r="M52" i="4" s="1"/>
  <c r="M53" i="4" s="1"/>
  <c r="M54" i="4" s="1"/>
  <c r="M55" i="4" s="1"/>
  <c r="M56" i="4" s="1"/>
  <c r="M57" i="4" s="1"/>
  <c r="M58" i="4" s="1"/>
  <c r="M59" i="4" s="1"/>
  <c r="M60" i="4" s="1"/>
  <c r="M61" i="4" s="1"/>
  <c r="M62" i="4" s="1"/>
  <c r="M63" i="4" s="1"/>
  <c r="M64" i="4" s="1"/>
  <c r="M65" i="4" s="1"/>
  <c r="M66" i="4" s="1"/>
  <c r="M67" i="4" s="1"/>
  <c r="M68" i="4" s="1"/>
  <c r="M69" i="4" s="1"/>
  <c r="M70" i="4" s="1"/>
  <c r="M71" i="4" s="1"/>
  <c r="M72" i="4" s="1"/>
  <c r="M73" i="4" s="1"/>
  <c r="M74" i="4" s="1"/>
  <c r="M75" i="4" s="1"/>
  <c r="M76" i="4" s="1"/>
  <c r="M77" i="4" s="1"/>
  <c r="M78" i="4" s="1"/>
  <c r="M79" i="4" s="1"/>
  <c r="M80" i="4" s="1"/>
  <c r="M81" i="4" s="1"/>
  <c r="M82" i="4" s="1"/>
  <c r="M83" i="4" s="1"/>
  <c r="M84" i="4" s="1"/>
  <c r="M85" i="4" s="1"/>
  <c r="M86" i="4" s="1"/>
  <c r="M87" i="4" s="1"/>
  <c r="S29" i="4"/>
  <c r="S30" i="4" s="1"/>
  <c r="S31" i="4" s="1"/>
  <c r="S32" i="4" s="1"/>
  <c r="S33" i="4" s="1"/>
  <c r="S34" i="4" s="1"/>
  <c r="S35" i="4" s="1"/>
  <c r="S36" i="4" s="1"/>
  <c r="S37" i="4" s="1"/>
  <c r="S38" i="4" s="1"/>
  <c r="S39" i="4" s="1"/>
  <c r="S40" i="4" s="1"/>
  <c r="S41" i="4" s="1"/>
  <c r="S42" i="4" s="1"/>
  <c r="S43" i="4" s="1"/>
  <c r="S44" i="4" s="1"/>
  <c r="S45" i="4" s="1"/>
  <c r="S46" i="4" s="1"/>
  <c r="S47" i="4" s="1"/>
  <c r="S48" i="4" s="1"/>
  <c r="S49" i="4" s="1"/>
  <c r="S50" i="4" s="1"/>
  <c r="S51" i="4" s="1"/>
  <c r="S52" i="4" s="1"/>
  <c r="S53" i="4" s="1"/>
  <c r="S54" i="4" s="1"/>
  <c r="S55" i="4" s="1"/>
  <c r="S56" i="4" s="1"/>
  <c r="S57" i="4" s="1"/>
  <c r="S58" i="4" s="1"/>
  <c r="S59" i="4" s="1"/>
  <c r="S60" i="4" s="1"/>
  <c r="S61" i="4" s="1"/>
  <c r="S62" i="4" s="1"/>
  <c r="S63" i="4" s="1"/>
  <c r="S64" i="4" s="1"/>
  <c r="S65" i="4" s="1"/>
  <c r="S66" i="4" s="1"/>
  <c r="S67" i="4" s="1"/>
  <c r="S68" i="4" s="1"/>
  <c r="S69" i="4" s="1"/>
  <c r="S70" i="4" s="1"/>
  <c r="S71" i="4" s="1"/>
  <c r="S72" i="4" s="1"/>
  <c r="S73" i="4" s="1"/>
  <c r="S74" i="4" s="1"/>
  <c r="S75" i="4" s="1"/>
  <c r="S76" i="4" s="1"/>
  <c r="S77" i="4" s="1"/>
  <c r="S78" i="4" s="1"/>
  <c r="S79" i="4" s="1"/>
  <c r="S80" i="4" s="1"/>
  <c r="S81" i="4" s="1"/>
  <c r="S82" i="4" s="1"/>
  <c r="S83" i="4" s="1"/>
  <c r="S84" i="4" s="1"/>
  <c r="S85" i="4" s="1"/>
  <c r="S86" i="4" s="1"/>
  <c r="S87" i="4" s="1"/>
</calcChain>
</file>

<file path=xl/sharedStrings.xml><?xml version="1.0" encoding="utf-8"?>
<sst xmlns="http://schemas.openxmlformats.org/spreadsheetml/2006/main" count="3757" uniqueCount="279">
  <si>
    <r>
      <rPr>
        <b/>
        <sz val="12"/>
        <color theme="1"/>
        <rFont val="Arial"/>
        <family val="2"/>
      </rPr>
      <t>g(G/cm)/</t>
    </r>
    <r>
      <rPr>
        <b/>
        <sz val="12"/>
        <color theme="1"/>
        <rFont val="Symbol"/>
        <charset val="2"/>
      </rPr>
      <t>D(</t>
    </r>
    <r>
      <rPr>
        <b/>
        <sz val="12"/>
        <color theme="1"/>
        <rFont val="Arial"/>
        <family val="2"/>
      </rPr>
      <t>ms</t>
    </r>
    <r>
      <rPr>
        <b/>
        <sz val="12"/>
        <color theme="1"/>
        <rFont val="Symbol"/>
        <charset val="2"/>
      </rPr>
      <t>)</t>
    </r>
  </si>
  <si>
    <t>ln values</t>
  </si>
  <si>
    <r>
      <rPr>
        <b/>
        <sz val="12"/>
        <color theme="1"/>
        <rFont val="Arial"/>
        <family val="2"/>
      </rPr>
      <t>q(cm-2)/</t>
    </r>
    <r>
      <rPr>
        <b/>
        <sz val="12"/>
        <color theme="1"/>
        <rFont val="Symbol"/>
        <charset val="2"/>
      </rPr>
      <t>D(</t>
    </r>
    <r>
      <rPr>
        <b/>
        <sz val="12"/>
        <color theme="1"/>
        <rFont val="Arial"/>
        <family val="2"/>
      </rPr>
      <t>ms</t>
    </r>
    <r>
      <rPr>
        <b/>
        <sz val="12"/>
        <color theme="1"/>
        <rFont val="Symbol"/>
        <charset val="2"/>
      </rPr>
      <t>)</t>
    </r>
  </si>
  <si>
    <r>
      <t>D</t>
    </r>
    <r>
      <rPr>
        <b/>
        <i/>
        <vertAlign val="subscript"/>
        <sz val="10"/>
        <color theme="1"/>
        <rFont val="Times New Roman"/>
        <family val="1"/>
      </rPr>
      <t>dil</t>
    </r>
    <r>
      <rPr>
        <b/>
        <sz val="10"/>
        <color theme="1"/>
        <rFont val="Times New Roman"/>
        <family val="1"/>
      </rPr>
      <t xml:space="preserve"> (m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/s)</t>
    </r>
  </si>
  <si>
    <r>
      <t>D</t>
    </r>
    <r>
      <rPr>
        <b/>
        <i/>
        <vertAlign val="subscript"/>
        <sz val="10"/>
        <color theme="1"/>
        <rFont val="Times New Roman"/>
        <family val="1"/>
      </rPr>
      <t>cond</t>
    </r>
    <r>
      <rPr>
        <b/>
        <sz val="10"/>
        <color theme="1"/>
        <rFont val="Times New Roman"/>
        <family val="1"/>
      </rPr>
      <t xml:space="preserve"> (m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/s)</t>
    </r>
  </si>
  <si>
    <r>
      <t xml:space="preserve">Population </t>
    </r>
    <r>
      <rPr>
        <b/>
        <i/>
        <sz val="10"/>
        <color theme="1"/>
        <rFont val="Symbol"/>
        <charset val="2"/>
      </rPr>
      <t>n</t>
    </r>
  </si>
  <si>
    <r>
      <t>R</t>
    </r>
    <r>
      <rPr>
        <b/>
        <i/>
        <vertAlign val="subscript"/>
        <sz val="10"/>
        <color theme="1"/>
        <rFont val="Times New Roman"/>
        <family val="1"/>
      </rPr>
      <t>drop</t>
    </r>
    <r>
      <rPr>
        <b/>
        <sz val="10"/>
        <color theme="1"/>
        <rFont val="Times New Roman"/>
        <family val="1"/>
      </rPr>
      <t xml:space="preserve"> (</t>
    </r>
    <r>
      <rPr>
        <b/>
        <i/>
        <sz val="10"/>
        <color theme="1"/>
        <rFont val="Times New Roman"/>
        <family val="1"/>
      </rPr>
      <t>m)</t>
    </r>
  </si>
  <si>
    <r>
      <t xml:space="preserve">Permeability </t>
    </r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 xml:space="preserve"> (m/s)</t>
    </r>
  </si>
  <si>
    <r>
      <t>k</t>
    </r>
    <r>
      <rPr>
        <b/>
        <i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 xml:space="preserve"> (s</t>
    </r>
    <r>
      <rPr>
        <b/>
        <vertAlign val="superscript"/>
        <sz val="10"/>
        <color theme="1"/>
        <rFont val="Times New Roman"/>
        <family val="1"/>
      </rPr>
      <t>-1</t>
    </r>
    <r>
      <rPr>
        <b/>
        <sz val="10"/>
        <color theme="1"/>
        <rFont val="Times New Roman"/>
        <family val="1"/>
      </rPr>
      <t>)</t>
    </r>
  </si>
  <si>
    <t>8.0±0.2 ×10-11</t>
  </si>
  <si>
    <t>8.9±0.7 ×10-13</t>
  </si>
  <si>
    <t>0.75±0.01</t>
  </si>
  <si>
    <t>1.21±0.03</t>
  </si>
  <si>
    <t>0.40±0.01</t>
  </si>
  <si>
    <t>1.00±0.03</t>
  </si>
  <si>
    <t>time (s)</t>
  </si>
  <si>
    <t>FUS NTD normalized droplet intensity (4 measurements)</t>
  </si>
  <si>
    <t>FUS NTD std (4 measurements)</t>
  </si>
  <si>
    <t>sample</t>
  </si>
  <si>
    <t>protein</t>
  </si>
  <si>
    <t>label</t>
  </si>
  <si>
    <t>t_half</t>
  </si>
  <si>
    <t>mobile_fraction</t>
  </si>
  <si>
    <t>R_squared</t>
  </si>
  <si>
    <t>FUS NTD Atto488</t>
  </si>
  <si>
    <t>FUS NTD</t>
  </si>
  <si>
    <t>Atto488</t>
  </si>
  <si>
    <t>mean</t>
  </si>
  <si>
    <t>std</t>
  </si>
  <si>
    <t>Measurement 1</t>
  </si>
  <si>
    <t>Intensity of the FRAPed droplet</t>
  </si>
  <si>
    <t>Intensity of the reference droplet</t>
  </si>
  <si>
    <t>Background intensity</t>
  </si>
  <si>
    <t>Measurement 2</t>
  </si>
  <si>
    <t>Measurement 3</t>
  </si>
  <si>
    <t>Measurement 4</t>
  </si>
  <si>
    <t>FUS FL</t>
  </si>
  <si>
    <t>/</t>
  </si>
  <si>
    <t>4.6±0.4 ×10-13</t>
  </si>
  <si>
    <t>0.90±0.01</t>
  </si>
  <si>
    <t>0.94±0.01</t>
  </si>
  <si>
    <t>0.30±0.01</t>
  </si>
  <si>
    <t>0.95±0.03</t>
  </si>
  <si>
    <t>water</t>
  </si>
  <si>
    <t>2.26±0.01 ×10-19</t>
  </si>
  <si>
    <t>1 ×10-12</t>
  </si>
  <si>
    <t>0.0292±0.001</t>
  </si>
  <si>
    <t>1.05±0.06</t>
  </si>
  <si>
    <t>2.3±0.2</t>
  </si>
  <si>
    <t>6.5±0.4</t>
  </si>
  <si>
    <t>[FUS FL] in condensed phase (mM)</t>
  </si>
  <si>
    <r>
      <t>[FUS FL] in dilute phase (</t>
    </r>
    <r>
      <rPr>
        <sz val="12"/>
        <color rgb="FF000000"/>
        <rFont val="Symbol"/>
        <charset val="2"/>
      </rPr>
      <t>m</t>
    </r>
    <r>
      <rPr>
        <sz val="12"/>
        <color rgb="FF000000"/>
        <rFont val="Calibri"/>
        <family val="2"/>
        <scheme val="minor"/>
      </rPr>
      <t>M)</t>
    </r>
  </si>
  <si>
    <r>
      <t>permeability FUS (</t>
    </r>
    <r>
      <rPr>
        <sz val="12"/>
        <color rgb="FF000000"/>
        <rFont val="Symbol"/>
        <charset val="2"/>
      </rPr>
      <t>m</t>
    </r>
    <r>
      <rPr>
        <sz val="12"/>
        <color rgb="FF000000"/>
        <rFont val="Calibri"/>
        <family val="2"/>
        <scheme val="minor"/>
      </rPr>
      <t>m/s)</t>
    </r>
  </si>
  <si>
    <r>
      <t>permeability water (</t>
    </r>
    <r>
      <rPr>
        <sz val="12"/>
        <color rgb="FF000000"/>
        <rFont val="Symbol"/>
        <charset val="2"/>
      </rPr>
      <t>m</t>
    </r>
    <r>
      <rPr>
        <sz val="12"/>
        <color rgb="FF000000"/>
        <rFont val="Calibri"/>
        <family val="2"/>
        <scheme val="minor"/>
      </rPr>
      <t>m/s)</t>
    </r>
  </si>
  <si>
    <t>Droplet #</t>
  </si>
  <si>
    <r>
      <t>area (</t>
    </r>
    <r>
      <rPr>
        <sz val="12"/>
        <color rgb="FF000000"/>
        <rFont val="Symbol"/>
        <charset val="2"/>
      </rPr>
      <t>m</t>
    </r>
    <r>
      <rPr>
        <sz val="12"/>
        <color rgb="FF000000"/>
        <rFont val="Calibri"/>
        <family val="2"/>
        <scheme val="minor"/>
      </rPr>
      <t>m2)</t>
    </r>
  </si>
  <si>
    <r>
      <t>r (</t>
    </r>
    <r>
      <rPr>
        <sz val="12"/>
        <color rgb="FF000000"/>
        <rFont val="Symbol"/>
        <charset val="2"/>
      </rPr>
      <t>m</t>
    </r>
    <r>
      <rPr>
        <sz val="12"/>
        <color rgb="FF000000"/>
        <rFont val="Calibri"/>
        <family val="2"/>
        <scheme val="minor"/>
      </rPr>
      <t>m)</t>
    </r>
  </si>
  <si>
    <t>FUS FL mCherry</t>
  </si>
  <si>
    <t>mCherry</t>
  </si>
  <si>
    <t>FUS FL GFP</t>
  </si>
  <si>
    <t>GFP</t>
  </si>
  <si>
    <t>FUS FL ATTO488</t>
  </si>
  <si>
    <t>Uncropped image</t>
  </si>
  <si>
    <t>FUS GFP normalized droplet intensity (4 measurements)</t>
  </si>
  <si>
    <t>FUS GFP std (4 measurements)</t>
  </si>
  <si>
    <t>FUS mCherry normalized droplet intensity (4 measurements)</t>
  </si>
  <si>
    <t>FUS mCherry std (4 measurements)</t>
  </si>
  <si>
    <t>Measurement 1 - GFP</t>
  </si>
  <si>
    <t>Measurement 2 - GFP</t>
  </si>
  <si>
    <t>Measurement 3 - GFP</t>
  </si>
  <si>
    <t>Measurement 4 - GFP</t>
  </si>
  <si>
    <t>Measurement 1 - mCherry</t>
  </si>
  <si>
    <t>Measurement 2 - mCherry</t>
  </si>
  <si>
    <t>Measurement 3 - mCherry</t>
  </si>
  <si>
    <t>Measurement 4 - mCherry</t>
  </si>
  <si>
    <t>average</t>
  </si>
  <si>
    <t>Nu</t>
  </si>
  <si>
    <t>8.83±0.07 ×10-11</t>
  </si>
  <si>
    <t>5±2 ×10-13</t>
  </si>
  <si>
    <t>0.29±0.01</t>
  </si>
  <si>
    <t>0.67±0.01</t>
  </si>
  <si>
    <t>0.58±0.01</t>
  </si>
  <si>
    <t>2.6±0.1</t>
  </si>
  <si>
    <t>A6</t>
  </si>
  <si>
    <t>4.15±0.05 ×10-10</t>
  </si>
  <si>
    <t>5 ×10-11</t>
  </si>
  <si>
    <t>0.69±0.04</t>
  </si>
  <si>
    <t>4.5±0.3</t>
  </si>
  <si>
    <t>20±2</t>
  </si>
  <si>
    <t>Nu:s2m</t>
  </si>
  <si>
    <t>3.4±0.1 ×10-11</t>
  </si>
  <si>
    <t>6±3 ×10-13</t>
  </si>
  <si>
    <t>0.27±0.01</t>
  </si>
  <si>
    <t>0.81±0.04</t>
  </si>
  <si>
    <t>1.30±0.06</t>
  </si>
  <si>
    <t>4.80±0.5</t>
  </si>
  <si>
    <t>PTBP1:3xUCUCU 278K</t>
  </si>
  <si>
    <t>4.39±0.03 ×10-11</t>
  </si>
  <si>
    <t>6±8 ×10-13</t>
  </si>
  <si>
    <t>0.35±0.01</t>
  </si>
  <si>
    <t>0.76±0.04</t>
  </si>
  <si>
    <t>8.4±0.4</t>
  </si>
  <si>
    <t>33±2</t>
  </si>
  <si>
    <t>SSP/Z</t>
  </si>
  <si>
    <t>kex</t>
  </si>
  <si>
    <t>kex std</t>
  </si>
  <si>
    <r>
      <t>Structured proteins R (</t>
    </r>
    <r>
      <rPr>
        <sz val="12"/>
        <color theme="1"/>
        <rFont val="Symbol"/>
        <charset val="2"/>
      </rPr>
      <t>m</t>
    </r>
    <r>
      <rPr>
        <sz val="12"/>
        <color theme="1"/>
        <rFont val="Calibri"/>
        <family val="2"/>
        <scheme val="minor"/>
      </rPr>
      <t>m)</t>
    </r>
  </si>
  <si>
    <t>Structured proteins kcd (s-1)</t>
  </si>
  <si>
    <t>Unstructured proteins R (mm)</t>
  </si>
  <si>
    <t>Unstructured proteins kcd (s-1)</t>
  </si>
  <si>
    <t>PTBP1</t>
  </si>
  <si>
    <t>FUS</t>
  </si>
  <si>
    <t>DDX4 LCD</t>
  </si>
  <si>
    <t>Fit uncertainty based on covariance matrix</t>
  </si>
  <si>
    <t>derived from different measurements/samples</t>
  </si>
  <si>
    <t>sample 1</t>
  </si>
  <si>
    <t>FUS NTD kex</t>
  </si>
  <si>
    <t>Panel b</t>
  </si>
  <si>
    <t>protein conc</t>
  </si>
  <si>
    <t>Kon</t>
  </si>
  <si>
    <t>Koff</t>
  </si>
  <si>
    <t>population bound</t>
  </si>
  <si>
    <t>Conc protein/RNA bound</t>
  </si>
  <si>
    <t>Conc RNA/Protein free</t>
  </si>
  <si>
    <t>Kd (nM)</t>
  </si>
  <si>
    <t>in M-1s-1</t>
  </si>
  <si>
    <t>st error</t>
  </si>
  <si>
    <r>
      <t>PTBP1 conc (</t>
    </r>
    <r>
      <rPr>
        <sz val="11"/>
        <color theme="1"/>
        <rFont val="Symbol"/>
        <charset val="2"/>
      </rPr>
      <t>m</t>
    </r>
    <r>
      <rPr>
        <sz val="12"/>
        <color theme="1"/>
        <rFont val="Calibri"/>
        <family val="2"/>
        <scheme val="minor"/>
      </rPr>
      <t>M)</t>
    </r>
  </si>
  <si>
    <t>free</t>
  </si>
  <si>
    <t>bound</t>
  </si>
  <si>
    <t>fraction bound</t>
  </si>
  <si>
    <t>replicate 1</t>
  </si>
  <si>
    <t>replicate 2</t>
  </si>
  <si>
    <t>Free</t>
  </si>
  <si>
    <t>Bound</t>
  </si>
  <si>
    <t>Fraction bound</t>
  </si>
  <si>
    <t>replicate 3</t>
  </si>
  <si>
    <t>0,53008395</t>
  </si>
  <si>
    <t>0,92626889</t>
  </si>
  <si>
    <t>Best-fit values</t>
  </si>
  <si>
    <t>Bmax</t>
  </si>
  <si>
    <t>0,9262</t>
  </si>
  <si>
    <t>h</t>
  </si>
  <si>
    <t>26,94</t>
  </si>
  <si>
    <t>Kd</t>
  </si>
  <si>
    <t>494,6</t>
  </si>
  <si>
    <t>0,9338</t>
  </si>
  <si>
    <t>479,5</t>
  </si>
  <si>
    <t>95% CI (profile likelihood)</t>
  </si>
  <si>
    <t>444,1 to 522,9</t>
  </si>
  <si>
    <t>500,6</t>
  </si>
  <si>
    <t>480,1 to 523,3</t>
  </si>
  <si>
    <t>FUS NTD unlabeled</t>
  </si>
  <si>
    <t>FUS NTD with Atto</t>
  </si>
  <si>
    <t>Protein data</t>
  </si>
  <si>
    <r>
      <t>g(G/cm)/</t>
    </r>
    <r>
      <rPr>
        <b/>
        <sz val="12"/>
        <color rgb="FF000000"/>
        <rFont val="Symbol"/>
        <charset val="2"/>
      </rPr>
      <t>D(</t>
    </r>
    <r>
      <rPr>
        <b/>
        <sz val="12"/>
        <color rgb="FF000000"/>
        <rFont val="Arial"/>
        <family val="2"/>
      </rPr>
      <t>ms</t>
    </r>
    <r>
      <rPr>
        <b/>
        <sz val="12"/>
        <color rgb="FF000000"/>
        <rFont val="Symbol"/>
        <charset val="2"/>
      </rPr>
      <t>)</t>
    </r>
  </si>
  <si>
    <t>Water data</t>
  </si>
  <si>
    <t>Rdrop/Rbleach</t>
  </si>
  <si>
    <t>t1/2 (s)</t>
  </si>
  <si>
    <t>Fraction in dilute phase</t>
  </si>
  <si>
    <t>kex (s-1)</t>
  </si>
  <si>
    <t>DDX4 REDIFINE</t>
  </si>
  <si>
    <t>DDX4 FEXSY</t>
  </si>
  <si>
    <t>FUS REDIFINE</t>
  </si>
  <si>
    <t>FUS FL FEXSY</t>
  </si>
  <si>
    <t>Turbidity</t>
  </si>
  <si>
    <t>3 biological replicates and each 2 technical replicates</t>
  </si>
  <si>
    <t>FUS SL34</t>
  </si>
  <si>
    <t>3 biological replicates</t>
  </si>
  <si>
    <t>s2m equivalents</t>
  </si>
  <si>
    <t>Nu:A6</t>
  </si>
  <si>
    <t>2 biological replicates and each 2 technical replicates</t>
  </si>
  <si>
    <t>PTBP1 3xUCUCU</t>
  </si>
  <si>
    <t>FLN free</t>
  </si>
  <si>
    <t>FL N s2m</t>
  </si>
  <si>
    <t>Nu Atto488</t>
  </si>
  <si>
    <t>s2m Cy5</t>
  </si>
  <si>
    <t>exp</t>
  </si>
  <si>
    <t>date</t>
  </si>
  <si>
    <t>RNA</t>
  </si>
  <si>
    <t>area_um2</t>
  </si>
  <si>
    <t>radius</t>
  </si>
  <si>
    <t>exp2023-0094</t>
  </si>
  <si>
    <t>s2m</t>
  </si>
  <si>
    <t>exp2023-0096</t>
  </si>
  <si>
    <t>Nu A6</t>
  </si>
  <si>
    <t>Nu:A6 - Nu integration</t>
  </si>
  <si>
    <t>Nu:A6 - A6  integration</t>
  </si>
  <si>
    <t>PTBP1 3xUCUCU 298K</t>
  </si>
  <si>
    <t>PTBP1 3xUCUCU 278K</t>
  </si>
  <si>
    <t>2.22±0.04 ×10-11</t>
  </si>
  <si>
    <t>3.5±0.6 ×10-13</t>
  </si>
  <si>
    <t>0.55±0.01</t>
  </si>
  <si>
    <t>0.97±0.08</t>
  </si>
  <si>
    <t>0.85±0.01</t>
  </si>
  <si>
    <t>2.62±0.02</t>
  </si>
  <si>
    <t>FUS RNA</t>
  </si>
  <si>
    <t>5.21±0.04 ×10-11</t>
  </si>
  <si>
    <t>0.91±0.04</t>
  </si>
  <si>
    <t>1.51±0.05</t>
  </si>
  <si>
    <t>4.9±0.2</t>
  </si>
  <si>
    <t>FUS RNA REDIFINE</t>
  </si>
  <si>
    <t>Mixing time [s]:</t>
  </si>
  <si>
    <t>Peak name</t>
  </si>
  <si>
    <t xml:space="preserve">             I0</t>
  </si>
  <si>
    <t xml:space="preserve">             I1</t>
  </si>
  <si>
    <t xml:space="preserve">             I2</t>
  </si>
  <si>
    <t xml:space="preserve">             I3</t>
  </si>
  <si>
    <t xml:space="preserve">             I4</t>
  </si>
  <si>
    <t xml:space="preserve">             I5</t>
  </si>
  <si>
    <t xml:space="preserve">             I6</t>
  </si>
  <si>
    <t xml:space="preserve">             I7</t>
  </si>
  <si>
    <t xml:space="preserve">             I8</t>
  </si>
  <si>
    <t xml:space="preserve">             I9</t>
  </si>
  <si>
    <t xml:space="preserve">            I10</t>
  </si>
  <si>
    <t xml:space="preserve">            I11</t>
  </si>
  <si>
    <t xml:space="preserve">            I12</t>
  </si>
  <si>
    <t xml:space="preserve">            I13</t>
  </si>
  <si>
    <t xml:space="preserve">            I14</t>
  </si>
  <si>
    <t xml:space="preserve">            I15</t>
  </si>
  <si>
    <t xml:space="preserve">          4</t>
  </si>
  <si>
    <t xml:space="preserve">          5</t>
  </si>
  <si>
    <t>integral errors</t>
  </si>
  <si>
    <t>Integrals</t>
  </si>
  <si>
    <t>Fitted function:</t>
  </si>
  <si>
    <t>f(t) = Io * [1 - 2*exp (-t/T1)]</t>
  </si>
  <si>
    <t>Random error estimation of data:</t>
  </si>
  <si>
    <t>RMS per spectrum (or trace/plane)</t>
  </si>
  <si>
    <t>Systematic error estimation of data:</t>
  </si>
  <si>
    <t>worst case per peak scenario</t>
  </si>
  <si>
    <t>Fit parameter Error estimation method:</t>
  </si>
  <si>
    <t>from fit using arbitray y uncertainties</t>
  </si>
  <si>
    <t>Confidence level:</t>
  </si>
  <si>
    <t>95%</t>
  </si>
  <si>
    <t>Used peaks:</t>
  </si>
  <si>
    <t>automatically picked peaks</t>
  </si>
  <si>
    <t>Used integrals:</t>
  </si>
  <si>
    <t>area integral</t>
  </si>
  <si>
    <t>Used Mixing time:</t>
  </si>
  <si>
    <t>all values (including replicates) used</t>
  </si>
  <si>
    <t>F2 [ppm]</t>
  </si>
  <si>
    <t>Io</t>
  </si>
  <si>
    <t>error</t>
  </si>
  <si>
    <t>T1 [s]</t>
  </si>
  <si>
    <t>errorScale</t>
  </si>
  <si>
    <t>fitInfo</t>
  </si>
  <si>
    <t>4</t>
  </si>
  <si>
    <t>Done</t>
  </si>
  <si>
    <t>5</t>
  </si>
  <si>
    <t>Sample 1 - Replicate 1</t>
  </si>
  <si>
    <t>Sample 2 - Replicate 1</t>
  </si>
  <si>
    <t>Sample 1 - Replicate 2</t>
  </si>
  <si>
    <t>Sample 2 - Replicate 2</t>
  </si>
  <si>
    <t>Sample 1 - Replicate 3</t>
  </si>
  <si>
    <t>Sample 2 - Replicate 3</t>
  </si>
  <si>
    <t>FUS NTD water integration</t>
  </si>
  <si>
    <r>
      <t>D</t>
    </r>
    <r>
      <rPr>
        <b/>
        <i/>
        <vertAlign val="subscript"/>
        <sz val="10"/>
        <color rgb="FF000000"/>
        <rFont val="Times New Roman"/>
        <family val="1"/>
      </rPr>
      <t>dil</t>
    </r>
    <r>
      <rPr>
        <b/>
        <sz val="10"/>
        <color rgb="FF000000"/>
        <rFont val="Times New Roman"/>
        <family val="1"/>
      </rPr>
      <t xml:space="preserve"> (m</t>
    </r>
    <r>
      <rPr>
        <b/>
        <vertAlign val="superscript"/>
        <sz val="10"/>
        <color rgb="FF000000"/>
        <rFont val="Times New Roman"/>
        <family val="1"/>
      </rPr>
      <t>2</t>
    </r>
    <r>
      <rPr>
        <b/>
        <sz val="10"/>
        <color rgb="FF000000"/>
        <rFont val="Times New Roman"/>
        <family val="1"/>
      </rPr>
      <t>/s)</t>
    </r>
  </si>
  <si>
    <r>
      <t>D</t>
    </r>
    <r>
      <rPr>
        <b/>
        <i/>
        <vertAlign val="subscript"/>
        <sz val="10"/>
        <color rgb="FF000000"/>
        <rFont val="Times New Roman"/>
        <family val="1"/>
      </rPr>
      <t>cond</t>
    </r>
    <r>
      <rPr>
        <b/>
        <sz val="10"/>
        <color rgb="FF000000"/>
        <rFont val="Times New Roman"/>
        <family val="1"/>
      </rPr>
      <t xml:space="preserve"> (m</t>
    </r>
    <r>
      <rPr>
        <b/>
        <vertAlign val="superscript"/>
        <sz val="10"/>
        <color rgb="FF000000"/>
        <rFont val="Times New Roman"/>
        <family val="1"/>
      </rPr>
      <t>2</t>
    </r>
    <r>
      <rPr>
        <b/>
        <sz val="10"/>
        <color rgb="FF000000"/>
        <rFont val="Times New Roman"/>
        <family val="1"/>
      </rPr>
      <t>/s)</t>
    </r>
  </si>
  <si>
    <r>
      <t xml:space="preserve">Population </t>
    </r>
    <r>
      <rPr>
        <b/>
        <i/>
        <sz val="10"/>
        <color rgb="FF000000"/>
        <rFont val="Symbol"/>
        <charset val="2"/>
      </rPr>
      <t>n</t>
    </r>
  </si>
  <si>
    <r>
      <t>R</t>
    </r>
    <r>
      <rPr>
        <b/>
        <i/>
        <vertAlign val="subscript"/>
        <sz val="10"/>
        <color rgb="FF000000"/>
        <rFont val="Times New Roman"/>
        <family val="1"/>
      </rPr>
      <t>drop</t>
    </r>
    <r>
      <rPr>
        <b/>
        <sz val="10"/>
        <color rgb="FF000000"/>
        <rFont val="Times New Roman"/>
        <family val="1"/>
      </rPr>
      <t xml:space="preserve"> (</t>
    </r>
    <r>
      <rPr>
        <b/>
        <i/>
        <sz val="10"/>
        <color rgb="FF000000"/>
        <rFont val="Times New Roman"/>
        <family val="1"/>
      </rPr>
      <t>m)</t>
    </r>
  </si>
  <si>
    <r>
      <t xml:space="preserve">Permeability </t>
    </r>
    <r>
      <rPr>
        <b/>
        <i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 xml:space="preserve"> (m/s)</t>
    </r>
  </si>
  <si>
    <r>
      <t>k</t>
    </r>
    <r>
      <rPr>
        <b/>
        <i/>
        <vertAlign val="subscript"/>
        <sz val="10"/>
        <color rgb="FF000000"/>
        <rFont val="Times New Roman"/>
        <family val="1"/>
      </rPr>
      <t>cd</t>
    </r>
    <r>
      <rPr>
        <b/>
        <sz val="10"/>
        <color rgb="FF000000"/>
        <rFont val="Times New Roman"/>
        <family val="1"/>
      </rPr>
      <t xml:space="preserve"> (s</t>
    </r>
    <r>
      <rPr>
        <b/>
        <vertAlign val="superscript"/>
        <sz val="10"/>
        <color rgb="FF000000"/>
        <rFont val="Times New Roman"/>
        <family val="1"/>
      </rPr>
      <t>-1</t>
    </r>
    <r>
      <rPr>
        <b/>
        <sz val="10"/>
        <color rgb="FF000000"/>
        <rFont val="Times New Roman"/>
        <family val="1"/>
      </rPr>
      <t>)</t>
    </r>
  </si>
  <si>
    <t>FUS FL water</t>
  </si>
  <si>
    <t>0.029±0.001</t>
  </si>
  <si>
    <t>FUS NTD water</t>
  </si>
  <si>
    <t>2.23±0.01 ×10-19</t>
  </si>
  <si>
    <t>7 ×10-13</t>
  </si>
  <si>
    <t>0.026±0.001</t>
  </si>
  <si>
    <t>1.07±0.06</t>
  </si>
  <si>
    <t>2.4±0.2</t>
  </si>
  <si>
    <t>6.7±0.4</t>
  </si>
  <si>
    <t>Nucleocapsid - agarose effect</t>
  </si>
  <si>
    <t>Free Nu</t>
  </si>
  <si>
    <t>Nu:ATP</t>
  </si>
  <si>
    <t>75 ms</t>
  </si>
  <si>
    <t>200 ms</t>
  </si>
  <si>
    <t>FL N degraded 298K</t>
  </si>
  <si>
    <t>FL N degraded 288K</t>
  </si>
  <si>
    <t>FL N degraded 308K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</si>
</sst>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E+00"/>
  </numFmts>
  <fonts count="2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"/>
    </font>
    <font>
      <b/>
      <sz val="12"/>
      <color theme="1"/>
      <name val="Arial"/>
      <family val="2"/>
    </font>
    <font>
      <b/>
      <sz val="12"/>
      <color theme="1"/>
      <name val="Symbol"/>
      <charset val="2"/>
    </font>
    <font>
      <b/>
      <i/>
      <sz val="10"/>
      <color theme="1"/>
      <name val="Times New Roman"/>
      <family val="1"/>
    </font>
    <font>
      <b/>
      <i/>
      <vertAlign val="sub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i/>
      <sz val="10"/>
      <color theme="1"/>
      <name val="Symbol"/>
      <charset val="2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12"/>
      <color rgb="FF000000"/>
      <name val="Symbol"/>
      <charset val="2"/>
    </font>
    <font>
      <sz val="12"/>
      <color theme="1"/>
      <name val="Symbol"/>
      <charset val="2"/>
    </font>
    <font>
      <sz val="11"/>
      <color theme="1"/>
      <name val="Symbol"/>
      <charset val="2"/>
    </font>
    <font>
      <sz val="12"/>
      <color rgb="FF000000"/>
      <name val="Arial"/>
      <family val="2"/>
    </font>
    <font>
      <sz val="18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Symbol"/>
      <charset val="2"/>
    </font>
    <font>
      <b/>
      <sz val="12"/>
      <color rgb="FF000000"/>
      <name val="Calibri"/>
      <family val="2"/>
      <scheme val="minor"/>
    </font>
    <font>
      <b/>
      <i/>
      <sz val="10"/>
      <color rgb="FF000000"/>
      <name val="Times New Roman"/>
      <family val="1"/>
    </font>
    <font>
      <b/>
      <i/>
      <vertAlign val="subscript"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vertAlign val="superscript"/>
      <sz val="10"/>
      <color rgb="FF000000"/>
      <name val="Times New Roman"/>
      <family val="1"/>
    </font>
    <font>
      <b/>
      <i/>
      <sz val="10"/>
      <color rgb="FF000000"/>
      <name val="Symbol"/>
      <charset val="2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BDBDB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1" fillId="2" borderId="0" xfId="0" applyFont="1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right"/>
    </xf>
    <xf numFmtId="164" fontId="0" fillId="0" borderId="0" xfId="0" applyNumberFormat="1"/>
    <xf numFmtId="0" fontId="15" fillId="0" borderId="0" xfId="0" applyFont="1" applyAlignment="1">
      <alignment horizontal="right" wrapText="1" readingOrder="1"/>
    </xf>
    <xf numFmtId="0" fontId="15" fillId="0" borderId="0" xfId="0" applyFont="1" applyAlignment="1">
      <alignment horizontal="left" wrapText="1" readingOrder="1"/>
    </xf>
    <xf numFmtId="0" fontId="16" fillId="0" borderId="0" xfId="0" applyFont="1" applyAlignment="1">
      <alignment horizontal="right" wrapText="1"/>
    </xf>
    <xf numFmtId="3" fontId="15" fillId="0" borderId="0" xfId="0" applyNumberFormat="1" applyFont="1" applyAlignment="1">
      <alignment horizontal="right" wrapText="1" readingOrder="1"/>
    </xf>
    <xf numFmtId="0" fontId="17" fillId="0" borderId="0" xfId="0" applyFont="1"/>
    <xf numFmtId="0" fontId="19" fillId="0" borderId="0" xfId="0" applyFont="1"/>
    <xf numFmtId="0" fontId="1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tiff"/><Relationship Id="rId2" Type="http://schemas.openxmlformats.org/officeDocument/2006/relationships/image" Target="../media/image3.tiff"/><Relationship Id="rId1" Type="http://schemas.openxmlformats.org/officeDocument/2006/relationships/image" Target="../media/image2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tiff"/><Relationship Id="rId1" Type="http://schemas.openxmlformats.org/officeDocument/2006/relationships/image" Target="../media/image8.tif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tiff"/><Relationship Id="rId1" Type="http://schemas.openxmlformats.org/officeDocument/2006/relationships/image" Target="../media/image10.tif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49823</xdr:colOff>
      <xdr:row>39</xdr:row>
      <xdr:rowOff>160215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0F231E-B3D5-9042-ABF5-D335BDD93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9600"/>
          <a:ext cx="7784123" cy="74754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711200</xdr:colOff>
      <xdr:row>2</xdr:row>
      <xdr:rowOff>76200</xdr:rowOff>
    </xdr:from>
    <xdr:to>
      <xdr:col>10</xdr:col>
      <xdr:colOff>606358</xdr:colOff>
      <xdr:row>18</xdr:row>
      <xdr:rowOff>114210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8977EA-2202-F141-9535-8F3110029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500" y="482600"/>
          <a:ext cx="3197158" cy="3289210"/>
        </a:xfrm>
        <a:prstGeom prst="rect">
          <a:avLst/>
        </a:prstGeom>
      </xdr:spPr>
    </xdr:pic>
    <xdr:clientData/>
  </xdr:twoCellAnchor>
  <xdr:twoCellAnchor editAs="oneCell">
    <xdr:from>
      <xdr:col>10</xdr:col>
      <xdr:colOff>723810</xdr:colOff>
      <xdr:row>2</xdr:row>
      <xdr:rowOff>76200</xdr:rowOff>
    </xdr:from>
    <xdr:to>
      <xdr:col>14</xdr:col>
      <xdr:colOff>644368</xdr:colOff>
      <xdr:row>18</xdr:row>
      <xdr:rowOff>139610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1EA5C1-9459-9944-9DF5-DE3D8593A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2110" y="482600"/>
          <a:ext cx="3222558" cy="3314610"/>
        </a:xfrm>
        <a:prstGeom prst="rect">
          <a:avLst/>
        </a:prstGeom>
      </xdr:spPr>
    </xdr:pic>
    <xdr:clientData/>
  </xdr:twoCellAnchor>
  <xdr:twoCellAnchor editAs="oneCell">
    <xdr:from>
      <xdr:col>14</xdr:col>
      <xdr:colOff>761820</xdr:colOff>
      <xdr:row>2</xdr:row>
      <xdr:rowOff>50800</xdr:rowOff>
    </xdr:from>
    <xdr:to>
      <xdr:col>18</xdr:col>
      <xdr:colOff>733178</xdr:colOff>
      <xdr:row>18</xdr:row>
      <xdr:rowOff>165010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CDBC02B-266E-1142-9503-1E7DE6D97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2120" y="457200"/>
          <a:ext cx="3273358" cy="33654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38100</xdr:rowOff>
    </xdr:from>
    <xdr:to>
      <xdr:col>11</xdr:col>
      <xdr:colOff>101601</xdr:colOff>
      <xdr:row>13</xdr:row>
      <xdr:rowOff>184213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587CDE-0DA4-D845-B641-3325E1D87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8500" y="38100"/>
          <a:ext cx="5054601" cy="3460813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</xdr:colOff>
      <xdr:row>18</xdr:row>
      <xdr:rowOff>50800</xdr:rowOff>
    </xdr:from>
    <xdr:to>
      <xdr:col>11</xdr:col>
      <xdr:colOff>139700</xdr:colOff>
      <xdr:row>32</xdr:row>
      <xdr:rowOff>715323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6C06B0-79A3-834C-AE72-04A22510E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33900" y="3708400"/>
          <a:ext cx="5067300" cy="3598223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609600</xdr:colOff>
      <xdr:row>36</xdr:row>
      <xdr:rowOff>139700</xdr:rowOff>
    </xdr:from>
    <xdr:to>
      <xdr:col>10</xdr:col>
      <xdr:colOff>419100</xdr:colOff>
      <xdr:row>54</xdr:row>
      <xdr:rowOff>1483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D910CE9-DCBA-6C42-BE7E-5B0F373DD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43300" y="7454900"/>
          <a:ext cx="5778500" cy="41035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139700</xdr:colOff>
      <xdr:row>2</xdr:row>
      <xdr:rowOff>177800</xdr:rowOff>
    </xdr:from>
    <xdr:to>
      <xdr:col>8</xdr:col>
      <xdr:colOff>558800</xdr:colOff>
      <xdr:row>17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28243B-C2DB-F03E-822D-2DF40CF3E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584200"/>
          <a:ext cx="2895600" cy="2895600"/>
        </a:xfrm>
        <a:prstGeom prst="rect">
          <a:avLst/>
        </a:prstGeom>
      </xdr:spPr>
    </xdr:pic>
    <xdr:clientData/>
  </xdr:twoCellAnchor>
  <xdr:twoCellAnchor editAs="oneCell">
    <xdr:from>
      <xdr:col>1</xdr:col>
      <xdr:colOff>10300</xdr:colOff>
      <xdr:row>2</xdr:row>
      <xdr:rowOff>188100</xdr:rowOff>
    </xdr:from>
    <xdr:to>
      <xdr:col>4</xdr:col>
      <xdr:colOff>406400</xdr:colOff>
      <xdr:row>17</xdr:row>
      <xdr:rowOff>12700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1DB1AF7-5364-1575-44DF-EF3F1B980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800" y="594500"/>
          <a:ext cx="2872600" cy="2872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50800</xdr:colOff>
      <xdr:row>1</xdr:row>
      <xdr:rowOff>114300</xdr:rowOff>
    </xdr:from>
    <xdr:to>
      <xdr:col>16</xdr:col>
      <xdr:colOff>190500</xdr:colOff>
      <xdr:row>14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2A0875-A579-FC50-6635-9CC9EDB11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317500"/>
          <a:ext cx="2616200" cy="2616200"/>
        </a:xfrm>
        <a:prstGeom prst="rect">
          <a:avLst/>
        </a:prstGeom>
      </xdr:spPr>
    </xdr:pic>
    <xdr:clientData/>
  </xdr:twoCellAnchor>
  <xdr:twoCellAnchor editAs="oneCell">
    <xdr:from>
      <xdr:col>8</xdr:col>
      <xdr:colOff>810400</xdr:colOff>
      <xdr:row>1</xdr:row>
      <xdr:rowOff>88900</xdr:rowOff>
    </xdr:from>
    <xdr:to>
      <xdr:col>12</xdr:col>
      <xdr:colOff>111900</xdr:colOff>
      <xdr:row>14</xdr:row>
      <xdr:rowOff>50800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8ED4F4D-C527-A9F6-030C-27635A719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4400" y="292100"/>
          <a:ext cx="2603500" cy="2603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2</xdr:row>
      <xdr:rowOff>38101</xdr:rowOff>
    </xdr:from>
    <xdr:to>
      <xdr:col>5</xdr:col>
      <xdr:colOff>38100</xdr:colOff>
      <xdr:row>14</xdr:row>
      <xdr:rowOff>200499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0D428C-F888-C268-FBEC-F624D8FD9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0" y="444501"/>
          <a:ext cx="3911600" cy="2600798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2</xdr:row>
      <xdr:rowOff>63500</xdr:rowOff>
    </xdr:from>
    <xdr:to>
      <xdr:col>9</xdr:col>
      <xdr:colOff>12700</xdr:colOff>
      <xdr:row>15</xdr:row>
      <xdr:rowOff>165100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F5F692-EAC5-8A18-5BB5-4FDBC033F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9000" y="469900"/>
          <a:ext cx="2743200" cy="274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4F5CF-120F-E044-9586-02B81BFC2F7F}">
  <dimension ref="A1:D36"/>
  <sheetViews>
    <sheetView workbookViewId="0">
      <selection activeCell="G22" sqref="G22"/>
    </sheetView>
  </sheetViews>
  <sheetFormatPr baseColWidth="10" defaultRowHeight="16" x14ac:dyDescent="0.2"/>
  <cols>
    <col min="1" max="1" width="14.6640625" bestFit="1" customWidth="1"/>
    <col min="2" max="4" width="12.83203125" bestFit="1" customWidth="1"/>
  </cols>
  <sheetData>
    <row r="1" spans="1:4" x14ac:dyDescent="0.2">
      <c r="A1" s="1" t="s">
        <v>0</v>
      </c>
      <c r="B1" s="2">
        <v>75</v>
      </c>
      <c r="C1" s="2">
        <v>200</v>
      </c>
      <c r="D1" s="2">
        <v>700</v>
      </c>
    </row>
    <row r="2" spans="1:4" x14ac:dyDescent="0.2">
      <c r="A2" s="2">
        <v>0.96299999999999997</v>
      </c>
      <c r="B2">
        <v>1</v>
      </c>
      <c r="C2">
        <v>1</v>
      </c>
      <c r="D2">
        <v>1</v>
      </c>
    </row>
    <row r="3" spans="1:4" x14ac:dyDescent="0.2">
      <c r="A3" s="2">
        <v>3.948</v>
      </c>
      <c r="B3">
        <v>0.98672553105118899</v>
      </c>
      <c r="C3">
        <v>0.93883439040544236</v>
      </c>
      <c r="D3">
        <v>0.62667119216134559</v>
      </c>
    </row>
    <row r="4" spans="1:4" x14ac:dyDescent="0.2">
      <c r="A4" s="2">
        <v>6.9340000000000002</v>
      </c>
      <c r="B4">
        <v>0.96406312234800595</v>
      </c>
      <c r="C4">
        <v>0.87627794662838121</v>
      </c>
      <c r="D4">
        <v>0.51443002793974035</v>
      </c>
    </row>
    <row r="5" spans="1:4" x14ac:dyDescent="0.2">
      <c r="A5" s="2">
        <v>9.9190000000000005</v>
      </c>
      <c r="B5">
        <v>0.93054772100419403</v>
      </c>
      <c r="C5">
        <v>0.80796918861705558</v>
      </c>
      <c r="D5">
        <v>0.43632927862202187</v>
      </c>
    </row>
    <row r="6" spans="1:4" x14ac:dyDescent="0.2">
      <c r="A6" s="2">
        <v>12.904</v>
      </c>
      <c r="B6">
        <v>0.89287769584897603</v>
      </c>
      <c r="C6">
        <v>0.74004777194750859</v>
      </c>
      <c r="D6">
        <v>0.38195089376015939</v>
      </c>
    </row>
    <row r="7" spans="1:4" x14ac:dyDescent="0.2">
      <c r="A7" s="2">
        <v>15.89</v>
      </c>
      <c r="B7">
        <v>0.85763551844292796</v>
      </c>
      <c r="C7">
        <v>0.68494967278591579</v>
      </c>
      <c r="D7">
        <v>0.35448650728184194</v>
      </c>
    </row>
    <row r="8" spans="1:4" x14ac:dyDescent="0.2">
      <c r="A8" s="2">
        <v>18.875</v>
      </c>
      <c r="B8">
        <v>0.81454756294942399</v>
      </c>
      <c r="C8">
        <v>0.64663512182827632</v>
      </c>
      <c r="D8">
        <v>0.34133787887335892</v>
      </c>
    </row>
    <row r="9" spans="1:4" x14ac:dyDescent="0.2">
      <c r="A9" s="2">
        <v>21.86</v>
      </c>
      <c r="B9">
        <v>0.77959998200775205</v>
      </c>
      <c r="C9">
        <v>0.61858694224860511</v>
      </c>
      <c r="D9">
        <v>0.32462771710559635</v>
      </c>
    </row>
    <row r="10" spans="1:4" x14ac:dyDescent="0.2">
      <c r="A10" s="2">
        <v>24.844999999999999</v>
      </c>
      <c r="B10">
        <v>0.745295492241562</v>
      </c>
      <c r="C10">
        <v>0.59994977479483069</v>
      </c>
      <c r="D10">
        <v>0.30585364718931779</v>
      </c>
    </row>
    <row r="11" spans="1:4" x14ac:dyDescent="0.2">
      <c r="A11" s="2">
        <v>27.831</v>
      </c>
      <c r="B11">
        <v>0.72382983460633699</v>
      </c>
      <c r="C11">
        <v>0.58656713067987654</v>
      </c>
      <c r="D11">
        <v>0.29927791122414121</v>
      </c>
    </row>
    <row r="12" spans="1:4" x14ac:dyDescent="0.2">
      <c r="A12" s="2">
        <v>30.815999999999999</v>
      </c>
      <c r="B12">
        <v>0.70258577281972101</v>
      </c>
      <c r="C12">
        <v>0.57395631199011843</v>
      </c>
      <c r="D12">
        <v>0.28477910976444643</v>
      </c>
    </row>
    <row r="13" spans="1:4" x14ac:dyDescent="0.2">
      <c r="A13" s="2">
        <v>33.801000000000002</v>
      </c>
      <c r="B13">
        <v>0.68407693598271602</v>
      </c>
      <c r="C13">
        <v>0.56613420787126967</v>
      </c>
      <c r="D13">
        <v>0.27807466278142323</v>
      </c>
    </row>
    <row r="14" spans="1:4" x14ac:dyDescent="0.2">
      <c r="A14" s="2">
        <v>36.786999999999999</v>
      </c>
      <c r="B14">
        <v>0.67253088875288103</v>
      </c>
      <c r="C14">
        <v>0.55822656757503075</v>
      </c>
      <c r="D14">
        <v>0.27002298068286978</v>
      </c>
    </row>
    <row r="15" spans="1:4" x14ac:dyDescent="0.2">
      <c r="A15" s="2">
        <v>39.771999999999998</v>
      </c>
      <c r="B15">
        <v>0.66470991505576205</v>
      </c>
      <c r="C15">
        <v>0.54612414669038367</v>
      </c>
      <c r="D15">
        <v>0.25315550884281002</v>
      </c>
    </row>
    <row r="16" spans="1:4" x14ac:dyDescent="0.2">
      <c r="A16" s="2">
        <v>42.756999999999998</v>
      </c>
      <c r="B16">
        <v>0.65482942984052595</v>
      </c>
      <c r="C16">
        <v>0.53542492462877722</v>
      </c>
      <c r="D16">
        <v>0.24462117222906224</v>
      </c>
    </row>
    <row r="17" spans="1:4" x14ac:dyDescent="0.2">
      <c r="A17" s="2">
        <v>45.743000000000002</v>
      </c>
      <c r="B17">
        <v>0.64963944089166903</v>
      </c>
      <c r="C17">
        <v>0.52990360951925553</v>
      </c>
      <c r="D17">
        <v>0.23000104346700551</v>
      </c>
    </row>
    <row r="19" spans="1:4" x14ac:dyDescent="0.2">
      <c r="A19" t="s">
        <v>1</v>
      </c>
    </row>
    <row r="20" spans="1:4" x14ac:dyDescent="0.2">
      <c r="A20" s="1" t="s">
        <v>2</v>
      </c>
      <c r="B20" s="2">
        <v>75</v>
      </c>
      <c r="C20" s="2">
        <v>200</v>
      </c>
      <c r="D20" s="2">
        <v>700</v>
      </c>
    </row>
    <row r="21" spans="1:4" x14ac:dyDescent="0.2">
      <c r="A21" s="2">
        <v>66368.564767667311</v>
      </c>
      <c r="B21">
        <v>0</v>
      </c>
      <c r="C21">
        <v>0</v>
      </c>
      <c r="D21">
        <v>0</v>
      </c>
    </row>
    <row r="22" spans="1:4" x14ac:dyDescent="0.2">
      <c r="A22" s="2">
        <v>1115486.0405496201</v>
      </c>
      <c r="B22">
        <v>-1.3363362262540901E-2</v>
      </c>
      <c r="C22">
        <v>-6.3116183373868998E-2</v>
      </c>
      <c r="D22">
        <v>-0.46733329031826498</v>
      </c>
    </row>
    <row r="23" spans="1:4" x14ac:dyDescent="0.2">
      <c r="A23" s="2">
        <v>3440943.3798611998</v>
      </c>
      <c r="B23">
        <v>-3.6598506901173701E-2</v>
      </c>
      <c r="C23">
        <v>-0.13207194770011799</v>
      </c>
      <c r="D23">
        <v>-0.66469573307400998</v>
      </c>
    </row>
    <row r="24" spans="1:4" x14ac:dyDescent="0.2">
      <c r="A24" s="2">
        <v>7041183.0091328798</v>
      </c>
      <c r="B24">
        <v>-7.1981918879904502E-2</v>
      </c>
      <c r="C24">
        <v>-0.213231354087802</v>
      </c>
      <c r="D24">
        <v>-0.82935809447560704</v>
      </c>
    </row>
    <row r="25" spans="1:4" x14ac:dyDescent="0.2">
      <c r="A25" s="2">
        <v>11916770.089110801</v>
      </c>
      <c r="B25">
        <v>-0.11330566622109101</v>
      </c>
      <c r="C25">
        <v>-0.30104053818179299</v>
      </c>
      <c r="D25">
        <v>-0.96246322900493897</v>
      </c>
    </row>
    <row r="26" spans="1:4" x14ac:dyDescent="0.2">
      <c r="A26" s="2">
        <v>18069978.931983199</v>
      </c>
      <c r="B26">
        <v>-0.15357607342839</v>
      </c>
      <c r="C26">
        <v>-0.37840991380451799</v>
      </c>
      <c r="D26">
        <v>-1.0370849949984999</v>
      </c>
    </row>
    <row r="27" spans="1:4" x14ac:dyDescent="0.2">
      <c r="A27" s="2">
        <v>25496688.1654508</v>
      </c>
      <c r="B27">
        <v>-0.205122457372509</v>
      </c>
      <c r="C27">
        <v>-0.43597309746061202</v>
      </c>
      <c r="D27">
        <v>-1.0748824451276699</v>
      </c>
    </row>
    <row r="28" spans="1:4" x14ac:dyDescent="0.2">
      <c r="A28" s="2">
        <v>34198744.849624701</v>
      </c>
      <c r="B28">
        <v>-0.24897433442755201</v>
      </c>
      <c r="C28">
        <v>-0.48031752750778001</v>
      </c>
      <c r="D28">
        <v>-1.12507623905167</v>
      </c>
    </row>
    <row r="29" spans="1:4" x14ac:dyDescent="0.2">
      <c r="A29" s="2">
        <v>44176148.9845047</v>
      </c>
      <c r="B29">
        <v>-0.29397450535971098</v>
      </c>
      <c r="C29">
        <v>-0.51090933594503996</v>
      </c>
      <c r="D29">
        <v>-1.18464856859985</v>
      </c>
    </row>
    <row r="30" spans="1:4" x14ac:dyDescent="0.2">
      <c r="A30" s="2">
        <v>55432884.033721499</v>
      </c>
      <c r="B30">
        <v>-0.32319894929561199</v>
      </c>
      <c r="C30">
        <v>-0.53346815762639599</v>
      </c>
      <c r="D30">
        <v>-1.2063826683032</v>
      </c>
    </row>
    <row r="31" spans="1:4" x14ac:dyDescent="0.2">
      <c r="A31" s="2">
        <v>67961410.322091296</v>
      </c>
      <c r="B31">
        <v>-0.35298778868688402</v>
      </c>
      <c r="C31">
        <v>-0.55520199707467299</v>
      </c>
      <c r="D31">
        <v>-1.2560414526807899</v>
      </c>
    </row>
    <row r="32" spans="1:4" x14ac:dyDescent="0.2">
      <c r="A32" s="2">
        <v>81765284.0611673</v>
      </c>
      <c r="B32">
        <v>-0.37968488817803803</v>
      </c>
      <c r="C32">
        <v>-0.56892411250626396</v>
      </c>
      <c r="D32">
        <v>-1.2798656301940801</v>
      </c>
    </row>
    <row r="33" spans="1:4" x14ac:dyDescent="0.2">
      <c r="A33" s="2">
        <v>96849770.613944903</v>
      </c>
      <c r="B33">
        <v>-0.39670723732989999</v>
      </c>
      <c r="C33">
        <v>-0.58299036393006298</v>
      </c>
      <c r="D33">
        <v>-1.3092482099654601</v>
      </c>
    </row>
    <row r="34" spans="1:4" x14ac:dyDescent="0.2">
      <c r="A34" s="2">
        <v>113204766.50651102</v>
      </c>
      <c r="B34">
        <v>-0.40840455145827698</v>
      </c>
      <c r="C34">
        <v>-0.60490895419217305</v>
      </c>
      <c r="D34">
        <v>-1.3737513196226201</v>
      </c>
    </row>
    <row r="35" spans="1:4" x14ac:dyDescent="0.2">
      <c r="A35" s="2">
        <v>130835109.849783</v>
      </c>
      <c r="B35">
        <v>-0.42338048971730902</v>
      </c>
      <c r="C35">
        <v>-0.62469459569447605</v>
      </c>
      <c r="D35">
        <v>-1.4080445008934299</v>
      </c>
    </row>
    <row r="36" spans="1:4" x14ac:dyDescent="0.2">
      <c r="A36" s="2">
        <v>149747347.90612099</v>
      </c>
      <c r="B36">
        <v>-0.43133777631943299</v>
      </c>
      <c r="C36">
        <v>-0.63506015780770497</v>
      </c>
      <c r="D36">
        <v>-1.46967143325617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4F9C6-7E05-294C-AE61-CF1A8D767B63}">
  <dimension ref="A1:J17"/>
  <sheetViews>
    <sheetView workbookViewId="0">
      <selection activeCell="G15" sqref="G15"/>
    </sheetView>
  </sheetViews>
  <sheetFormatPr baseColWidth="10" defaultRowHeight="16" x14ac:dyDescent="0.2"/>
  <cols>
    <col min="1" max="1" width="14.6640625" bestFit="1" customWidth="1"/>
  </cols>
  <sheetData>
    <row r="1" spans="1:10" x14ac:dyDescent="0.2">
      <c r="A1" s="1" t="s">
        <v>0</v>
      </c>
      <c r="B1" s="2">
        <v>75</v>
      </c>
      <c r="C1" s="2">
        <v>100</v>
      </c>
      <c r="D1" s="2">
        <v>150</v>
      </c>
      <c r="E1" s="2">
        <v>200</v>
      </c>
      <c r="F1" s="2">
        <v>250</v>
      </c>
      <c r="G1" s="2">
        <v>300</v>
      </c>
      <c r="H1" s="2">
        <v>400</v>
      </c>
      <c r="I1" s="2">
        <v>500</v>
      </c>
      <c r="J1" s="2">
        <v>700</v>
      </c>
    </row>
    <row r="2" spans="1:10" x14ac:dyDescent="0.2">
      <c r="A2" s="2">
        <v>0.96299999999999997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</row>
    <row r="3" spans="1:10" x14ac:dyDescent="0.2">
      <c r="A3" s="2">
        <v>3.948</v>
      </c>
      <c r="B3">
        <v>0.98672553105118899</v>
      </c>
      <c r="C3">
        <v>0.98261834965202011</v>
      </c>
      <c r="D3">
        <v>0.96930502326363321</v>
      </c>
      <c r="E3">
        <v>0.93883439040544236</v>
      </c>
      <c r="F3">
        <v>0.9111387184628843</v>
      </c>
      <c r="G3">
        <v>0.89035135209552463</v>
      </c>
      <c r="H3">
        <v>0.83547332028425125</v>
      </c>
      <c r="I3">
        <v>0.76754736121402445</v>
      </c>
      <c r="J3">
        <v>0.62667119216134559</v>
      </c>
    </row>
    <row r="4" spans="1:10" x14ac:dyDescent="0.2">
      <c r="A4" s="2">
        <v>6.9340000000000002</v>
      </c>
      <c r="B4">
        <v>0.96406312234800595</v>
      </c>
      <c r="C4">
        <v>0.94951321590366466</v>
      </c>
      <c r="D4">
        <v>0.9184591074130728</v>
      </c>
      <c r="E4">
        <v>0.87627794662838121</v>
      </c>
      <c r="F4">
        <v>0.82773623462073231</v>
      </c>
      <c r="G4">
        <v>0.79829340160254514</v>
      </c>
      <c r="H4">
        <v>0.73086822388029671</v>
      </c>
      <c r="I4">
        <v>0.65709638446905239</v>
      </c>
      <c r="J4">
        <v>0.51443002793974035</v>
      </c>
    </row>
    <row r="5" spans="1:10" x14ac:dyDescent="0.2">
      <c r="A5" s="2">
        <v>9.9190000000000005</v>
      </c>
      <c r="B5">
        <v>0.93054772100419403</v>
      </c>
      <c r="C5">
        <v>0.90633079106641667</v>
      </c>
      <c r="D5">
        <v>0.85887464340609321</v>
      </c>
      <c r="E5">
        <v>0.80796918861705558</v>
      </c>
      <c r="F5">
        <v>0.75050231213394392</v>
      </c>
      <c r="G5">
        <v>0.70846767887817652</v>
      </c>
      <c r="H5">
        <v>0.64247307183470748</v>
      </c>
      <c r="I5">
        <v>0.56805953363288963</v>
      </c>
      <c r="J5">
        <v>0.43632927862202187</v>
      </c>
    </row>
    <row r="6" spans="1:10" x14ac:dyDescent="0.2">
      <c r="A6" s="2">
        <v>12.904</v>
      </c>
      <c r="B6">
        <v>0.89287769584897603</v>
      </c>
      <c r="C6">
        <v>0.85931971235577576</v>
      </c>
      <c r="D6">
        <v>0.79782890350866842</v>
      </c>
      <c r="E6">
        <v>0.74004777194750859</v>
      </c>
      <c r="F6">
        <v>0.67914190364402949</v>
      </c>
      <c r="G6">
        <v>0.6414579796243145</v>
      </c>
      <c r="H6">
        <v>0.56461833970719466</v>
      </c>
      <c r="I6">
        <v>0.50509937752265566</v>
      </c>
      <c r="J6">
        <v>0.38195089376015939</v>
      </c>
    </row>
    <row r="7" spans="1:10" x14ac:dyDescent="0.2">
      <c r="A7" s="2">
        <v>15.89</v>
      </c>
      <c r="B7">
        <v>0.85763551844292796</v>
      </c>
      <c r="C7">
        <v>0.80778688069001137</v>
      </c>
      <c r="D7">
        <v>0.74443313913737663</v>
      </c>
      <c r="E7">
        <v>0.68494967278591579</v>
      </c>
      <c r="F7">
        <v>0.63200296826436386</v>
      </c>
      <c r="G7">
        <v>0.6029325440052774</v>
      </c>
      <c r="H7">
        <v>0.52422954453734416</v>
      </c>
      <c r="I7">
        <v>0.46563208857842936</v>
      </c>
      <c r="J7">
        <v>0.35448650728184194</v>
      </c>
    </row>
    <row r="8" spans="1:10" x14ac:dyDescent="0.2">
      <c r="A8" s="2">
        <v>18.875</v>
      </c>
      <c r="B8">
        <v>0.81454756294942399</v>
      </c>
      <c r="C8">
        <v>0.7663330070481662</v>
      </c>
      <c r="D8">
        <v>0.69769708388441309</v>
      </c>
      <c r="E8">
        <v>0.64663512182827632</v>
      </c>
      <c r="F8">
        <v>0.59767728002087384</v>
      </c>
      <c r="G8">
        <v>0.57053546608336969</v>
      </c>
      <c r="H8">
        <v>0.50011739585767456</v>
      </c>
      <c r="I8">
        <v>0.44498360309710799</v>
      </c>
      <c r="J8">
        <v>0.34133787887335892</v>
      </c>
    </row>
    <row r="9" spans="1:10" x14ac:dyDescent="0.2">
      <c r="A9" s="2">
        <v>21.86</v>
      </c>
      <c r="B9">
        <v>0.77959998200775205</v>
      </c>
      <c r="C9">
        <v>0.72991389186665456</v>
      </c>
      <c r="D9">
        <v>0.66769223814511336</v>
      </c>
      <c r="E9">
        <v>0.61858694224860511</v>
      </c>
      <c r="F9">
        <v>0.56926089056180895</v>
      </c>
      <c r="G9">
        <v>0.54873126220103052</v>
      </c>
      <c r="H9">
        <v>0.48105017341259654</v>
      </c>
      <c r="I9">
        <v>0.42990771680701489</v>
      </c>
      <c r="J9">
        <v>0.32462771710559635</v>
      </c>
    </row>
    <row r="10" spans="1:10" x14ac:dyDescent="0.2">
      <c r="A10" s="2">
        <v>24.844999999999999</v>
      </c>
      <c r="B10">
        <v>0.745295492241562</v>
      </c>
      <c r="C10">
        <v>0.7033837791281925</v>
      </c>
      <c r="D10">
        <v>0.64429606846419973</v>
      </c>
      <c r="E10">
        <v>0.59994977479483069</v>
      </c>
      <c r="F10">
        <v>0.5541431607803694</v>
      </c>
      <c r="G10">
        <v>0.5317112276914896</v>
      </c>
      <c r="H10">
        <v>0.46819811924295524</v>
      </c>
      <c r="I10">
        <v>0.41573437047898454</v>
      </c>
      <c r="J10">
        <v>0.30585364718931779</v>
      </c>
    </row>
    <row r="11" spans="1:10" x14ac:dyDescent="0.2">
      <c r="A11" s="2">
        <v>27.831</v>
      </c>
      <c r="B11">
        <v>0.72382983460633699</v>
      </c>
      <c r="C11">
        <v>0.67975571483930031</v>
      </c>
      <c r="D11">
        <v>0.62965129096877648</v>
      </c>
      <c r="E11">
        <v>0.58656713067987654</v>
      </c>
      <c r="F11">
        <v>0.54405005458539513</v>
      </c>
      <c r="G11">
        <v>0.52410495913149391</v>
      </c>
      <c r="H11">
        <v>0.45831274494272345</v>
      </c>
      <c r="I11">
        <v>0.39911815326333833</v>
      </c>
      <c r="J11">
        <v>0.29927791122414121</v>
      </c>
    </row>
    <row r="12" spans="1:10" x14ac:dyDescent="0.2">
      <c r="A12" s="2">
        <v>30.815999999999999</v>
      </c>
      <c r="B12">
        <v>0.70258577281972101</v>
      </c>
      <c r="C12">
        <v>0.66402963518762326</v>
      </c>
      <c r="D12">
        <v>0.61680479418205003</v>
      </c>
      <c r="E12">
        <v>0.57395631199011843</v>
      </c>
      <c r="F12">
        <v>0.53390913738762025</v>
      </c>
      <c r="G12">
        <v>0.51184962001143453</v>
      </c>
      <c r="H12">
        <v>0.44903500664878598</v>
      </c>
      <c r="I12">
        <v>0.38807936815486016</v>
      </c>
      <c r="J12">
        <v>0.28477910976444643</v>
      </c>
    </row>
    <row r="13" spans="1:10" x14ac:dyDescent="0.2">
      <c r="A13" s="2">
        <v>33.801000000000002</v>
      </c>
      <c r="B13">
        <v>0.68407693598271602</v>
      </c>
      <c r="C13">
        <v>0.65066886966021442</v>
      </c>
      <c r="D13">
        <v>0.60750187261872901</v>
      </c>
      <c r="E13">
        <v>0.56613420787126967</v>
      </c>
      <c r="F13">
        <v>0.52205402725157457</v>
      </c>
      <c r="G13">
        <v>0.5025282305353258</v>
      </c>
      <c r="H13">
        <v>0.43325035201099293</v>
      </c>
      <c r="I13">
        <v>0.37200887546174638</v>
      </c>
      <c r="J13">
        <v>0.27807466278142323</v>
      </c>
    </row>
    <row r="14" spans="1:10" x14ac:dyDescent="0.2">
      <c r="A14" s="2">
        <v>36.786999999999999</v>
      </c>
      <c r="B14">
        <v>0.67253088875288103</v>
      </c>
      <c r="C14">
        <v>0.6407050489221997</v>
      </c>
      <c r="D14">
        <v>0.60197949587067023</v>
      </c>
      <c r="E14">
        <v>0.55822656757503075</v>
      </c>
      <c r="F14">
        <v>0.51418843207939913</v>
      </c>
      <c r="G14">
        <v>0.49025475366369153</v>
      </c>
      <c r="H14">
        <v>0.42907313474914421</v>
      </c>
      <c r="I14">
        <v>0.36307905050102846</v>
      </c>
      <c r="J14">
        <v>0.27002298068286978</v>
      </c>
    </row>
    <row r="15" spans="1:10" x14ac:dyDescent="0.2">
      <c r="A15" s="2">
        <v>39.771999999999998</v>
      </c>
      <c r="B15">
        <v>0.66470991505576205</v>
      </c>
      <c r="C15">
        <v>0.6323522292052336</v>
      </c>
      <c r="D15">
        <v>0.58934611939960357</v>
      </c>
      <c r="E15">
        <v>0.54612414669038367</v>
      </c>
      <c r="F15">
        <v>0.50584911003508026</v>
      </c>
      <c r="G15">
        <v>0.47901667397421754</v>
      </c>
      <c r="H15">
        <v>0.41247694895666792</v>
      </c>
      <c r="I15">
        <v>0.35365430942657611</v>
      </c>
      <c r="J15">
        <v>0.25315550884281002</v>
      </c>
    </row>
    <row r="16" spans="1:10" x14ac:dyDescent="0.2">
      <c r="A16" s="2">
        <v>42.756999999999998</v>
      </c>
      <c r="B16">
        <v>0.65482942984052595</v>
      </c>
      <c r="C16">
        <v>0.62575210832118855</v>
      </c>
      <c r="D16">
        <v>0.58198772574633217</v>
      </c>
      <c r="E16">
        <v>0.53542492462877722</v>
      </c>
      <c r="F16">
        <v>0.49287285399137182</v>
      </c>
      <c r="G16">
        <v>0.46863965252588374</v>
      </c>
      <c r="H16">
        <v>0.40253258213488463</v>
      </c>
      <c r="I16">
        <v>0.34720865187071931</v>
      </c>
      <c r="J16">
        <v>0.24462117222906224</v>
      </c>
    </row>
    <row r="17" spans="1:10" x14ac:dyDescent="0.2">
      <c r="A17" s="2">
        <v>45.743000000000002</v>
      </c>
      <c r="B17">
        <v>0.64963944089166903</v>
      </c>
      <c r="C17">
        <v>0.62038526723234522</v>
      </c>
      <c r="D17">
        <v>0.57714019569223018</v>
      </c>
      <c r="E17">
        <v>0.52990360951925553</v>
      </c>
      <c r="F17">
        <v>0.48751962004651817</v>
      </c>
      <c r="G17">
        <v>0.46041802033047058</v>
      </c>
      <c r="H17">
        <v>0.39014727731714205</v>
      </c>
      <c r="I17">
        <v>0.32972258270533594</v>
      </c>
      <c r="J17">
        <v>0.23000104346700551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1886B-57AA-D84D-BB57-8C87675BAA53}">
  <dimension ref="A1:F3"/>
  <sheetViews>
    <sheetView workbookViewId="0">
      <selection sqref="A1:F3"/>
    </sheetView>
  </sheetViews>
  <sheetFormatPr baseColWidth="10" defaultRowHeight="16" x14ac:dyDescent="0.2"/>
  <sheetData>
    <row r="1" spans="1:6" ht="28" x14ac:dyDescent="0.2">
      <c r="A1" s="26" t="s">
        <v>3</v>
      </c>
      <c r="B1" s="26" t="s">
        <v>4</v>
      </c>
      <c r="C1" s="28" t="s">
        <v>5</v>
      </c>
      <c r="D1" s="3" t="s">
        <v>6</v>
      </c>
      <c r="E1" s="4" t="s">
        <v>7</v>
      </c>
      <c r="F1" s="26" t="s">
        <v>8</v>
      </c>
    </row>
    <row r="2" spans="1:6" ht="17" thickBot="1" x14ac:dyDescent="0.25">
      <c r="A2" s="27"/>
      <c r="B2" s="27"/>
      <c r="C2" s="29"/>
      <c r="D2" s="5"/>
      <c r="E2" s="6"/>
      <c r="F2" s="27"/>
    </row>
    <row r="3" spans="1:6" x14ac:dyDescent="0.2">
      <c r="A3" s="7" t="s">
        <v>9</v>
      </c>
      <c r="B3" s="7" t="s">
        <v>10</v>
      </c>
      <c r="C3" s="7" t="s">
        <v>11</v>
      </c>
      <c r="D3" t="s">
        <v>12</v>
      </c>
      <c r="E3" s="7" t="s">
        <v>13</v>
      </c>
      <c r="F3" s="7" t="s">
        <v>14</v>
      </c>
    </row>
  </sheetData>
  <mergeCells count="4">
    <mergeCell ref="A1:A2"/>
    <mergeCell ref="B1:B2"/>
    <mergeCell ref="C1:C2"/>
    <mergeCell ref="F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6AF0-5B69-1949-919F-24E107CC6BA0}">
  <dimension ref="A1:AH87"/>
  <sheetViews>
    <sheetView topLeftCell="C1" workbookViewId="0">
      <selection activeCell="L1" sqref="L1:P1"/>
    </sheetView>
  </sheetViews>
  <sheetFormatPr baseColWidth="10" defaultRowHeight="16" x14ac:dyDescent="0.2"/>
  <cols>
    <col min="1" max="1" width="7.6640625" bestFit="1" customWidth="1"/>
    <col min="2" max="2" width="48.83203125" bestFit="1" customWidth="1"/>
    <col min="3" max="3" width="27.6640625" bestFit="1" customWidth="1"/>
    <col min="5" max="5" width="15.5" bestFit="1" customWidth="1"/>
    <col min="6" max="6" width="8.5" bestFit="1" customWidth="1"/>
    <col min="7" max="7" width="7.6640625" bestFit="1" customWidth="1"/>
    <col min="8" max="8" width="6.1640625" bestFit="1" customWidth="1"/>
    <col min="9" max="9" width="14.1640625" bestFit="1" customWidth="1"/>
    <col min="10" max="10" width="9.83203125" bestFit="1" customWidth="1"/>
    <col min="12" max="12" width="14.1640625" bestFit="1" customWidth="1"/>
    <col min="14" max="14" width="27.1640625" bestFit="1" customWidth="1"/>
    <col min="15" max="15" width="28.6640625" bestFit="1" customWidth="1"/>
    <col min="16" max="16" width="18.33203125" bestFit="1" customWidth="1"/>
    <col min="18" max="18" width="14.1640625" bestFit="1" customWidth="1"/>
    <col min="24" max="24" width="14.1640625" bestFit="1" customWidth="1"/>
    <col min="30" max="30" width="14.1640625" bestFit="1" customWidth="1"/>
  </cols>
  <sheetData>
    <row r="1" spans="1:34" x14ac:dyDescent="0.2">
      <c r="A1" s="8" t="s">
        <v>15</v>
      </c>
      <c r="B1" s="8" t="s">
        <v>16</v>
      </c>
      <c r="C1" s="8" t="s">
        <v>17</v>
      </c>
      <c r="D1" s="8"/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L1" s="8" t="s">
        <v>29</v>
      </c>
      <c r="M1" s="8" t="s">
        <v>15</v>
      </c>
      <c r="N1" s="8" t="s">
        <v>30</v>
      </c>
      <c r="O1" s="8" t="s">
        <v>31</v>
      </c>
      <c r="P1" s="8" t="s">
        <v>32</v>
      </c>
      <c r="R1" s="8" t="s">
        <v>33</v>
      </c>
      <c r="S1" s="8" t="s">
        <v>15</v>
      </c>
      <c r="T1" s="8" t="s">
        <v>30</v>
      </c>
      <c r="U1" s="8" t="s">
        <v>31</v>
      </c>
      <c r="V1" s="8" t="s">
        <v>32</v>
      </c>
      <c r="X1" s="8" t="s">
        <v>34</v>
      </c>
      <c r="Y1" s="8" t="s">
        <v>15</v>
      </c>
      <c r="Z1" s="8" t="s">
        <v>30</v>
      </c>
      <c r="AA1" s="8" t="s">
        <v>31</v>
      </c>
      <c r="AB1" s="8" t="s">
        <v>32</v>
      </c>
      <c r="AD1" s="8" t="s">
        <v>35</v>
      </c>
      <c r="AE1" s="8" t="s">
        <v>15</v>
      </c>
      <c r="AF1" s="8" t="s">
        <v>30</v>
      </c>
      <c r="AG1" s="8" t="s">
        <v>31</v>
      </c>
      <c r="AH1" s="8" t="s">
        <v>32</v>
      </c>
    </row>
    <row r="2" spans="1:34" x14ac:dyDescent="0.2">
      <c r="A2" s="8">
        <v>0</v>
      </c>
      <c r="B2" s="8">
        <v>1.0114270000000001</v>
      </c>
      <c r="C2" s="8">
        <v>2.1179E-2</v>
      </c>
      <c r="D2" s="8"/>
      <c r="E2" s="9" t="s">
        <v>24</v>
      </c>
      <c r="F2" s="9" t="s">
        <v>25</v>
      </c>
      <c r="G2" s="9" t="s">
        <v>26</v>
      </c>
      <c r="H2" s="9">
        <v>5.0599999999999996</v>
      </c>
      <c r="I2" s="9"/>
      <c r="J2" s="9">
        <v>0.79</v>
      </c>
      <c r="M2">
        <v>0</v>
      </c>
      <c r="N2">
        <v>2038.21</v>
      </c>
      <c r="O2">
        <v>2424.67</v>
      </c>
      <c r="P2">
        <v>1444.06</v>
      </c>
      <c r="S2">
        <v>0</v>
      </c>
      <c r="T2">
        <v>2069.6799999999998</v>
      </c>
      <c r="U2">
        <v>2030.46</v>
      </c>
      <c r="V2">
        <v>1370.79</v>
      </c>
      <c r="X2">
        <v>0</v>
      </c>
      <c r="Y2">
        <v>2384.08</v>
      </c>
      <c r="Z2">
        <v>2796.81</v>
      </c>
      <c r="AA2">
        <v>1566.28</v>
      </c>
      <c r="AE2">
        <v>0</v>
      </c>
      <c r="AF2">
        <v>2490.9</v>
      </c>
      <c r="AG2">
        <v>2909.46</v>
      </c>
      <c r="AH2">
        <v>1575.75</v>
      </c>
    </row>
    <row r="3" spans="1:34" x14ac:dyDescent="0.2">
      <c r="A3" s="8">
        <v>0.2</v>
      </c>
      <c r="B3" s="8">
        <v>1.014005</v>
      </c>
      <c r="C3" s="8">
        <v>1.5266999999999999E-2</v>
      </c>
      <c r="D3" s="8"/>
      <c r="E3" s="8" t="s">
        <v>24</v>
      </c>
      <c r="F3" s="8" t="s">
        <v>25</v>
      </c>
      <c r="G3" s="8" t="s">
        <v>26</v>
      </c>
      <c r="H3" s="8">
        <v>6.96</v>
      </c>
      <c r="I3" s="8"/>
      <c r="J3" s="8">
        <v>0.86</v>
      </c>
      <c r="M3">
        <v>0.2</v>
      </c>
      <c r="N3">
        <v>2080.54</v>
      </c>
      <c r="O3">
        <v>2458.2199999999998</v>
      </c>
      <c r="P3">
        <v>1487.04</v>
      </c>
      <c r="S3">
        <v>0.2</v>
      </c>
      <c r="T3">
        <v>2117.83</v>
      </c>
      <c r="U3">
        <v>2051.39</v>
      </c>
      <c r="V3">
        <v>1425.91</v>
      </c>
      <c r="X3">
        <v>0.2</v>
      </c>
      <c r="Y3">
        <v>2463.02</v>
      </c>
      <c r="Z3">
        <v>2901.48</v>
      </c>
      <c r="AA3">
        <v>1609.89</v>
      </c>
      <c r="AE3">
        <v>0.2</v>
      </c>
      <c r="AF3">
        <v>2571.6</v>
      </c>
      <c r="AG3">
        <v>3054.63</v>
      </c>
      <c r="AH3">
        <v>1623.49</v>
      </c>
    </row>
    <row r="4" spans="1:34" x14ac:dyDescent="0.2">
      <c r="A4" s="8">
        <v>0.4</v>
      </c>
      <c r="B4" s="8">
        <v>1.008157</v>
      </c>
      <c r="C4" s="8">
        <v>5.9550000000000002E-3</v>
      </c>
      <c r="D4" s="8"/>
      <c r="E4" s="8" t="s">
        <v>24</v>
      </c>
      <c r="F4" s="8" t="s">
        <v>25</v>
      </c>
      <c r="G4" s="8" t="s">
        <v>26</v>
      </c>
      <c r="H4" s="8">
        <v>12.67</v>
      </c>
      <c r="I4" s="8">
        <v>0.61</v>
      </c>
      <c r="J4" s="8">
        <v>0.98</v>
      </c>
      <c r="M4">
        <v>0.4</v>
      </c>
      <c r="N4">
        <v>2102.56</v>
      </c>
      <c r="O4">
        <v>2503.7800000000002</v>
      </c>
      <c r="P4">
        <v>1505.47</v>
      </c>
      <c r="S4">
        <v>0.4</v>
      </c>
      <c r="T4">
        <v>2137.88</v>
      </c>
      <c r="U4">
        <v>2076.83</v>
      </c>
      <c r="V4">
        <v>1431.24</v>
      </c>
      <c r="X4">
        <v>0.4</v>
      </c>
      <c r="Y4">
        <v>2473.5</v>
      </c>
      <c r="Z4">
        <v>2888.4</v>
      </c>
      <c r="AA4">
        <v>1654.14</v>
      </c>
      <c r="AE4">
        <v>0.4</v>
      </c>
      <c r="AF4">
        <v>2579.66</v>
      </c>
      <c r="AG4">
        <v>3056.67</v>
      </c>
      <c r="AH4">
        <v>1631.44</v>
      </c>
    </row>
    <row r="5" spans="1:34" x14ac:dyDescent="0.2">
      <c r="A5" s="8">
        <v>0.6</v>
      </c>
      <c r="B5" s="8">
        <v>1.007773</v>
      </c>
      <c r="C5" s="8">
        <v>1.6364E-2</v>
      </c>
      <c r="D5" s="8"/>
      <c r="E5" s="8" t="s">
        <v>24</v>
      </c>
      <c r="F5" s="8" t="s">
        <v>25</v>
      </c>
      <c r="G5" s="8" t="s">
        <v>26</v>
      </c>
      <c r="H5" s="8">
        <v>11.72</v>
      </c>
      <c r="I5" s="8">
        <v>0.52</v>
      </c>
      <c r="J5" s="8">
        <v>0.96</v>
      </c>
      <c r="M5">
        <v>0.6</v>
      </c>
      <c r="N5">
        <v>2098.66</v>
      </c>
      <c r="O5">
        <v>2493.3000000000002</v>
      </c>
      <c r="P5">
        <v>1484.64</v>
      </c>
      <c r="S5">
        <v>0.6</v>
      </c>
      <c r="T5">
        <v>2138.4699999999998</v>
      </c>
      <c r="U5">
        <v>2075.2399999999998</v>
      </c>
      <c r="V5">
        <v>1439.39</v>
      </c>
      <c r="X5">
        <v>0.6</v>
      </c>
      <c r="Y5">
        <v>2470.0300000000002</v>
      </c>
      <c r="Z5">
        <v>2918.79</v>
      </c>
      <c r="AA5">
        <v>1632.98</v>
      </c>
      <c r="AE5">
        <v>0.6</v>
      </c>
      <c r="AF5">
        <v>2583.71</v>
      </c>
      <c r="AG5">
        <v>3071.13</v>
      </c>
      <c r="AH5">
        <v>1627.4</v>
      </c>
    </row>
    <row r="6" spans="1:34" x14ac:dyDescent="0.2">
      <c r="A6" s="8">
        <v>0.8</v>
      </c>
      <c r="B6" s="8">
        <v>1.004991</v>
      </c>
      <c r="C6" s="8">
        <v>3.2108999999999999E-2</v>
      </c>
      <c r="D6" s="8"/>
      <c r="E6" s="8"/>
      <c r="F6" s="8"/>
      <c r="G6" s="8" t="s">
        <v>27</v>
      </c>
      <c r="H6" s="8">
        <v>9.1029999999999998</v>
      </c>
      <c r="I6" s="8"/>
      <c r="J6" s="8"/>
      <c r="M6">
        <v>0.8</v>
      </c>
      <c r="N6">
        <v>2103.7600000000002</v>
      </c>
      <c r="O6">
        <v>2474.59</v>
      </c>
      <c r="P6">
        <v>1484.48</v>
      </c>
      <c r="S6">
        <v>0.8</v>
      </c>
      <c r="T6">
        <v>2144.4499999999998</v>
      </c>
      <c r="U6">
        <v>2096.0700000000002</v>
      </c>
      <c r="V6">
        <v>1441.45</v>
      </c>
      <c r="X6">
        <v>0.8</v>
      </c>
      <c r="Y6">
        <v>2475.5100000000002</v>
      </c>
      <c r="Z6">
        <v>2922.35</v>
      </c>
      <c r="AA6">
        <v>1639.27</v>
      </c>
      <c r="AE6">
        <v>0.8</v>
      </c>
      <c r="AF6">
        <v>2587.89</v>
      </c>
      <c r="AG6">
        <v>3101.69</v>
      </c>
      <c r="AH6">
        <v>1628.31</v>
      </c>
    </row>
    <row r="7" spans="1:34" x14ac:dyDescent="0.2">
      <c r="A7" s="8">
        <v>1</v>
      </c>
      <c r="B7" s="8">
        <v>1.018416</v>
      </c>
      <c r="C7" s="8">
        <v>2.0882999999999999E-2</v>
      </c>
      <c r="D7" s="8"/>
      <c r="E7" s="8"/>
      <c r="F7" s="8"/>
      <c r="G7" s="8" t="s">
        <v>28</v>
      </c>
      <c r="H7" s="8">
        <v>3.6749999999999998</v>
      </c>
      <c r="I7" s="8"/>
      <c r="J7" s="8"/>
      <c r="M7">
        <v>1</v>
      </c>
      <c r="N7">
        <v>2118.61</v>
      </c>
      <c r="O7">
        <v>2504.85</v>
      </c>
      <c r="P7">
        <v>1493.65</v>
      </c>
      <c r="S7">
        <v>1</v>
      </c>
      <c r="T7">
        <v>2153.83</v>
      </c>
      <c r="U7">
        <v>2079.46</v>
      </c>
      <c r="V7">
        <v>1425.06</v>
      </c>
      <c r="X7">
        <v>1</v>
      </c>
      <c r="Y7">
        <v>2479.7800000000002</v>
      </c>
      <c r="Z7">
        <v>2924.75</v>
      </c>
      <c r="AA7">
        <v>1635.87</v>
      </c>
      <c r="AE7">
        <v>1</v>
      </c>
      <c r="AF7">
        <v>2598.83</v>
      </c>
      <c r="AG7">
        <v>3089.31</v>
      </c>
      <c r="AH7">
        <v>1613.18</v>
      </c>
    </row>
    <row r="8" spans="1:34" x14ac:dyDescent="0.2">
      <c r="A8" s="8">
        <v>1.2</v>
      </c>
      <c r="B8" s="8">
        <v>1.0167470000000001</v>
      </c>
      <c r="C8" s="8">
        <v>3.5957999999999997E-2</v>
      </c>
      <c r="D8" s="8"/>
      <c r="E8" s="8"/>
      <c r="F8" s="8"/>
      <c r="G8" s="8"/>
      <c r="H8" s="8"/>
      <c r="I8" s="8"/>
      <c r="J8" s="8"/>
      <c r="M8">
        <v>1.2</v>
      </c>
      <c r="N8">
        <v>2111.42</v>
      </c>
      <c r="O8">
        <v>2554.48</v>
      </c>
      <c r="P8">
        <v>1509.64</v>
      </c>
      <c r="S8">
        <v>1.2</v>
      </c>
      <c r="T8">
        <v>2148.54</v>
      </c>
      <c r="U8">
        <v>2066.5700000000002</v>
      </c>
      <c r="V8">
        <v>1438.02</v>
      </c>
      <c r="X8">
        <v>1.2</v>
      </c>
      <c r="Y8">
        <v>2489.11</v>
      </c>
      <c r="Z8">
        <v>2886.1</v>
      </c>
      <c r="AA8">
        <v>1632.81</v>
      </c>
      <c r="AE8">
        <v>1.2</v>
      </c>
      <c r="AF8">
        <v>2597.36</v>
      </c>
      <c r="AG8">
        <v>3070.15</v>
      </c>
      <c r="AH8">
        <v>1632.27</v>
      </c>
    </row>
    <row r="9" spans="1:34" x14ac:dyDescent="0.2">
      <c r="A9" s="8">
        <v>1.4</v>
      </c>
      <c r="B9" s="8">
        <v>0.99981600000000004</v>
      </c>
      <c r="C9" s="8">
        <v>2.4389999999999998E-2</v>
      </c>
      <c r="D9" s="8"/>
      <c r="E9" s="8"/>
      <c r="F9" s="8"/>
      <c r="G9" s="8"/>
      <c r="H9" s="8"/>
      <c r="I9" s="8"/>
      <c r="J9" s="8"/>
      <c r="M9">
        <v>1.4</v>
      </c>
      <c r="N9">
        <v>2104.6999999999998</v>
      </c>
      <c r="O9">
        <v>2535.33</v>
      </c>
      <c r="P9">
        <v>1519.36</v>
      </c>
      <c r="S9">
        <v>1.4</v>
      </c>
      <c r="T9">
        <v>2154.88</v>
      </c>
      <c r="U9">
        <v>2102.7800000000002</v>
      </c>
      <c r="V9">
        <v>1443.24</v>
      </c>
      <c r="X9">
        <v>1.4</v>
      </c>
      <c r="Y9">
        <v>2482.0700000000002</v>
      </c>
      <c r="Z9">
        <v>2918.29</v>
      </c>
      <c r="AA9">
        <v>1644.75</v>
      </c>
      <c r="AE9">
        <v>1.4</v>
      </c>
      <c r="AF9">
        <v>2606.92</v>
      </c>
      <c r="AG9">
        <v>3051.23</v>
      </c>
      <c r="AH9">
        <v>1646.39</v>
      </c>
    </row>
    <row r="10" spans="1:34" x14ac:dyDescent="0.2">
      <c r="A10" s="8">
        <v>1.6</v>
      </c>
      <c r="B10" s="8">
        <v>1.005136</v>
      </c>
      <c r="C10" s="8">
        <v>1.6642000000000001E-2</v>
      </c>
      <c r="D10" s="8"/>
      <c r="E10" s="8"/>
      <c r="F10" s="8"/>
      <c r="G10" s="8"/>
      <c r="H10" s="8"/>
      <c r="I10" s="8"/>
      <c r="J10" s="8"/>
      <c r="M10">
        <v>1.6</v>
      </c>
      <c r="N10">
        <v>2109.9</v>
      </c>
      <c r="O10">
        <v>2529.61</v>
      </c>
      <c r="P10">
        <v>1505.05</v>
      </c>
      <c r="S10">
        <v>1.6</v>
      </c>
      <c r="T10">
        <v>2146.81</v>
      </c>
      <c r="U10">
        <v>2097.7199999999998</v>
      </c>
      <c r="V10">
        <v>1445.18</v>
      </c>
      <c r="X10">
        <v>1.6</v>
      </c>
      <c r="Y10">
        <v>2498.14</v>
      </c>
      <c r="Z10">
        <v>2937.98</v>
      </c>
      <c r="AA10">
        <v>1653.79</v>
      </c>
      <c r="AE10">
        <v>1.6</v>
      </c>
      <c r="AF10">
        <v>2597.1999999999998</v>
      </c>
      <c r="AG10">
        <v>3039.4</v>
      </c>
      <c r="AH10">
        <v>1638.78</v>
      </c>
    </row>
    <row r="11" spans="1:34" x14ac:dyDescent="0.2">
      <c r="A11" s="8">
        <v>1.8</v>
      </c>
      <c r="B11" s="8">
        <v>0.99594499999999997</v>
      </c>
      <c r="C11" s="8">
        <v>2.2369E-2</v>
      </c>
      <c r="D11" s="8"/>
      <c r="E11" s="8"/>
      <c r="F11" s="8"/>
      <c r="G11" s="8"/>
      <c r="H11" s="8"/>
      <c r="I11" s="8"/>
      <c r="J11" s="8"/>
      <c r="M11">
        <v>1.8</v>
      </c>
      <c r="N11">
        <v>2110.58</v>
      </c>
      <c r="O11">
        <v>2554.59</v>
      </c>
      <c r="P11">
        <v>1512.74</v>
      </c>
      <c r="S11">
        <v>1.8</v>
      </c>
      <c r="T11">
        <v>2153.84</v>
      </c>
      <c r="U11">
        <v>2090.89</v>
      </c>
      <c r="V11">
        <v>1451</v>
      </c>
      <c r="X11">
        <v>1.8</v>
      </c>
      <c r="Y11">
        <v>2486.44</v>
      </c>
      <c r="Z11">
        <v>2918.19</v>
      </c>
      <c r="AA11">
        <v>1653.01</v>
      </c>
      <c r="AE11">
        <v>1.8</v>
      </c>
      <c r="AF11">
        <v>2592.27</v>
      </c>
      <c r="AG11">
        <v>3074.83</v>
      </c>
      <c r="AH11">
        <v>1643.76</v>
      </c>
    </row>
    <row r="12" spans="1:34" x14ac:dyDescent="0.2">
      <c r="A12" s="8">
        <v>2</v>
      </c>
      <c r="B12" s="8">
        <v>0.99891799999999997</v>
      </c>
      <c r="C12" s="8">
        <v>1.0638E-2</v>
      </c>
      <c r="D12" s="8"/>
      <c r="E12" s="8"/>
      <c r="F12" s="8"/>
      <c r="G12" s="8"/>
      <c r="H12" s="8"/>
      <c r="I12" s="8"/>
      <c r="J12" s="8"/>
      <c r="M12">
        <v>2</v>
      </c>
      <c r="N12">
        <v>2106.3000000000002</v>
      </c>
      <c r="O12">
        <v>2520.67</v>
      </c>
      <c r="P12">
        <v>1502.47</v>
      </c>
      <c r="S12">
        <v>2</v>
      </c>
      <c r="T12">
        <v>2147.36</v>
      </c>
      <c r="U12">
        <v>2097</v>
      </c>
      <c r="V12">
        <v>1447.19</v>
      </c>
      <c r="X12">
        <v>2</v>
      </c>
      <c r="Y12">
        <v>2492.2399999999998</v>
      </c>
      <c r="Z12">
        <v>2954.1</v>
      </c>
      <c r="AA12">
        <v>1641.75</v>
      </c>
      <c r="AE12">
        <v>2</v>
      </c>
      <c r="AF12">
        <v>2597.4699999999998</v>
      </c>
      <c r="AG12">
        <v>3057.21</v>
      </c>
      <c r="AH12">
        <v>1651.74</v>
      </c>
    </row>
    <row r="13" spans="1:34" x14ac:dyDescent="0.2">
      <c r="A13" s="8">
        <v>2.2000000000000002</v>
      </c>
      <c r="B13" s="8">
        <v>0.99597899999999995</v>
      </c>
      <c r="C13" s="8">
        <v>1.4388E-2</v>
      </c>
      <c r="D13" s="8"/>
      <c r="E13" s="8"/>
      <c r="F13" s="8"/>
      <c r="G13" s="8"/>
      <c r="H13" s="8"/>
      <c r="I13" s="8"/>
      <c r="J13" s="8"/>
      <c r="M13">
        <v>2.2000000000000002</v>
      </c>
      <c r="N13">
        <v>2104.0100000000002</v>
      </c>
      <c r="O13">
        <v>2508.54</v>
      </c>
      <c r="P13">
        <v>1499.4</v>
      </c>
      <c r="S13">
        <v>2.2000000000000002</v>
      </c>
      <c r="T13">
        <v>2147.12</v>
      </c>
      <c r="U13">
        <v>2095.37</v>
      </c>
      <c r="V13">
        <v>1423.52</v>
      </c>
      <c r="X13">
        <v>2.2000000000000002</v>
      </c>
      <c r="Y13">
        <v>2498.79</v>
      </c>
      <c r="Z13">
        <v>2974.1</v>
      </c>
      <c r="AA13">
        <v>1651.66</v>
      </c>
      <c r="AE13">
        <v>2.2000000000000002</v>
      </c>
      <c r="AF13">
        <v>2581.8200000000002</v>
      </c>
      <c r="AG13">
        <v>3053.54</v>
      </c>
      <c r="AH13">
        <v>1640.66</v>
      </c>
    </row>
    <row r="14" spans="1:34" x14ac:dyDescent="0.2">
      <c r="A14" s="8">
        <v>2.4</v>
      </c>
      <c r="B14" s="8">
        <v>1.008729</v>
      </c>
      <c r="C14" s="8">
        <v>9.4319999999999994E-3</v>
      </c>
      <c r="D14" s="8"/>
      <c r="E14" s="8"/>
      <c r="F14" s="8"/>
      <c r="G14" s="8"/>
      <c r="H14" s="8"/>
      <c r="I14" s="8"/>
      <c r="J14" s="8"/>
      <c r="M14">
        <v>2.4</v>
      </c>
      <c r="N14">
        <v>2107.06</v>
      </c>
      <c r="O14">
        <v>2504.67</v>
      </c>
      <c r="P14">
        <v>1503.69</v>
      </c>
      <c r="S14">
        <v>2.4</v>
      </c>
      <c r="T14">
        <v>2144.7399999999998</v>
      </c>
      <c r="U14">
        <v>2085.41</v>
      </c>
      <c r="V14">
        <v>1447.32</v>
      </c>
      <c r="X14">
        <v>2.4</v>
      </c>
      <c r="Y14">
        <v>2498.4899999999998</v>
      </c>
      <c r="Z14">
        <v>2929.25</v>
      </c>
      <c r="AA14">
        <v>1641.84</v>
      </c>
      <c r="AE14">
        <v>2.4</v>
      </c>
      <c r="AF14">
        <v>2585.8000000000002</v>
      </c>
      <c r="AG14">
        <v>3077.83</v>
      </c>
      <c r="AH14">
        <v>1626.42</v>
      </c>
    </row>
    <row r="15" spans="1:34" x14ac:dyDescent="0.2">
      <c r="A15" s="8">
        <v>2.6</v>
      </c>
      <c r="B15" s="8">
        <v>0.98411099999999996</v>
      </c>
      <c r="C15" s="8">
        <v>2.5287E-2</v>
      </c>
      <c r="D15" s="8"/>
      <c r="E15" s="8"/>
      <c r="F15" s="8"/>
      <c r="G15" s="8"/>
      <c r="H15" s="8"/>
      <c r="I15" s="8"/>
      <c r="J15" s="8"/>
      <c r="M15">
        <v>2.6</v>
      </c>
      <c r="N15">
        <v>2100.7800000000002</v>
      </c>
      <c r="O15">
        <v>2506.63</v>
      </c>
      <c r="P15">
        <v>1496.69</v>
      </c>
      <c r="S15">
        <v>2.6</v>
      </c>
      <c r="T15">
        <v>2131.0100000000002</v>
      </c>
      <c r="U15">
        <v>2113.1999999999998</v>
      </c>
      <c r="V15">
        <v>1444.38</v>
      </c>
      <c r="X15">
        <v>2.6</v>
      </c>
      <c r="Y15">
        <v>2500.2600000000002</v>
      </c>
      <c r="Z15">
        <v>2942.06</v>
      </c>
      <c r="AA15">
        <v>1648.44</v>
      </c>
      <c r="AE15">
        <v>2.6</v>
      </c>
      <c r="AF15">
        <v>2589.1999999999998</v>
      </c>
      <c r="AG15">
        <v>3095.63</v>
      </c>
      <c r="AH15">
        <v>1654.31</v>
      </c>
    </row>
    <row r="16" spans="1:34" x14ac:dyDescent="0.2">
      <c r="A16" s="8">
        <v>2.8</v>
      </c>
      <c r="B16" s="8">
        <v>0.98004999999999998</v>
      </c>
      <c r="C16" s="8">
        <v>4.5329999999999997E-3</v>
      </c>
      <c r="D16" s="8"/>
      <c r="E16" s="8"/>
      <c r="F16" s="8"/>
      <c r="G16" s="8"/>
      <c r="H16" s="8"/>
      <c r="I16" s="8"/>
      <c r="J16" s="8"/>
      <c r="M16">
        <v>2.8</v>
      </c>
      <c r="N16">
        <v>2094.6799999999998</v>
      </c>
      <c r="O16">
        <v>2514.98</v>
      </c>
      <c r="P16">
        <v>1506.01</v>
      </c>
      <c r="S16">
        <v>2.8</v>
      </c>
      <c r="T16">
        <v>2135.92</v>
      </c>
      <c r="U16">
        <v>2100.33</v>
      </c>
      <c r="V16">
        <v>1438.53</v>
      </c>
      <c r="X16">
        <v>2.8</v>
      </c>
      <c r="Y16">
        <v>2487.87</v>
      </c>
      <c r="Z16">
        <v>2949.85</v>
      </c>
      <c r="AA16">
        <v>1662.84</v>
      </c>
      <c r="AE16">
        <v>2.8</v>
      </c>
      <c r="AF16">
        <v>2581.11</v>
      </c>
      <c r="AG16">
        <v>3065.06</v>
      </c>
      <c r="AH16">
        <v>1661.54</v>
      </c>
    </row>
    <row r="17" spans="1:34" x14ac:dyDescent="0.2">
      <c r="A17" s="8">
        <v>3</v>
      </c>
      <c r="B17" s="8">
        <v>0.99212900000000004</v>
      </c>
      <c r="C17" s="8">
        <v>1.7679E-2</v>
      </c>
      <c r="D17" s="8"/>
      <c r="E17" s="8"/>
      <c r="F17" s="8"/>
      <c r="G17" s="8"/>
      <c r="H17" s="8"/>
      <c r="I17" s="8"/>
      <c r="J17" s="8"/>
      <c r="M17">
        <v>3</v>
      </c>
      <c r="N17">
        <v>2096.13</v>
      </c>
      <c r="O17">
        <v>2499.85</v>
      </c>
      <c r="P17">
        <v>1488.01</v>
      </c>
      <c r="S17">
        <v>3</v>
      </c>
      <c r="T17">
        <v>2129.85</v>
      </c>
      <c r="U17">
        <v>2082.1999999999998</v>
      </c>
      <c r="V17">
        <v>1442.84</v>
      </c>
      <c r="X17">
        <v>3</v>
      </c>
      <c r="Y17">
        <v>2484.66</v>
      </c>
      <c r="Z17">
        <v>2925.69</v>
      </c>
      <c r="AA17">
        <v>1657.52</v>
      </c>
      <c r="AE17">
        <v>3</v>
      </c>
      <c r="AF17">
        <v>2579.23</v>
      </c>
      <c r="AG17">
        <v>3097.88</v>
      </c>
      <c r="AH17">
        <v>1642.82</v>
      </c>
    </row>
    <row r="18" spans="1:34" x14ac:dyDescent="0.2">
      <c r="A18" s="8">
        <v>3.2</v>
      </c>
      <c r="B18" s="8">
        <v>0.99253899999999995</v>
      </c>
      <c r="C18" s="8">
        <v>1.9757E-2</v>
      </c>
      <c r="D18" s="8"/>
      <c r="E18" s="8"/>
      <c r="F18" s="8"/>
      <c r="G18" s="8"/>
      <c r="H18" s="8"/>
      <c r="I18" s="8"/>
      <c r="J18" s="8"/>
      <c r="M18">
        <v>3.2</v>
      </c>
      <c r="N18">
        <v>2087.79</v>
      </c>
      <c r="O18">
        <v>2522.33</v>
      </c>
      <c r="P18">
        <v>1496.59</v>
      </c>
      <c r="S18">
        <v>3.2</v>
      </c>
      <c r="T18">
        <v>2137.9499999999998</v>
      </c>
      <c r="U18">
        <v>2086.61</v>
      </c>
      <c r="V18">
        <v>1432.11</v>
      </c>
      <c r="X18">
        <v>3.2</v>
      </c>
      <c r="Y18">
        <v>2484.2399999999998</v>
      </c>
      <c r="Z18">
        <v>2942.63</v>
      </c>
      <c r="AA18">
        <v>1643.53</v>
      </c>
      <c r="AE18">
        <v>3.2</v>
      </c>
      <c r="AF18">
        <v>2594.04</v>
      </c>
      <c r="AG18">
        <v>3048.96</v>
      </c>
      <c r="AH18">
        <v>1649.55</v>
      </c>
    </row>
    <row r="19" spans="1:34" x14ac:dyDescent="0.2">
      <c r="A19" s="8">
        <v>3.4</v>
      </c>
      <c r="B19" s="8">
        <v>0.98139100000000001</v>
      </c>
      <c r="C19" s="8">
        <v>9.1339999999999998E-3</v>
      </c>
      <c r="D19" s="8"/>
      <c r="E19" s="8"/>
      <c r="F19" s="8"/>
      <c r="G19" s="8"/>
      <c r="H19" s="8"/>
      <c r="I19" s="8"/>
      <c r="J19" s="8"/>
      <c r="M19">
        <v>3.4</v>
      </c>
      <c r="N19">
        <v>2093.71</v>
      </c>
      <c r="O19">
        <v>2515.2600000000002</v>
      </c>
      <c r="P19">
        <v>1506.72</v>
      </c>
      <c r="S19">
        <v>3.4</v>
      </c>
      <c r="T19">
        <v>2131.42</v>
      </c>
      <c r="U19">
        <v>2100.87</v>
      </c>
      <c r="V19">
        <v>1442.81</v>
      </c>
      <c r="X19">
        <v>3.4</v>
      </c>
      <c r="Y19">
        <v>2482.04</v>
      </c>
      <c r="Z19">
        <v>2919.54</v>
      </c>
      <c r="AA19">
        <v>1663.46</v>
      </c>
      <c r="AE19">
        <v>3.4</v>
      </c>
      <c r="AF19">
        <v>2588.67</v>
      </c>
      <c r="AG19">
        <v>3085.67</v>
      </c>
      <c r="AH19">
        <v>1648.86</v>
      </c>
    </row>
    <row r="20" spans="1:34" x14ac:dyDescent="0.2">
      <c r="A20" s="8">
        <v>3.6</v>
      </c>
      <c r="B20" s="8">
        <v>0.99350499999999997</v>
      </c>
      <c r="C20" s="8">
        <v>2.4412E-2</v>
      </c>
      <c r="D20" s="8"/>
      <c r="E20" s="8"/>
      <c r="F20" s="8"/>
      <c r="G20" s="8"/>
      <c r="H20" s="8"/>
      <c r="I20" s="8"/>
      <c r="J20" s="8"/>
      <c r="M20">
        <v>3.6</v>
      </c>
      <c r="N20">
        <v>2095.9</v>
      </c>
      <c r="O20">
        <v>2531.11</v>
      </c>
      <c r="P20">
        <v>1491.89</v>
      </c>
      <c r="S20">
        <v>3.6</v>
      </c>
      <c r="T20">
        <v>2131.94</v>
      </c>
      <c r="U20">
        <v>2098.8000000000002</v>
      </c>
      <c r="V20">
        <v>1430.07</v>
      </c>
      <c r="X20">
        <v>3.6</v>
      </c>
      <c r="Y20">
        <v>2489.92</v>
      </c>
      <c r="Z20">
        <v>2896.19</v>
      </c>
      <c r="AA20">
        <v>1647.67</v>
      </c>
      <c r="AE20">
        <v>3.6</v>
      </c>
      <c r="AF20">
        <v>2594.39</v>
      </c>
      <c r="AG20">
        <v>3078.38</v>
      </c>
      <c r="AH20">
        <v>1646.05</v>
      </c>
    </row>
    <row r="21" spans="1:34" x14ac:dyDescent="0.2">
      <c r="A21" s="8">
        <v>3.8</v>
      </c>
      <c r="B21" s="8">
        <v>0.99786600000000003</v>
      </c>
      <c r="C21" s="8">
        <v>1.2697E-2</v>
      </c>
      <c r="D21" s="8"/>
      <c r="E21" s="8"/>
      <c r="F21" s="8"/>
      <c r="G21" s="8"/>
      <c r="H21" s="8"/>
      <c r="I21" s="8"/>
      <c r="J21" s="8"/>
      <c r="M21">
        <v>3.8</v>
      </c>
      <c r="N21">
        <v>2094.14</v>
      </c>
      <c r="O21">
        <v>2520.7800000000002</v>
      </c>
      <c r="P21">
        <v>1498.4</v>
      </c>
      <c r="S21">
        <v>3.8</v>
      </c>
      <c r="T21">
        <v>2144.98</v>
      </c>
      <c r="U21">
        <v>2094.8000000000002</v>
      </c>
      <c r="V21">
        <v>1437.25</v>
      </c>
      <c r="X21">
        <v>3.8</v>
      </c>
      <c r="Y21">
        <v>2488.5100000000002</v>
      </c>
      <c r="Z21">
        <v>2912.17</v>
      </c>
      <c r="AA21">
        <v>1654.73</v>
      </c>
      <c r="AE21">
        <v>3.8</v>
      </c>
      <c r="AF21">
        <v>2599.88</v>
      </c>
      <c r="AG21">
        <v>3082.65</v>
      </c>
      <c r="AH21">
        <v>1632.04</v>
      </c>
    </row>
    <row r="22" spans="1:34" x14ac:dyDescent="0.2">
      <c r="A22" s="8">
        <v>4</v>
      </c>
      <c r="B22" s="8">
        <v>0.97720300000000004</v>
      </c>
      <c r="C22" s="8">
        <v>1.2963000000000001E-2</v>
      </c>
      <c r="D22" s="8"/>
      <c r="E22" s="8"/>
      <c r="F22" s="8"/>
      <c r="G22" s="8"/>
      <c r="H22" s="8"/>
      <c r="I22" s="8"/>
      <c r="J22" s="8"/>
      <c r="M22">
        <v>4</v>
      </c>
      <c r="N22">
        <v>2092.4299999999998</v>
      </c>
      <c r="O22">
        <v>2522.5700000000002</v>
      </c>
      <c r="P22">
        <v>1513.48</v>
      </c>
      <c r="S22">
        <v>4</v>
      </c>
      <c r="T22">
        <v>2140.5</v>
      </c>
      <c r="U22">
        <v>2110.89</v>
      </c>
      <c r="V22">
        <v>1440.41</v>
      </c>
      <c r="X22">
        <v>4</v>
      </c>
      <c r="Y22">
        <v>2491.0700000000002</v>
      </c>
      <c r="Z22">
        <v>2945.08</v>
      </c>
      <c r="AA22">
        <v>1639.55</v>
      </c>
      <c r="AE22">
        <v>4</v>
      </c>
      <c r="AF22">
        <v>2587.7600000000002</v>
      </c>
      <c r="AG22">
        <v>3089.17</v>
      </c>
      <c r="AH22">
        <v>1643.92</v>
      </c>
    </row>
    <row r="23" spans="1:34" x14ac:dyDescent="0.2">
      <c r="A23" s="8">
        <v>4.2</v>
      </c>
      <c r="B23" s="8">
        <v>0.99025700000000005</v>
      </c>
      <c r="C23" s="8">
        <v>6.607E-3</v>
      </c>
      <c r="D23" s="8"/>
      <c r="E23" s="8"/>
      <c r="F23" s="8"/>
      <c r="G23" s="8"/>
      <c r="H23" s="8"/>
      <c r="I23" s="8"/>
      <c r="J23" s="8"/>
      <c r="M23">
        <v>4.2</v>
      </c>
      <c r="N23">
        <v>2095.64</v>
      </c>
      <c r="O23">
        <v>2511.2800000000002</v>
      </c>
      <c r="P23">
        <v>1509.46</v>
      </c>
      <c r="S23">
        <v>4.2</v>
      </c>
      <c r="T23">
        <v>2138</v>
      </c>
      <c r="U23">
        <v>2087.33</v>
      </c>
      <c r="V23">
        <v>1438.12</v>
      </c>
      <c r="X23">
        <v>4.2</v>
      </c>
      <c r="Y23">
        <v>2488.23</v>
      </c>
      <c r="Z23">
        <v>2945.21</v>
      </c>
      <c r="AA23">
        <v>1643.34</v>
      </c>
      <c r="AE23">
        <v>4.2</v>
      </c>
      <c r="AF23">
        <v>2587.59</v>
      </c>
      <c r="AG23">
        <v>3071.42</v>
      </c>
      <c r="AH23">
        <v>1658.95</v>
      </c>
    </row>
    <row r="24" spans="1:34" x14ac:dyDescent="0.2">
      <c r="A24" s="8">
        <v>4.4000000000000004</v>
      </c>
      <c r="B24" s="8">
        <v>0.99975499999999995</v>
      </c>
      <c r="C24" s="8">
        <v>2.8743000000000001E-2</v>
      </c>
      <c r="D24" s="8"/>
      <c r="E24" s="8"/>
      <c r="F24" s="8"/>
      <c r="G24" s="8"/>
      <c r="H24" s="8"/>
      <c r="I24" s="8"/>
      <c r="J24" s="8"/>
      <c r="M24">
        <v>4.4000000000000004</v>
      </c>
      <c r="N24">
        <v>2098.5</v>
      </c>
      <c r="O24">
        <v>2514.7399999999998</v>
      </c>
      <c r="P24">
        <v>1501.29</v>
      </c>
      <c r="S24">
        <v>4.4000000000000004</v>
      </c>
      <c r="T24">
        <v>2146.2399999999998</v>
      </c>
      <c r="U24">
        <v>2070.59</v>
      </c>
      <c r="V24">
        <v>1430.79</v>
      </c>
      <c r="X24">
        <v>4.4000000000000004</v>
      </c>
      <c r="Y24">
        <v>2486.2199999999998</v>
      </c>
      <c r="Z24">
        <v>2922.27</v>
      </c>
      <c r="AA24">
        <v>1643.94</v>
      </c>
      <c r="AE24">
        <v>4.4000000000000004</v>
      </c>
      <c r="AF24">
        <v>2588.73</v>
      </c>
      <c r="AG24">
        <v>3110.56</v>
      </c>
      <c r="AH24">
        <v>1647.81</v>
      </c>
    </row>
    <row r="25" spans="1:34" x14ac:dyDescent="0.2">
      <c r="A25" s="8">
        <v>4.5999999999999996</v>
      </c>
      <c r="B25" s="8">
        <v>1.02671</v>
      </c>
      <c r="C25" s="8">
        <v>1.7106E-2</v>
      </c>
      <c r="D25" s="8"/>
      <c r="E25" s="8"/>
      <c r="F25" s="8"/>
      <c r="G25" s="8"/>
      <c r="H25" s="8"/>
      <c r="I25" s="8"/>
      <c r="J25" s="8"/>
      <c r="M25">
        <v>4.5999999999999996</v>
      </c>
      <c r="N25">
        <v>2098.7600000000002</v>
      </c>
      <c r="O25">
        <v>2462.98</v>
      </c>
      <c r="P25">
        <v>1491.94</v>
      </c>
      <c r="S25">
        <v>4.5999999999999996</v>
      </c>
      <c r="T25">
        <v>2151.79</v>
      </c>
      <c r="U25">
        <v>2092.0700000000002</v>
      </c>
      <c r="V25">
        <v>1450.62</v>
      </c>
      <c r="X25">
        <v>4.5999999999999996</v>
      </c>
      <c r="Y25">
        <v>2494.48</v>
      </c>
      <c r="Z25">
        <v>2919.52</v>
      </c>
      <c r="AA25">
        <v>1640.62</v>
      </c>
      <c r="AE25">
        <v>4.5999999999999996</v>
      </c>
      <c r="AF25">
        <v>2596.4699999999998</v>
      </c>
      <c r="AG25">
        <v>3036.9</v>
      </c>
      <c r="AH25">
        <v>1653.18</v>
      </c>
    </row>
    <row r="26" spans="1:34" x14ac:dyDescent="0.2">
      <c r="A26" s="8">
        <v>4.8</v>
      </c>
      <c r="B26" s="8">
        <v>1.005822</v>
      </c>
      <c r="C26" s="8">
        <v>2.4981E-2</v>
      </c>
      <c r="D26" s="8"/>
      <c r="E26" s="8"/>
      <c r="F26" s="8"/>
      <c r="G26" s="8"/>
      <c r="H26" s="8"/>
      <c r="I26" s="8"/>
      <c r="J26" s="8"/>
      <c r="M26">
        <v>4.8</v>
      </c>
      <c r="N26">
        <v>2110.14</v>
      </c>
      <c r="O26">
        <v>2493.35</v>
      </c>
      <c r="P26">
        <v>1506.74</v>
      </c>
      <c r="S26">
        <v>4.8</v>
      </c>
      <c r="T26">
        <v>2147.6</v>
      </c>
      <c r="U26">
        <v>2111.48</v>
      </c>
      <c r="V26">
        <v>1442.21</v>
      </c>
      <c r="X26">
        <v>4.8</v>
      </c>
      <c r="Y26">
        <v>2486.8200000000002</v>
      </c>
      <c r="Z26">
        <v>2932.42</v>
      </c>
      <c r="AA26">
        <v>1651.95</v>
      </c>
      <c r="AE26">
        <v>4.8</v>
      </c>
      <c r="AF26">
        <v>2593.21</v>
      </c>
      <c r="AG26">
        <v>3037.65</v>
      </c>
      <c r="AH26">
        <v>1644.32</v>
      </c>
    </row>
    <row r="27" spans="1:34" x14ac:dyDescent="0.2">
      <c r="A27" s="8">
        <v>5.6</v>
      </c>
      <c r="B27" s="8">
        <v>0.47045999999999999</v>
      </c>
      <c r="C27" s="8">
        <v>0.19972500000000001</v>
      </c>
      <c r="D27" s="8"/>
      <c r="E27" s="8"/>
      <c r="F27" s="8"/>
      <c r="G27" s="8"/>
      <c r="H27" s="8"/>
      <c r="I27" s="8"/>
      <c r="J27" s="8"/>
      <c r="M27">
        <v>5.6</v>
      </c>
      <c r="N27">
        <v>1859.45</v>
      </c>
      <c r="O27">
        <v>2454.3000000000002</v>
      </c>
      <c r="P27">
        <v>1490.07</v>
      </c>
      <c r="S27">
        <v>5.6</v>
      </c>
      <c r="T27">
        <v>1870.35</v>
      </c>
      <c r="U27">
        <v>2068.4299999999998</v>
      </c>
      <c r="V27">
        <v>1423.47</v>
      </c>
      <c r="X27">
        <v>5.6</v>
      </c>
      <c r="Y27">
        <v>1862.1</v>
      </c>
      <c r="Z27">
        <v>2832.6</v>
      </c>
      <c r="AA27">
        <v>1627.02</v>
      </c>
      <c r="AE27">
        <v>5.6</v>
      </c>
      <c r="AF27">
        <v>1910.47</v>
      </c>
      <c r="AG27">
        <v>3030.13</v>
      </c>
      <c r="AH27">
        <v>1633.78</v>
      </c>
    </row>
    <row r="28" spans="1:34" x14ac:dyDescent="0.2">
      <c r="A28" s="8">
        <v>6.3</v>
      </c>
      <c r="B28" s="8">
        <v>0.50683400000000001</v>
      </c>
      <c r="C28" s="8">
        <v>0.21279799999999999</v>
      </c>
      <c r="D28" s="8"/>
      <c r="E28" s="8"/>
      <c r="F28" s="8"/>
      <c r="G28" s="8"/>
      <c r="H28" s="8"/>
      <c r="I28" s="8"/>
      <c r="J28" s="8"/>
      <c r="M28">
        <v>6.3</v>
      </c>
      <c r="N28">
        <v>1822.35</v>
      </c>
      <c r="O28">
        <v>2316.11</v>
      </c>
      <c r="P28">
        <v>1440.54</v>
      </c>
      <c r="S28">
        <v>6.3</v>
      </c>
      <c r="T28">
        <v>1829.41</v>
      </c>
      <c r="U28">
        <v>2026.41</v>
      </c>
      <c r="V28">
        <v>1383.84</v>
      </c>
      <c r="X28">
        <v>6.3</v>
      </c>
      <c r="Y28">
        <v>1831.2</v>
      </c>
      <c r="Z28">
        <v>2743.42</v>
      </c>
      <c r="AA28">
        <v>1590.67</v>
      </c>
      <c r="AE28">
        <v>6.3</v>
      </c>
      <c r="AF28">
        <v>1877.61</v>
      </c>
      <c r="AG28">
        <v>2930.65</v>
      </c>
      <c r="AH28">
        <v>1578.07</v>
      </c>
    </row>
    <row r="29" spans="1:34" x14ac:dyDescent="0.2">
      <c r="A29" s="8">
        <v>7.3</v>
      </c>
      <c r="B29" s="8">
        <v>0.52793900000000005</v>
      </c>
      <c r="C29" s="8">
        <v>0.21163199999999999</v>
      </c>
      <c r="D29" s="8"/>
      <c r="E29" s="8"/>
      <c r="F29" s="8"/>
      <c r="G29" s="8"/>
      <c r="H29" s="8"/>
      <c r="I29" s="8"/>
      <c r="J29" s="8"/>
      <c r="M29">
        <f>M28+1</f>
        <v>7.3</v>
      </c>
      <c r="N29">
        <v>1831.74</v>
      </c>
      <c r="O29">
        <v>2377.04</v>
      </c>
      <c r="P29">
        <v>1424.42</v>
      </c>
      <c r="S29">
        <f>S28+1</f>
        <v>7.3</v>
      </c>
      <c r="T29">
        <v>1848.29</v>
      </c>
      <c r="U29">
        <v>1995.63</v>
      </c>
      <c r="V29">
        <v>1388.2</v>
      </c>
      <c r="X29">
        <f>X28+1</f>
        <v>7.3</v>
      </c>
      <c r="Y29">
        <v>1840.56</v>
      </c>
      <c r="Z29">
        <v>2738.48</v>
      </c>
      <c r="AA29">
        <v>1592.73</v>
      </c>
      <c r="AE29">
        <f>AE28+1</f>
        <v>7.3</v>
      </c>
      <c r="AF29">
        <v>1887.92</v>
      </c>
      <c r="AG29">
        <v>2884.21</v>
      </c>
      <c r="AH29">
        <v>1573.53</v>
      </c>
    </row>
    <row r="30" spans="1:34" x14ac:dyDescent="0.2">
      <c r="A30" s="8">
        <v>8.3000000000000007</v>
      </c>
      <c r="B30" s="8">
        <v>0.56590600000000002</v>
      </c>
      <c r="C30" s="8">
        <v>0.20640800000000001</v>
      </c>
      <c r="D30" s="8"/>
      <c r="E30" s="8"/>
      <c r="F30" s="8"/>
      <c r="G30" s="8"/>
      <c r="H30" s="8"/>
      <c r="I30" s="8"/>
      <c r="J30" s="8"/>
      <c r="M30">
        <f t="shared" ref="M30:M87" si="0">M29+1</f>
        <v>8.3000000000000007</v>
      </c>
      <c r="N30">
        <v>1832.58</v>
      </c>
      <c r="O30">
        <v>2295.96</v>
      </c>
      <c r="P30">
        <v>1431.26</v>
      </c>
      <c r="S30">
        <f t="shared" ref="S30:S87" si="1">S29+1</f>
        <v>8.3000000000000007</v>
      </c>
      <c r="T30">
        <v>1860.66</v>
      </c>
      <c r="U30">
        <v>2013.67</v>
      </c>
      <c r="V30">
        <v>1377.04</v>
      </c>
      <c r="X30">
        <f t="shared" ref="X30:X87" si="2">X29+1</f>
        <v>8.3000000000000007</v>
      </c>
      <c r="Y30">
        <v>1860.73</v>
      </c>
      <c r="Z30">
        <v>2715.21</v>
      </c>
      <c r="AA30">
        <v>1574.73</v>
      </c>
      <c r="AE30">
        <f t="shared" ref="AE30:AE87" si="3">AE29+1</f>
        <v>8.3000000000000007</v>
      </c>
      <c r="AF30">
        <v>1906.64</v>
      </c>
      <c r="AG30">
        <v>2880.94</v>
      </c>
      <c r="AH30">
        <v>1557.67</v>
      </c>
    </row>
    <row r="31" spans="1:34" x14ac:dyDescent="0.2">
      <c r="A31" s="8">
        <v>9.3000000000000007</v>
      </c>
      <c r="B31" s="8">
        <v>0.57926900000000003</v>
      </c>
      <c r="C31" s="8">
        <v>0.22115299999999999</v>
      </c>
      <c r="D31" s="8"/>
      <c r="E31" s="8"/>
      <c r="F31" s="8"/>
      <c r="G31" s="8"/>
      <c r="H31" s="8"/>
      <c r="I31" s="8"/>
      <c r="J31" s="8"/>
      <c r="M31">
        <f t="shared" si="0"/>
        <v>9.3000000000000007</v>
      </c>
      <c r="N31">
        <v>1843.3</v>
      </c>
      <c r="O31">
        <v>2320.41</v>
      </c>
      <c r="P31">
        <v>1435.71</v>
      </c>
      <c r="S31">
        <f t="shared" si="1"/>
        <v>9.3000000000000007</v>
      </c>
      <c r="T31">
        <v>1871.39</v>
      </c>
      <c r="U31">
        <v>1975.43</v>
      </c>
      <c r="V31">
        <v>1376.02</v>
      </c>
      <c r="X31">
        <f t="shared" si="2"/>
        <v>9.3000000000000007</v>
      </c>
      <c r="Y31">
        <v>1872.12</v>
      </c>
      <c r="Z31">
        <v>2782.1</v>
      </c>
      <c r="AA31">
        <v>1571.96</v>
      </c>
      <c r="AE31">
        <f t="shared" si="3"/>
        <v>9.3000000000000007</v>
      </c>
      <c r="AF31">
        <v>1915.32</v>
      </c>
      <c r="AG31">
        <v>2865.44</v>
      </c>
      <c r="AH31">
        <v>1573.35</v>
      </c>
    </row>
    <row r="32" spans="1:34" x14ac:dyDescent="0.2">
      <c r="A32" s="8">
        <v>10.3</v>
      </c>
      <c r="B32" s="8">
        <v>0.62030200000000002</v>
      </c>
      <c r="C32" s="8">
        <v>0.223358</v>
      </c>
      <c r="D32" s="8"/>
      <c r="E32" s="8"/>
      <c r="F32" s="8"/>
      <c r="G32" s="8"/>
      <c r="H32" s="8"/>
      <c r="I32" s="8"/>
      <c r="J32" s="8"/>
      <c r="M32">
        <f t="shared" si="0"/>
        <v>10.3</v>
      </c>
      <c r="N32">
        <v>1861.57</v>
      </c>
      <c r="O32">
        <v>2264.2199999999998</v>
      </c>
      <c r="P32">
        <v>1431.07</v>
      </c>
      <c r="S32">
        <f t="shared" si="1"/>
        <v>10.3</v>
      </c>
      <c r="T32">
        <v>1881.33</v>
      </c>
      <c r="U32">
        <v>2000.74</v>
      </c>
      <c r="V32">
        <v>1380.45</v>
      </c>
      <c r="X32">
        <f t="shared" si="2"/>
        <v>10.3</v>
      </c>
      <c r="Y32">
        <v>1888.5</v>
      </c>
      <c r="Z32">
        <v>2674.5</v>
      </c>
      <c r="AA32">
        <v>1583.11</v>
      </c>
      <c r="AE32">
        <f t="shared" si="3"/>
        <v>10.3</v>
      </c>
      <c r="AF32">
        <v>1931.01</v>
      </c>
      <c r="AG32">
        <v>2845.02</v>
      </c>
      <c r="AH32">
        <v>1556.49</v>
      </c>
    </row>
    <row r="33" spans="1:34" x14ac:dyDescent="0.2">
      <c r="A33" s="8">
        <v>11.3</v>
      </c>
      <c r="B33" s="8">
        <v>0.61392800000000003</v>
      </c>
      <c r="C33" s="8">
        <v>0.20161499999999999</v>
      </c>
      <c r="D33" s="8"/>
      <c r="E33" s="8"/>
      <c r="F33" s="8"/>
      <c r="G33" s="8"/>
      <c r="H33" s="8"/>
      <c r="I33" s="8"/>
      <c r="J33" s="8"/>
      <c r="M33">
        <f t="shared" si="0"/>
        <v>11.3</v>
      </c>
      <c r="N33">
        <v>1865.65</v>
      </c>
      <c r="O33">
        <v>2336.8000000000002</v>
      </c>
      <c r="P33">
        <v>1428.04</v>
      </c>
      <c r="S33">
        <f t="shared" si="1"/>
        <v>11.3</v>
      </c>
      <c r="T33">
        <v>1897.19</v>
      </c>
      <c r="U33">
        <v>2006.72</v>
      </c>
      <c r="V33">
        <v>1378.65</v>
      </c>
      <c r="X33">
        <f t="shared" si="2"/>
        <v>11.3</v>
      </c>
      <c r="Y33">
        <v>1893.04</v>
      </c>
      <c r="Z33">
        <v>2708.48</v>
      </c>
      <c r="AA33">
        <v>1567.66</v>
      </c>
      <c r="AE33">
        <f t="shared" si="3"/>
        <v>11.3</v>
      </c>
      <c r="AF33">
        <v>1945.88</v>
      </c>
      <c r="AG33">
        <v>2868.98</v>
      </c>
      <c r="AH33">
        <v>1557.01</v>
      </c>
    </row>
    <row r="34" spans="1:34" x14ac:dyDescent="0.2">
      <c r="A34" s="8">
        <v>12.3</v>
      </c>
      <c r="B34" s="8">
        <v>0.64738700000000005</v>
      </c>
      <c r="C34" s="8">
        <v>0.23098199999999999</v>
      </c>
      <c r="D34" s="8"/>
      <c r="E34" s="8"/>
      <c r="F34" s="8"/>
      <c r="G34" s="8"/>
      <c r="H34" s="8"/>
      <c r="I34" s="8"/>
      <c r="J34" s="8"/>
      <c r="M34">
        <f t="shared" si="0"/>
        <v>12.3</v>
      </c>
      <c r="N34">
        <v>1879.63</v>
      </c>
      <c r="O34">
        <v>2317.2800000000002</v>
      </c>
      <c r="P34">
        <v>1443.78</v>
      </c>
      <c r="S34">
        <f t="shared" si="1"/>
        <v>12.3</v>
      </c>
      <c r="T34">
        <v>1907.12</v>
      </c>
      <c r="U34">
        <v>1952.7</v>
      </c>
      <c r="V34">
        <v>1373.72</v>
      </c>
      <c r="X34">
        <f t="shared" si="2"/>
        <v>12.3</v>
      </c>
      <c r="Y34">
        <v>1901.55</v>
      </c>
      <c r="Z34">
        <v>2737.71</v>
      </c>
      <c r="AA34">
        <v>1575.99</v>
      </c>
      <c r="AE34">
        <f t="shared" si="3"/>
        <v>12.3</v>
      </c>
      <c r="AF34">
        <v>1962.65</v>
      </c>
      <c r="AG34">
        <v>2808.71</v>
      </c>
      <c r="AH34">
        <v>1579.06</v>
      </c>
    </row>
    <row r="35" spans="1:34" x14ac:dyDescent="0.2">
      <c r="A35" s="8">
        <v>13.3</v>
      </c>
      <c r="B35" s="8">
        <v>0.64086500000000002</v>
      </c>
      <c r="C35" s="8">
        <v>0.21466399999999999</v>
      </c>
      <c r="D35" s="8"/>
      <c r="E35" s="8"/>
      <c r="F35" s="8"/>
      <c r="G35" s="8"/>
      <c r="H35" s="8"/>
      <c r="I35" s="8"/>
      <c r="J35" s="8"/>
      <c r="M35">
        <f t="shared" si="0"/>
        <v>13.3</v>
      </c>
      <c r="N35">
        <v>1879.21</v>
      </c>
      <c r="O35">
        <v>2309.7399999999998</v>
      </c>
      <c r="P35">
        <v>1442.56</v>
      </c>
      <c r="S35">
        <f t="shared" si="1"/>
        <v>13.3</v>
      </c>
      <c r="T35">
        <v>1910.01</v>
      </c>
      <c r="U35">
        <v>1987.63</v>
      </c>
      <c r="V35">
        <v>1399.73</v>
      </c>
      <c r="X35">
        <f t="shared" si="2"/>
        <v>13.3</v>
      </c>
      <c r="Y35">
        <v>1912.11</v>
      </c>
      <c r="Z35">
        <v>2718.15</v>
      </c>
      <c r="AA35">
        <v>1582.64</v>
      </c>
      <c r="AE35">
        <f t="shared" si="3"/>
        <v>13.3</v>
      </c>
      <c r="AF35">
        <v>1970.5</v>
      </c>
      <c r="AG35">
        <v>2838.6</v>
      </c>
      <c r="AH35">
        <v>1576.21</v>
      </c>
    </row>
    <row r="36" spans="1:34" x14ac:dyDescent="0.2">
      <c r="A36" s="8">
        <v>14.3</v>
      </c>
      <c r="B36" s="8">
        <v>0.66915899999999995</v>
      </c>
      <c r="C36" s="8">
        <v>0.23857300000000001</v>
      </c>
      <c r="D36" s="8"/>
      <c r="E36" s="8"/>
      <c r="F36" s="8"/>
      <c r="G36" s="8"/>
      <c r="H36" s="8"/>
      <c r="I36" s="8"/>
      <c r="J36" s="8"/>
      <c r="M36">
        <f t="shared" si="0"/>
        <v>14.3</v>
      </c>
      <c r="N36">
        <v>1890.46</v>
      </c>
      <c r="O36">
        <v>2295.4299999999998</v>
      </c>
      <c r="P36">
        <v>1426.26</v>
      </c>
      <c r="S36">
        <f t="shared" si="1"/>
        <v>14.3</v>
      </c>
      <c r="T36">
        <v>1927.97</v>
      </c>
      <c r="U36">
        <v>1975.04</v>
      </c>
      <c r="V36">
        <v>1395.99</v>
      </c>
      <c r="X36">
        <f t="shared" si="2"/>
        <v>14.3</v>
      </c>
      <c r="Y36">
        <v>1916.01</v>
      </c>
      <c r="Z36">
        <v>2696</v>
      </c>
      <c r="AA36">
        <v>1575.13</v>
      </c>
      <c r="AE36">
        <f t="shared" si="3"/>
        <v>14.3</v>
      </c>
      <c r="AF36">
        <v>1980.39</v>
      </c>
      <c r="AG36">
        <v>2856.85</v>
      </c>
      <c r="AH36">
        <v>1590.28</v>
      </c>
    </row>
    <row r="37" spans="1:34" x14ac:dyDescent="0.2">
      <c r="A37" s="8">
        <v>15.3</v>
      </c>
      <c r="B37" s="8">
        <v>0.67952800000000002</v>
      </c>
      <c r="C37" s="8">
        <v>0.218893</v>
      </c>
      <c r="D37" s="8"/>
      <c r="E37" s="8"/>
      <c r="F37" s="8"/>
      <c r="G37" s="8"/>
      <c r="H37" s="8"/>
      <c r="I37" s="8"/>
      <c r="J37" s="8"/>
      <c r="M37">
        <f t="shared" si="0"/>
        <v>15.3</v>
      </c>
      <c r="N37">
        <v>1903.37</v>
      </c>
      <c r="O37">
        <v>2322.2800000000002</v>
      </c>
      <c r="P37">
        <v>1428.47</v>
      </c>
      <c r="S37">
        <f t="shared" si="1"/>
        <v>15.3</v>
      </c>
      <c r="T37">
        <v>1924.62</v>
      </c>
      <c r="U37">
        <v>1979.72</v>
      </c>
      <c r="V37">
        <v>1381.13</v>
      </c>
      <c r="X37">
        <f t="shared" si="2"/>
        <v>15.3</v>
      </c>
      <c r="Y37">
        <v>1927.59</v>
      </c>
      <c r="Z37">
        <v>2688.4</v>
      </c>
      <c r="AA37">
        <v>1583.61</v>
      </c>
      <c r="AE37">
        <f t="shared" si="3"/>
        <v>15.3</v>
      </c>
      <c r="AF37">
        <v>1990.25</v>
      </c>
      <c r="AG37">
        <v>2819.5</v>
      </c>
      <c r="AH37">
        <v>1566.93</v>
      </c>
    </row>
    <row r="38" spans="1:34" x14ac:dyDescent="0.2">
      <c r="A38" s="8">
        <v>16.3</v>
      </c>
      <c r="B38" s="8">
        <v>0.70480100000000001</v>
      </c>
      <c r="C38" s="8">
        <v>0.23391500000000001</v>
      </c>
      <c r="D38" s="8"/>
      <c r="E38" s="8"/>
      <c r="F38" s="8"/>
      <c r="G38" s="8"/>
      <c r="H38" s="8"/>
      <c r="I38" s="8"/>
      <c r="J38" s="8"/>
      <c r="M38">
        <f t="shared" si="0"/>
        <v>16.3</v>
      </c>
      <c r="N38">
        <v>1906.63</v>
      </c>
      <c r="O38">
        <v>2285.46</v>
      </c>
      <c r="P38">
        <v>1444.29</v>
      </c>
      <c r="S38">
        <f t="shared" si="1"/>
        <v>16.3</v>
      </c>
      <c r="T38">
        <v>1940.85</v>
      </c>
      <c r="U38">
        <v>1964.37</v>
      </c>
      <c r="V38">
        <v>1387.86</v>
      </c>
      <c r="X38">
        <f t="shared" si="2"/>
        <v>16.3</v>
      </c>
      <c r="Y38">
        <v>1929.52</v>
      </c>
      <c r="Z38">
        <v>2665.5</v>
      </c>
      <c r="AA38">
        <v>1570.78</v>
      </c>
      <c r="AE38">
        <f t="shared" si="3"/>
        <v>16.3</v>
      </c>
      <c r="AF38">
        <v>2003.09</v>
      </c>
      <c r="AG38">
        <v>2846.77</v>
      </c>
      <c r="AH38">
        <v>1575.12</v>
      </c>
    </row>
    <row r="39" spans="1:34" x14ac:dyDescent="0.2">
      <c r="A39" s="8">
        <v>17.3</v>
      </c>
      <c r="B39" s="8">
        <v>0.70216599999999996</v>
      </c>
      <c r="C39" s="8">
        <v>0.22598199999999999</v>
      </c>
      <c r="D39" s="8"/>
      <c r="E39" s="8"/>
      <c r="F39" s="8"/>
      <c r="G39" s="8"/>
      <c r="H39" s="8"/>
      <c r="I39" s="8"/>
      <c r="J39" s="8"/>
      <c r="M39">
        <f t="shared" si="0"/>
        <v>17.3</v>
      </c>
      <c r="N39">
        <v>1915.49</v>
      </c>
      <c r="O39">
        <v>2292.7399999999998</v>
      </c>
      <c r="P39">
        <v>1453.54</v>
      </c>
      <c r="S39">
        <f t="shared" si="1"/>
        <v>17.3</v>
      </c>
      <c r="T39">
        <v>1933.32</v>
      </c>
      <c r="U39">
        <v>1971.87</v>
      </c>
      <c r="V39">
        <v>1373.69</v>
      </c>
      <c r="X39">
        <f t="shared" si="2"/>
        <v>17.3</v>
      </c>
      <c r="Y39">
        <v>1940.53</v>
      </c>
      <c r="Z39">
        <v>2701.69</v>
      </c>
      <c r="AA39">
        <v>1567.94</v>
      </c>
      <c r="AE39">
        <f t="shared" si="3"/>
        <v>17.3</v>
      </c>
      <c r="AF39">
        <v>2013.46</v>
      </c>
      <c r="AG39">
        <v>2841.79</v>
      </c>
      <c r="AH39">
        <v>1582.46</v>
      </c>
    </row>
    <row r="40" spans="1:34" x14ac:dyDescent="0.2">
      <c r="A40" s="8">
        <v>18.3</v>
      </c>
      <c r="B40" s="8">
        <v>0.70726</v>
      </c>
      <c r="C40" s="8">
        <v>0.20790600000000001</v>
      </c>
      <c r="D40" s="8"/>
      <c r="E40" s="8"/>
      <c r="F40" s="8"/>
      <c r="G40" s="8"/>
      <c r="H40" s="8"/>
      <c r="I40" s="8"/>
      <c r="J40" s="8"/>
      <c r="M40">
        <f t="shared" si="0"/>
        <v>18.3</v>
      </c>
      <c r="N40">
        <v>1912.42</v>
      </c>
      <c r="O40">
        <v>2285.98</v>
      </c>
      <c r="P40">
        <v>1447.58</v>
      </c>
      <c r="S40">
        <f t="shared" si="1"/>
        <v>18.3</v>
      </c>
      <c r="T40">
        <v>1945.7</v>
      </c>
      <c r="U40">
        <v>2007.26</v>
      </c>
      <c r="V40">
        <v>1386.48</v>
      </c>
      <c r="X40">
        <f t="shared" si="2"/>
        <v>18.3</v>
      </c>
      <c r="Y40">
        <v>1948.57</v>
      </c>
      <c r="Z40">
        <v>2660.25</v>
      </c>
      <c r="AA40">
        <v>1561.8</v>
      </c>
      <c r="AE40">
        <f t="shared" si="3"/>
        <v>18.3</v>
      </c>
      <c r="AF40">
        <v>2020.08</v>
      </c>
      <c r="AG40">
        <v>2829.04</v>
      </c>
      <c r="AH40">
        <v>1586.4</v>
      </c>
    </row>
    <row r="41" spans="1:34" x14ac:dyDescent="0.2">
      <c r="A41" s="8">
        <v>19.3</v>
      </c>
      <c r="B41" s="8">
        <v>0.71207799999999999</v>
      </c>
      <c r="C41" s="8">
        <v>0.22533500000000001</v>
      </c>
      <c r="D41" s="8"/>
      <c r="E41" s="8"/>
      <c r="F41" s="8"/>
      <c r="G41" s="8"/>
      <c r="H41" s="8"/>
      <c r="I41" s="8"/>
      <c r="J41" s="8"/>
      <c r="M41">
        <f t="shared" si="0"/>
        <v>19.3</v>
      </c>
      <c r="N41">
        <v>1913.11</v>
      </c>
      <c r="O41">
        <v>2307.3000000000002</v>
      </c>
      <c r="P41">
        <v>1439.91</v>
      </c>
      <c r="S41">
        <f t="shared" si="1"/>
        <v>19.3</v>
      </c>
      <c r="T41">
        <v>1958.56</v>
      </c>
      <c r="U41">
        <v>1978.87</v>
      </c>
      <c r="V41">
        <v>1384.16</v>
      </c>
      <c r="X41">
        <f t="shared" si="2"/>
        <v>19.3</v>
      </c>
      <c r="Y41">
        <v>1954.34</v>
      </c>
      <c r="Z41">
        <v>2714.9</v>
      </c>
      <c r="AA41">
        <v>1583.69</v>
      </c>
      <c r="AE41">
        <f t="shared" si="3"/>
        <v>19.3</v>
      </c>
      <c r="AF41">
        <v>2027.85</v>
      </c>
      <c r="AG41">
        <v>2825.25</v>
      </c>
      <c r="AH41">
        <v>1586.25</v>
      </c>
    </row>
    <row r="42" spans="1:34" x14ac:dyDescent="0.2">
      <c r="A42" s="8">
        <v>20.3</v>
      </c>
      <c r="B42" s="8">
        <v>0.72264499999999998</v>
      </c>
      <c r="C42" s="8">
        <v>0.20374999999999999</v>
      </c>
      <c r="D42" s="8"/>
      <c r="E42" s="8"/>
      <c r="F42" s="8"/>
      <c r="G42" s="8"/>
      <c r="H42" s="8"/>
      <c r="I42" s="8"/>
      <c r="J42" s="8"/>
      <c r="M42">
        <f t="shared" si="0"/>
        <v>20.3</v>
      </c>
      <c r="N42">
        <v>1916.51</v>
      </c>
      <c r="O42">
        <v>2316.2800000000002</v>
      </c>
      <c r="P42">
        <v>1446.88</v>
      </c>
      <c r="S42">
        <f t="shared" si="1"/>
        <v>20.3</v>
      </c>
      <c r="T42">
        <v>1960.19</v>
      </c>
      <c r="U42">
        <v>1985.46</v>
      </c>
      <c r="V42">
        <v>1373.64</v>
      </c>
      <c r="X42">
        <f t="shared" si="2"/>
        <v>20.3</v>
      </c>
      <c r="Y42">
        <v>1961.11</v>
      </c>
      <c r="Z42">
        <v>2657.81</v>
      </c>
      <c r="AA42">
        <v>1583.11</v>
      </c>
      <c r="AE42">
        <f t="shared" si="3"/>
        <v>20.3</v>
      </c>
      <c r="AF42">
        <v>2039.02</v>
      </c>
      <c r="AG42">
        <v>2816.73</v>
      </c>
      <c r="AH42">
        <v>1581.16</v>
      </c>
    </row>
    <row r="43" spans="1:34" x14ac:dyDescent="0.2">
      <c r="A43" s="8">
        <v>21.3</v>
      </c>
      <c r="B43" s="8">
        <v>0.73973199999999995</v>
      </c>
      <c r="C43" s="8">
        <v>0.22437499999999999</v>
      </c>
      <c r="D43" s="8"/>
      <c r="E43" s="8"/>
      <c r="F43" s="8"/>
      <c r="G43" s="8"/>
      <c r="H43" s="8"/>
      <c r="I43" s="8"/>
      <c r="J43" s="8"/>
      <c r="M43">
        <f t="shared" si="0"/>
        <v>21.3</v>
      </c>
      <c r="N43">
        <v>1915.66</v>
      </c>
      <c r="O43">
        <v>2275.1999999999998</v>
      </c>
      <c r="P43">
        <v>1433.93</v>
      </c>
      <c r="S43">
        <f t="shared" si="1"/>
        <v>21.3</v>
      </c>
      <c r="T43">
        <v>1959.44</v>
      </c>
      <c r="U43">
        <v>1976.46</v>
      </c>
      <c r="V43">
        <v>1381.74</v>
      </c>
      <c r="X43">
        <f t="shared" si="2"/>
        <v>21.3</v>
      </c>
      <c r="Y43">
        <v>1962.84</v>
      </c>
      <c r="Z43">
        <v>2698.38</v>
      </c>
      <c r="AA43">
        <v>1578.78</v>
      </c>
      <c r="AE43">
        <f t="shared" si="3"/>
        <v>21.3</v>
      </c>
      <c r="AF43">
        <v>2045.07</v>
      </c>
      <c r="AG43">
        <v>2825.04</v>
      </c>
      <c r="AH43">
        <v>1565.61</v>
      </c>
    </row>
    <row r="44" spans="1:34" x14ac:dyDescent="0.2">
      <c r="A44" s="8">
        <v>22.3</v>
      </c>
      <c r="B44" s="8">
        <v>0.75185299999999999</v>
      </c>
      <c r="C44" s="8">
        <v>0.22309799999999999</v>
      </c>
      <c r="D44" s="8"/>
      <c r="E44" s="8"/>
      <c r="F44" s="8"/>
      <c r="G44" s="8"/>
      <c r="H44" s="8"/>
      <c r="I44" s="8"/>
      <c r="J44" s="8"/>
      <c r="M44">
        <f t="shared" si="0"/>
        <v>22.3</v>
      </c>
      <c r="N44">
        <v>1924.41</v>
      </c>
      <c r="O44">
        <v>2272.96</v>
      </c>
      <c r="P44">
        <v>1430.06</v>
      </c>
      <c r="S44">
        <f t="shared" si="1"/>
        <v>22.3</v>
      </c>
      <c r="T44">
        <v>1963.77</v>
      </c>
      <c r="U44">
        <v>1982.91</v>
      </c>
      <c r="V44">
        <v>1409.11</v>
      </c>
      <c r="X44">
        <f t="shared" si="2"/>
        <v>22.3</v>
      </c>
      <c r="Y44">
        <v>1964.62</v>
      </c>
      <c r="Z44">
        <v>2661.44</v>
      </c>
      <c r="AA44">
        <v>1587.22</v>
      </c>
      <c r="AE44">
        <f t="shared" si="3"/>
        <v>22.3</v>
      </c>
      <c r="AF44">
        <v>2051.02</v>
      </c>
      <c r="AG44">
        <v>2812.56</v>
      </c>
      <c r="AH44">
        <v>1560.13</v>
      </c>
    </row>
    <row r="45" spans="1:34" x14ac:dyDescent="0.2">
      <c r="A45" s="8">
        <v>23.3</v>
      </c>
      <c r="B45" s="8">
        <v>0.75131400000000004</v>
      </c>
      <c r="C45" s="8">
        <v>0.229656</v>
      </c>
      <c r="D45" s="8"/>
      <c r="E45" s="8"/>
      <c r="F45" s="8"/>
      <c r="G45" s="8"/>
      <c r="H45" s="8"/>
      <c r="I45" s="8"/>
      <c r="J45" s="8"/>
      <c r="M45">
        <f t="shared" si="0"/>
        <v>23.3</v>
      </c>
      <c r="N45">
        <v>1938.87</v>
      </c>
      <c r="O45">
        <v>2299.2399999999998</v>
      </c>
      <c r="P45">
        <v>1443.19</v>
      </c>
      <c r="S45">
        <f t="shared" si="1"/>
        <v>23.3</v>
      </c>
      <c r="T45">
        <v>1974.56</v>
      </c>
      <c r="U45">
        <v>1976.33</v>
      </c>
      <c r="V45">
        <v>1384.53</v>
      </c>
      <c r="X45">
        <f t="shared" si="2"/>
        <v>23.3</v>
      </c>
      <c r="Y45">
        <v>1964.59</v>
      </c>
      <c r="Z45">
        <v>2663.38</v>
      </c>
      <c r="AA45">
        <v>1579.65</v>
      </c>
      <c r="AE45">
        <f t="shared" si="3"/>
        <v>23.3</v>
      </c>
      <c r="AF45">
        <v>2056.69</v>
      </c>
      <c r="AG45">
        <v>2799.98</v>
      </c>
      <c r="AH45">
        <v>1608.39</v>
      </c>
    </row>
    <row r="46" spans="1:34" x14ac:dyDescent="0.2">
      <c r="A46" s="8">
        <v>24.3</v>
      </c>
      <c r="B46" s="8">
        <v>0.74796099999999999</v>
      </c>
      <c r="C46" s="8">
        <v>0.20782700000000001</v>
      </c>
      <c r="D46" s="8"/>
      <c r="E46" s="8"/>
      <c r="F46" s="8"/>
      <c r="G46" s="8"/>
      <c r="H46" s="8"/>
      <c r="I46" s="8"/>
      <c r="J46" s="8"/>
      <c r="M46">
        <f t="shared" si="0"/>
        <v>24.3</v>
      </c>
      <c r="N46">
        <v>1940.45</v>
      </c>
      <c r="O46">
        <v>2310.54</v>
      </c>
      <c r="P46">
        <v>1445.53</v>
      </c>
      <c r="S46">
        <f t="shared" si="1"/>
        <v>24.3</v>
      </c>
      <c r="T46">
        <v>1974.74</v>
      </c>
      <c r="U46">
        <v>2000.13</v>
      </c>
      <c r="V46">
        <v>1388.86</v>
      </c>
      <c r="X46">
        <f t="shared" si="2"/>
        <v>24.3</v>
      </c>
      <c r="Y46">
        <v>1975.04</v>
      </c>
      <c r="Z46">
        <v>2644.29</v>
      </c>
      <c r="AA46">
        <v>1594.38</v>
      </c>
      <c r="AE46">
        <f t="shared" si="3"/>
        <v>24.3</v>
      </c>
      <c r="AF46">
        <v>2068.98</v>
      </c>
      <c r="AG46">
        <v>2826.83</v>
      </c>
      <c r="AH46">
        <v>1581.81</v>
      </c>
    </row>
    <row r="47" spans="1:34" x14ac:dyDescent="0.2">
      <c r="A47" s="8">
        <v>25.3</v>
      </c>
      <c r="B47" s="8">
        <v>0.76366699999999998</v>
      </c>
      <c r="C47" s="8">
        <v>0.22245799999999999</v>
      </c>
      <c r="D47" s="8"/>
      <c r="E47" s="8"/>
      <c r="F47" s="8"/>
      <c r="G47" s="8"/>
      <c r="H47" s="8"/>
      <c r="I47" s="8"/>
      <c r="J47" s="8"/>
      <c r="M47">
        <f t="shared" si="0"/>
        <v>25.3</v>
      </c>
      <c r="N47">
        <v>1933.99</v>
      </c>
      <c r="O47">
        <v>2295.2199999999998</v>
      </c>
      <c r="P47">
        <v>1439.54</v>
      </c>
      <c r="S47">
        <f t="shared" si="1"/>
        <v>25.3</v>
      </c>
      <c r="T47">
        <v>1977.84</v>
      </c>
      <c r="U47">
        <v>1970.28</v>
      </c>
      <c r="V47">
        <v>1377.51</v>
      </c>
      <c r="X47">
        <f t="shared" si="2"/>
        <v>25.3</v>
      </c>
      <c r="Y47">
        <v>1975.35</v>
      </c>
      <c r="Z47">
        <v>2653.92</v>
      </c>
      <c r="AA47">
        <v>1587.76</v>
      </c>
      <c r="AE47">
        <f t="shared" si="3"/>
        <v>25.3</v>
      </c>
      <c r="AF47">
        <v>2067.4</v>
      </c>
      <c r="AG47">
        <v>2823.15</v>
      </c>
      <c r="AH47">
        <v>1579.64</v>
      </c>
    </row>
    <row r="48" spans="1:34" x14ac:dyDescent="0.2">
      <c r="A48" s="8">
        <v>26.3</v>
      </c>
      <c r="B48" s="8">
        <v>0.78883999999999999</v>
      </c>
      <c r="C48" s="8">
        <v>0.24600900000000001</v>
      </c>
      <c r="D48" s="8"/>
      <c r="E48" s="8"/>
      <c r="F48" s="8"/>
      <c r="G48" s="8"/>
      <c r="H48" s="8"/>
      <c r="I48" s="8"/>
      <c r="J48" s="8"/>
      <c r="M48">
        <f t="shared" si="0"/>
        <v>26.3</v>
      </c>
      <c r="N48">
        <v>1933.66</v>
      </c>
      <c r="O48">
        <v>2250.52</v>
      </c>
      <c r="P48">
        <v>1434.96</v>
      </c>
      <c r="S48">
        <f t="shared" si="1"/>
        <v>26.3</v>
      </c>
      <c r="T48">
        <v>1986.7</v>
      </c>
      <c r="U48">
        <v>1958.83</v>
      </c>
      <c r="V48">
        <v>1390.27</v>
      </c>
      <c r="X48">
        <f t="shared" si="2"/>
        <v>26.3</v>
      </c>
      <c r="Y48">
        <v>1974.87</v>
      </c>
      <c r="Z48">
        <v>2636.96</v>
      </c>
      <c r="AA48">
        <v>1589.51</v>
      </c>
      <c r="AE48">
        <f t="shared" si="3"/>
        <v>26.3</v>
      </c>
      <c r="AF48">
        <v>2071.54</v>
      </c>
      <c r="AG48">
        <v>2819.77</v>
      </c>
      <c r="AH48">
        <v>1583.44</v>
      </c>
    </row>
    <row r="49" spans="1:34" x14ac:dyDescent="0.2">
      <c r="A49" s="8">
        <v>27.3</v>
      </c>
      <c r="B49" s="8">
        <v>0.79189200000000004</v>
      </c>
      <c r="C49" s="8">
        <v>0.24385000000000001</v>
      </c>
      <c r="D49" s="8"/>
      <c r="E49" s="8"/>
      <c r="F49" s="8"/>
      <c r="G49" s="8"/>
      <c r="H49" s="8"/>
      <c r="I49" s="8"/>
      <c r="J49" s="8"/>
      <c r="M49">
        <f t="shared" si="0"/>
        <v>27.3</v>
      </c>
      <c r="N49">
        <v>1946.92</v>
      </c>
      <c r="O49">
        <v>2273.67</v>
      </c>
      <c r="P49">
        <v>1433.13</v>
      </c>
      <c r="S49">
        <f t="shared" si="1"/>
        <v>27.3</v>
      </c>
      <c r="T49">
        <v>1986.3</v>
      </c>
      <c r="U49">
        <v>1957.46</v>
      </c>
      <c r="V49">
        <v>1400.31</v>
      </c>
      <c r="X49">
        <f t="shared" si="2"/>
        <v>27.3</v>
      </c>
      <c r="Y49">
        <v>1979.88</v>
      </c>
      <c r="Z49">
        <v>2648.35</v>
      </c>
      <c r="AA49">
        <v>1589.62</v>
      </c>
      <c r="AE49">
        <f t="shared" si="3"/>
        <v>27.3</v>
      </c>
      <c r="AF49">
        <v>2080.34</v>
      </c>
      <c r="AG49">
        <v>2820.6</v>
      </c>
      <c r="AH49">
        <v>1585.29</v>
      </c>
    </row>
    <row r="50" spans="1:34" x14ac:dyDescent="0.2">
      <c r="A50" s="8">
        <v>28.3</v>
      </c>
      <c r="B50" s="8">
        <v>0.775667</v>
      </c>
      <c r="C50" s="8">
        <v>0.21504899999999999</v>
      </c>
      <c r="D50" s="8"/>
      <c r="E50" s="8"/>
      <c r="F50" s="8"/>
      <c r="G50" s="8"/>
      <c r="H50" s="8"/>
      <c r="I50" s="8"/>
      <c r="J50" s="8"/>
      <c r="M50">
        <f t="shared" si="0"/>
        <v>28.3</v>
      </c>
      <c r="N50">
        <v>1939.23</v>
      </c>
      <c r="O50">
        <v>2302.7399999999998</v>
      </c>
      <c r="P50">
        <v>1444.28</v>
      </c>
      <c r="S50">
        <f t="shared" si="1"/>
        <v>28.3</v>
      </c>
      <c r="T50">
        <v>1993.48</v>
      </c>
      <c r="U50">
        <v>1977.65</v>
      </c>
      <c r="V50">
        <v>1393.38</v>
      </c>
      <c r="X50">
        <f t="shared" si="2"/>
        <v>28.3</v>
      </c>
      <c r="Y50">
        <v>1983.4</v>
      </c>
      <c r="Z50">
        <v>2653.23</v>
      </c>
      <c r="AA50">
        <v>1585.51</v>
      </c>
      <c r="AE50">
        <f t="shared" si="3"/>
        <v>28.3</v>
      </c>
      <c r="AF50">
        <v>2083.52</v>
      </c>
      <c r="AG50">
        <v>2808.92</v>
      </c>
      <c r="AH50">
        <v>1584.56</v>
      </c>
    </row>
    <row r="51" spans="1:34" x14ac:dyDescent="0.2">
      <c r="A51" s="8">
        <v>29.3</v>
      </c>
      <c r="B51" s="8">
        <v>0.78378400000000004</v>
      </c>
      <c r="C51" s="8">
        <v>0.231519</v>
      </c>
      <c r="D51" s="8"/>
      <c r="E51" s="8"/>
      <c r="F51" s="8"/>
      <c r="G51" s="8"/>
      <c r="H51" s="8"/>
      <c r="I51" s="8"/>
      <c r="J51" s="8"/>
      <c r="M51">
        <f t="shared" si="0"/>
        <v>29.3</v>
      </c>
      <c r="N51">
        <v>1948.5</v>
      </c>
      <c r="O51">
        <v>2326.39</v>
      </c>
      <c r="P51">
        <v>1430.68</v>
      </c>
      <c r="S51">
        <f t="shared" si="1"/>
        <v>29.3</v>
      </c>
      <c r="T51">
        <v>1991.4</v>
      </c>
      <c r="U51">
        <v>1949.46</v>
      </c>
      <c r="V51">
        <v>1378</v>
      </c>
      <c r="X51">
        <f t="shared" si="2"/>
        <v>29.3</v>
      </c>
      <c r="Y51">
        <v>1988.13</v>
      </c>
      <c r="Z51">
        <v>2658.21</v>
      </c>
      <c r="AA51">
        <v>1587.72</v>
      </c>
      <c r="AE51">
        <f t="shared" si="3"/>
        <v>29.3</v>
      </c>
      <c r="AF51">
        <v>2088.83</v>
      </c>
      <c r="AG51">
        <v>2839.71</v>
      </c>
      <c r="AH51">
        <v>1593.58</v>
      </c>
    </row>
    <row r="52" spans="1:34" x14ac:dyDescent="0.2">
      <c r="A52" s="8">
        <v>30.3</v>
      </c>
      <c r="B52" s="8">
        <v>0.79106100000000001</v>
      </c>
      <c r="C52" s="8">
        <v>0.23489399999999999</v>
      </c>
      <c r="D52" s="8"/>
      <c r="E52" s="8"/>
      <c r="F52" s="8"/>
      <c r="G52" s="8"/>
      <c r="H52" s="8"/>
      <c r="I52" s="8"/>
      <c r="J52" s="8"/>
      <c r="M52">
        <f t="shared" si="0"/>
        <v>30.3</v>
      </c>
      <c r="N52">
        <v>1951.17</v>
      </c>
      <c r="O52">
        <v>2275.52</v>
      </c>
      <c r="P52">
        <v>1436.06</v>
      </c>
      <c r="S52">
        <f t="shared" si="1"/>
        <v>30.3</v>
      </c>
      <c r="T52">
        <v>1992.75</v>
      </c>
      <c r="U52">
        <v>1976.67</v>
      </c>
      <c r="V52">
        <v>1375.05</v>
      </c>
      <c r="X52">
        <f t="shared" si="2"/>
        <v>30.3</v>
      </c>
      <c r="Y52">
        <v>1984.06</v>
      </c>
      <c r="Z52">
        <v>2656.35</v>
      </c>
      <c r="AA52">
        <v>1579.48</v>
      </c>
      <c r="AE52">
        <f t="shared" si="3"/>
        <v>30.3</v>
      </c>
      <c r="AF52">
        <v>2096.35</v>
      </c>
      <c r="AG52">
        <v>2825.08</v>
      </c>
      <c r="AH52">
        <v>1602.05</v>
      </c>
    </row>
    <row r="53" spans="1:34" x14ac:dyDescent="0.2">
      <c r="A53" s="8">
        <v>31.3</v>
      </c>
      <c r="B53" s="8">
        <v>0.79452599999999995</v>
      </c>
      <c r="C53" s="8">
        <v>0.20183400000000001</v>
      </c>
      <c r="D53" s="8"/>
      <c r="E53" s="8"/>
      <c r="F53" s="8"/>
      <c r="G53" s="8"/>
      <c r="H53" s="8"/>
      <c r="I53" s="8"/>
      <c r="J53" s="8"/>
      <c r="M53">
        <f t="shared" si="0"/>
        <v>31.3</v>
      </c>
      <c r="N53">
        <v>1959.91</v>
      </c>
      <c r="O53">
        <v>2298.02</v>
      </c>
      <c r="P53">
        <v>1449.08</v>
      </c>
      <c r="S53">
        <f t="shared" si="1"/>
        <v>31.3</v>
      </c>
      <c r="T53">
        <v>1992.68</v>
      </c>
      <c r="U53">
        <v>1997.2</v>
      </c>
      <c r="V53">
        <v>1384.47</v>
      </c>
      <c r="X53">
        <f t="shared" si="2"/>
        <v>31.3</v>
      </c>
      <c r="Y53">
        <v>1991.57</v>
      </c>
      <c r="Z53">
        <v>2591.69</v>
      </c>
      <c r="AA53">
        <v>1574.59</v>
      </c>
      <c r="AE53">
        <f t="shared" si="3"/>
        <v>31.3</v>
      </c>
      <c r="AF53">
        <v>2094.59</v>
      </c>
      <c r="AG53">
        <v>2825.19</v>
      </c>
      <c r="AH53">
        <v>1580.53</v>
      </c>
    </row>
    <row r="54" spans="1:34" x14ac:dyDescent="0.2">
      <c r="A54" s="8">
        <v>32.299999999999997</v>
      </c>
      <c r="B54" s="8">
        <v>0.78081800000000001</v>
      </c>
      <c r="C54" s="8">
        <v>0.212752</v>
      </c>
      <c r="D54" s="8"/>
      <c r="E54" s="8"/>
      <c r="F54" s="8"/>
      <c r="G54" s="8"/>
      <c r="H54" s="8"/>
      <c r="I54" s="8"/>
      <c r="J54" s="8"/>
      <c r="M54">
        <f t="shared" si="0"/>
        <v>32.299999999999997</v>
      </c>
      <c r="N54">
        <v>1948.59</v>
      </c>
      <c r="O54">
        <v>2308.2399999999998</v>
      </c>
      <c r="P54">
        <v>1439.21</v>
      </c>
      <c r="S54">
        <f t="shared" si="1"/>
        <v>32.299999999999997</v>
      </c>
      <c r="T54">
        <v>1988.77</v>
      </c>
      <c r="U54">
        <v>1980.15</v>
      </c>
      <c r="V54">
        <v>1395.81</v>
      </c>
      <c r="X54">
        <f t="shared" si="2"/>
        <v>32.299999999999997</v>
      </c>
      <c r="Y54">
        <v>1991.17</v>
      </c>
      <c r="Z54">
        <v>2675.17</v>
      </c>
      <c r="AA54">
        <v>1579.49</v>
      </c>
      <c r="AE54">
        <f t="shared" si="3"/>
        <v>32.299999999999997</v>
      </c>
      <c r="AF54">
        <v>2099.59</v>
      </c>
      <c r="AG54">
        <v>2827.92</v>
      </c>
      <c r="AH54">
        <v>1582.93</v>
      </c>
    </row>
    <row r="55" spans="1:34" x14ac:dyDescent="0.2">
      <c r="A55" s="8">
        <v>33.299999999999997</v>
      </c>
      <c r="B55" s="8">
        <v>0.79676400000000003</v>
      </c>
      <c r="C55" s="8">
        <v>0.21734899999999999</v>
      </c>
      <c r="D55" s="8"/>
      <c r="E55" s="8"/>
      <c r="F55" s="8"/>
      <c r="G55" s="8"/>
      <c r="H55" s="8"/>
      <c r="I55" s="8"/>
      <c r="J55" s="8"/>
      <c r="M55">
        <f t="shared" si="0"/>
        <v>33.299999999999997</v>
      </c>
      <c r="N55">
        <v>1953.14</v>
      </c>
      <c r="O55">
        <v>2339.3000000000002</v>
      </c>
      <c r="P55">
        <v>1425.75</v>
      </c>
      <c r="S55">
        <f t="shared" si="1"/>
        <v>33.299999999999997</v>
      </c>
      <c r="T55">
        <v>2002.91</v>
      </c>
      <c r="U55">
        <v>1960.54</v>
      </c>
      <c r="V55">
        <v>1403.38</v>
      </c>
      <c r="X55">
        <f t="shared" si="2"/>
        <v>33.299999999999997</v>
      </c>
      <c r="Y55">
        <v>1997.53</v>
      </c>
      <c r="Z55">
        <v>2637.88</v>
      </c>
      <c r="AA55">
        <v>1588.82</v>
      </c>
      <c r="AE55">
        <f t="shared" si="3"/>
        <v>33.299999999999997</v>
      </c>
      <c r="AF55">
        <v>2107.1799999999998</v>
      </c>
      <c r="AG55">
        <v>2834.88</v>
      </c>
      <c r="AH55">
        <v>1589.94</v>
      </c>
    </row>
    <row r="56" spans="1:34" x14ac:dyDescent="0.2">
      <c r="A56" s="8">
        <v>34.299999999999997</v>
      </c>
      <c r="B56" s="8">
        <v>0.80618699999999999</v>
      </c>
      <c r="C56" s="8">
        <v>0.21041699999999999</v>
      </c>
      <c r="D56" s="8"/>
      <c r="E56" s="8"/>
      <c r="F56" s="8"/>
      <c r="G56" s="8"/>
      <c r="H56" s="8"/>
      <c r="I56" s="8"/>
      <c r="J56" s="8"/>
      <c r="M56">
        <f t="shared" si="0"/>
        <v>34.299999999999997</v>
      </c>
      <c r="N56">
        <v>1963.15</v>
      </c>
      <c r="O56">
        <v>2296.4299999999998</v>
      </c>
      <c r="P56">
        <v>1454.15</v>
      </c>
      <c r="S56">
        <f t="shared" si="1"/>
        <v>34.299999999999997</v>
      </c>
      <c r="T56">
        <v>2000.73</v>
      </c>
      <c r="U56">
        <v>1985.26</v>
      </c>
      <c r="V56">
        <v>1381.72</v>
      </c>
      <c r="X56">
        <f t="shared" si="2"/>
        <v>34.299999999999997</v>
      </c>
      <c r="Y56">
        <v>1994.95</v>
      </c>
      <c r="Z56">
        <v>2649.06</v>
      </c>
      <c r="AA56">
        <v>1591.32</v>
      </c>
      <c r="AE56">
        <f t="shared" si="3"/>
        <v>34.299999999999997</v>
      </c>
      <c r="AF56">
        <v>2111.83</v>
      </c>
      <c r="AG56">
        <v>2767.69</v>
      </c>
      <c r="AH56">
        <v>1576.33</v>
      </c>
    </row>
    <row r="57" spans="1:34" x14ac:dyDescent="0.2">
      <c r="A57" s="8">
        <v>35.299999999999997</v>
      </c>
      <c r="B57" s="8">
        <v>0.81047000000000002</v>
      </c>
      <c r="C57" s="8">
        <v>0.228688</v>
      </c>
      <c r="D57" s="8"/>
      <c r="E57" s="8"/>
      <c r="F57" s="8"/>
      <c r="G57" s="8"/>
      <c r="H57" s="8"/>
      <c r="I57" s="8"/>
      <c r="J57" s="8"/>
      <c r="M57">
        <f t="shared" si="0"/>
        <v>35.299999999999997</v>
      </c>
      <c r="N57">
        <v>1962.86</v>
      </c>
      <c r="O57">
        <v>2302.11</v>
      </c>
      <c r="P57">
        <v>1459.35</v>
      </c>
      <c r="S57">
        <f t="shared" si="1"/>
        <v>35.299999999999997</v>
      </c>
      <c r="T57">
        <v>2005.69</v>
      </c>
      <c r="U57">
        <v>1956.37</v>
      </c>
      <c r="V57">
        <v>1397.25</v>
      </c>
      <c r="X57">
        <f t="shared" si="2"/>
        <v>35.299999999999997</v>
      </c>
      <c r="Y57">
        <v>1996.13</v>
      </c>
      <c r="Z57">
        <v>2634.52</v>
      </c>
      <c r="AA57">
        <v>1603.82</v>
      </c>
      <c r="AE57">
        <f t="shared" si="3"/>
        <v>35.299999999999997</v>
      </c>
      <c r="AF57">
        <v>2119.2800000000002</v>
      </c>
      <c r="AG57">
        <v>2816.23</v>
      </c>
      <c r="AH57">
        <v>1591.45</v>
      </c>
    </row>
    <row r="58" spans="1:34" x14ac:dyDescent="0.2">
      <c r="A58" s="8">
        <v>36.299999999999997</v>
      </c>
      <c r="B58" s="8">
        <v>0.81157900000000005</v>
      </c>
      <c r="C58" s="8">
        <v>0.23809900000000001</v>
      </c>
      <c r="D58" s="8"/>
      <c r="E58" s="8"/>
      <c r="F58" s="8"/>
      <c r="G58" s="8"/>
      <c r="H58" s="8"/>
      <c r="I58" s="8"/>
      <c r="J58" s="8"/>
      <c r="M58">
        <f t="shared" si="0"/>
        <v>36.299999999999997</v>
      </c>
      <c r="N58">
        <v>1959.68</v>
      </c>
      <c r="O58">
        <v>2298.46</v>
      </c>
      <c r="P58">
        <v>1453.2</v>
      </c>
      <c r="S58">
        <f t="shared" si="1"/>
        <v>36.299999999999997</v>
      </c>
      <c r="T58">
        <v>2010.17</v>
      </c>
      <c r="U58">
        <v>1950.5</v>
      </c>
      <c r="V58">
        <v>1393.61</v>
      </c>
      <c r="X58">
        <f t="shared" si="2"/>
        <v>36.299999999999997</v>
      </c>
      <c r="Y58">
        <v>2000.82</v>
      </c>
      <c r="Z58">
        <v>2661.94</v>
      </c>
      <c r="AA58">
        <v>1585.49</v>
      </c>
      <c r="AE58">
        <f t="shared" si="3"/>
        <v>36.299999999999997</v>
      </c>
      <c r="AF58">
        <v>2115.81</v>
      </c>
      <c r="AG58">
        <v>2837.69</v>
      </c>
      <c r="AH58">
        <v>1603.68</v>
      </c>
    </row>
    <row r="59" spans="1:34" x14ac:dyDescent="0.2">
      <c r="A59" s="8">
        <v>37.299999999999997</v>
      </c>
      <c r="B59" s="8">
        <v>0.81543500000000002</v>
      </c>
      <c r="C59" s="8">
        <v>0.22473499999999999</v>
      </c>
      <c r="D59" s="8"/>
      <c r="E59" s="8"/>
      <c r="F59" s="8"/>
      <c r="G59" s="8"/>
      <c r="H59" s="8"/>
      <c r="I59" s="8"/>
      <c r="J59" s="8"/>
      <c r="M59">
        <f t="shared" si="0"/>
        <v>37.299999999999997</v>
      </c>
      <c r="N59">
        <v>1966.32</v>
      </c>
      <c r="O59">
        <v>2322.96</v>
      </c>
      <c r="P59">
        <v>1442.08</v>
      </c>
      <c r="S59">
        <f t="shared" si="1"/>
        <v>37.299999999999997</v>
      </c>
      <c r="T59">
        <v>2005.84</v>
      </c>
      <c r="U59">
        <v>1952.35</v>
      </c>
      <c r="V59">
        <v>1390.55</v>
      </c>
      <c r="X59">
        <f t="shared" si="2"/>
        <v>37.299999999999997</v>
      </c>
      <c r="Y59">
        <v>2003.71</v>
      </c>
      <c r="Z59">
        <v>2656.48</v>
      </c>
      <c r="AA59">
        <v>1594.78</v>
      </c>
      <c r="AE59">
        <f t="shared" si="3"/>
        <v>37.299999999999997</v>
      </c>
      <c r="AF59">
        <v>2120.6799999999998</v>
      </c>
      <c r="AG59">
        <v>2809.17</v>
      </c>
      <c r="AH59">
        <v>1584.44</v>
      </c>
    </row>
    <row r="60" spans="1:34" x14ac:dyDescent="0.2">
      <c r="A60" s="8">
        <v>38.299999999999997</v>
      </c>
      <c r="B60" s="8">
        <v>0.83212399999999997</v>
      </c>
      <c r="C60" s="8">
        <v>0.244898</v>
      </c>
      <c r="D60" s="8"/>
      <c r="E60" s="8"/>
      <c r="F60" s="8"/>
      <c r="G60" s="8"/>
      <c r="H60" s="8"/>
      <c r="I60" s="8"/>
      <c r="J60" s="8"/>
      <c r="M60">
        <f t="shared" si="0"/>
        <v>38.299999999999997</v>
      </c>
      <c r="N60">
        <v>1973.94</v>
      </c>
      <c r="O60">
        <v>2273.46</v>
      </c>
      <c r="P60">
        <v>1440.87</v>
      </c>
      <c r="S60">
        <f t="shared" si="1"/>
        <v>38.299999999999997</v>
      </c>
      <c r="T60">
        <v>2009.37</v>
      </c>
      <c r="U60">
        <v>1961.37</v>
      </c>
      <c r="V60">
        <v>1398.82</v>
      </c>
      <c r="X60">
        <f t="shared" si="2"/>
        <v>38.299999999999997</v>
      </c>
      <c r="Y60">
        <v>2003.37</v>
      </c>
      <c r="Z60">
        <v>2661.33</v>
      </c>
      <c r="AA60">
        <v>1584.04</v>
      </c>
      <c r="AE60">
        <f t="shared" si="3"/>
        <v>38.299999999999997</v>
      </c>
      <c r="AF60">
        <v>2120.3000000000002</v>
      </c>
      <c r="AG60">
        <v>2817.67</v>
      </c>
      <c r="AH60">
        <v>1586.15</v>
      </c>
    </row>
    <row r="61" spans="1:34" x14ac:dyDescent="0.2">
      <c r="A61" s="8">
        <v>39.299999999999997</v>
      </c>
      <c r="B61" s="8">
        <v>0.82289599999999996</v>
      </c>
      <c r="C61" s="8">
        <v>0.222473</v>
      </c>
      <c r="D61" s="8"/>
      <c r="E61" s="8"/>
      <c r="F61" s="8"/>
      <c r="G61" s="8"/>
      <c r="H61" s="8"/>
      <c r="I61" s="8"/>
      <c r="J61" s="8"/>
      <c r="M61">
        <f t="shared" si="0"/>
        <v>39.299999999999997</v>
      </c>
      <c r="N61">
        <v>1964.5</v>
      </c>
      <c r="O61">
        <v>2298.13</v>
      </c>
      <c r="P61">
        <v>1441.87</v>
      </c>
      <c r="S61">
        <f t="shared" si="1"/>
        <v>39.299999999999997</v>
      </c>
      <c r="T61">
        <v>1996.97</v>
      </c>
      <c r="U61">
        <v>1952.09</v>
      </c>
      <c r="V61">
        <v>1393.46</v>
      </c>
      <c r="X61">
        <f t="shared" si="2"/>
        <v>39.299999999999997</v>
      </c>
      <c r="Y61">
        <v>2007.13</v>
      </c>
      <c r="Z61">
        <v>2632.88</v>
      </c>
      <c r="AA61">
        <v>1597.92</v>
      </c>
      <c r="AE61">
        <f t="shared" si="3"/>
        <v>39.299999999999997</v>
      </c>
      <c r="AF61">
        <v>2131.0300000000002</v>
      </c>
      <c r="AG61">
        <v>2809.44</v>
      </c>
      <c r="AH61">
        <v>1599.13</v>
      </c>
    </row>
    <row r="62" spans="1:34" x14ac:dyDescent="0.2">
      <c r="A62" s="8">
        <v>40.299999999999997</v>
      </c>
      <c r="B62" s="8">
        <v>0.826928</v>
      </c>
      <c r="C62" s="8">
        <v>0.231324</v>
      </c>
      <c r="D62" s="8"/>
      <c r="E62" s="8"/>
      <c r="F62" s="8"/>
      <c r="G62" s="8"/>
      <c r="H62" s="8"/>
      <c r="I62" s="8"/>
      <c r="J62" s="8"/>
      <c r="M62">
        <f t="shared" si="0"/>
        <v>40.299999999999997</v>
      </c>
      <c r="N62">
        <v>1974.6</v>
      </c>
      <c r="O62">
        <v>2300.41</v>
      </c>
      <c r="P62">
        <v>1441.05</v>
      </c>
      <c r="S62">
        <f t="shared" si="1"/>
        <v>40.299999999999997</v>
      </c>
      <c r="T62">
        <v>2010.14</v>
      </c>
      <c r="U62">
        <v>1960.09</v>
      </c>
      <c r="V62">
        <v>1380.91</v>
      </c>
      <c r="X62">
        <f t="shared" si="2"/>
        <v>40.299999999999997</v>
      </c>
      <c r="Y62">
        <v>2000.69</v>
      </c>
      <c r="Z62">
        <v>2618.44</v>
      </c>
      <c r="AA62">
        <v>1598.58</v>
      </c>
      <c r="AE62">
        <f t="shared" si="3"/>
        <v>40.299999999999997</v>
      </c>
      <c r="AF62">
        <v>2130.5</v>
      </c>
      <c r="AG62">
        <v>2842.98</v>
      </c>
      <c r="AH62">
        <v>1580.11</v>
      </c>
    </row>
    <row r="63" spans="1:34" x14ac:dyDescent="0.2">
      <c r="A63" s="8">
        <v>41.3</v>
      </c>
      <c r="B63" s="8">
        <v>0.83593799999999996</v>
      </c>
      <c r="C63" s="8">
        <v>0.231214</v>
      </c>
      <c r="D63" s="8"/>
      <c r="E63" s="8"/>
      <c r="F63" s="8"/>
      <c r="G63" s="8"/>
      <c r="H63" s="8"/>
      <c r="I63" s="8"/>
      <c r="J63" s="8"/>
      <c r="M63">
        <f t="shared" si="0"/>
        <v>41.3</v>
      </c>
      <c r="N63">
        <v>1972.37</v>
      </c>
      <c r="O63">
        <v>2304.41</v>
      </c>
      <c r="P63">
        <v>1441.72</v>
      </c>
      <c r="S63">
        <f t="shared" si="1"/>
        <v>41.3</v>
      </c>
      <c r="T63">
        <v>2011.32</v>
      </c>
      <c r="U63">
        <v>1945.7</v>
      </c>
      <c r="V63">
        <v>1383.34</v>
      </c>
      <c r="X63">
        <f t="shared" si="2"/>
        <v>41.3</v>
      </c>
      <c r="Y63">
        <v>2009</v>
      </c>
      <c r="Z63">
        <v>2642.42</v>
      </c>
      <c r="AA63">
        <v>1588.98</v>
      </c>
      <c r="AE63">
        <f t="shared" si="3"/>
        <v>41.3</v>
      </c>
      <c r="AF63">
        <v>2135.46</v>
      </c>
      <c r="AG63">
        <v>2818.73</v>
      </c>
      <c r="AH63">
        <v>1591.87</v>
      </c>
    </row>
    <row r="64" spans="1:34" x14ac:dyDescent="0.2">
      <c r="A64" s="8">
        <v>42.3</v>
      </c>
      <c r="B64" s="8">
        <v>0.84017200000000003</v>
      </c>
      <c r="C64" s="8">
        <v>0.23686599999999999</v>
      </c>
      <c r="D64" s="8"/>
      <c r="E64" s="8"/>
      <c r="F64" s="8"/>
      <c r="G64" s="8"/>
      <c r="H64" s="8"/>
      <c r="I64" s="8"/>
      <c r="J64" s="8"/>
      <c r="M64">
        <f t="shared" si="0"/>
        <v>42.3</v>
      </c>
      <c r="N64">
        <v>1975.66</v>
      </c>
      <c r="O64">
        <v>2297.7800000000002</v>
      </c>
      <c r="P64">
        <v>1441.88</v>
      </c>
      <c r="S64">
        <f t="shared" si="1"/>
        <v>42.3</v>
      </c>
      <c r="T64">
        <v>2011.84</v>
      </c>
      <c r="U64">
        <v>1944.87</v>
      </c>
      <c r="V64">
        <v>1388.56</v>
      </c>
      <c r="X64">
        <f t="shared" si="2"/>
        <v>42.3</v>
      </c>
      <c r="Y64">
        <v>2009.74</v>
      </c>
      <c r="Z64">
        <v>2646.65</v>
      </c>
      <c r="AA64">
        <v>1591.36</v>
      </c>
      <c r="AE64">
        <f t="shared" si="3"/>
        <v>42.3</v>
      </c>
      <c r="AF64">
        <v>2138.29</v>
      </c>
      <c r="AG64">
        <v>2821.29</v>
      </c>
      <c r="AH64">
        <v>1591.13</v>
      </c>
    </row>
    <row r="65" spans="1:34" x14ac:dyDescent="0.2">
      <c r="A65" s="8">
        <v>43.3</v>
      </c>
      <c r="B65" s="8">
        <v>0.82996099999999995</v>
      </c>
      <c r="C65" s="8">
        <v>0.194408</v>
      </c>
      <c r="D65" s="8"/>
      <c r="E65" s="8"/>
      <c r="F65" s="8"/>
      <c r="G65" s="8"/>
      <c r="H65" s="8"/>
      <c r="I65" s="8"/>
      <c r="J65" s="8"/>
      <c r="M65">
        <f t="shared" si="0"/>
        <v>43.3</v>
      </c>
      <c r="N65">
        <v>1969.67</v>
      </c>
      <c r="O65">
        <v>2328.39</v>
      </c>
      <c r="P65">
        <v>1437.14</v>
      </c>
      <c r="S65">
        <f t="shared" si="1"/>
        <v>43.3</v>
      </c>
      <c r="T65">
        <v>2008.42</v>
      </c>
      <c r="U65">
        <v>1969.17</v>
      </c>
      <c r="V65">
        <v>1384.33</v>
      </c>
      <c r="X65">
        <f t="shared" si="2"/>
        <v>43.3</v>
      </c>
      <c r="Y65">
        <v>2014.1</v>
      </c>
      <c r="Z65">
        <v>2625.69</v>
      </c>
      <c r="AA65">
        <v>1573.76</v>
      </c>
      <c r="AE65">
        <f t="shared" si="3"/>
        <v>43.3</v>
      </c>
      <c r="AF65">
        <v>2140.31</v>
      </c>
      <c r="AG65">
        <v>2778.27</v>
      </c>
      <c r="AH65">
        <v>1602.76</v>
      </c>
    </row>
    <row r="66" spans="1:34" x14ac:dyDescent="0.2">
      <c r="A66" s="8">
        <v>44.3</v>
      </c>
      <c r="B66" s="8">
        <v>0.81698599999999999</v>
      </c>
      <c r="C66" s="8">
        <v>0.21910299999999999</v>
      </c>
      <c r="D66" s="8"/>
      <c r="E66" s="8"/>
      <c r="F66" s="8"/>
      <c r="G66" s="8"/>
      <c r="H66" s="8"/>
      <c r="I66" s="8"/>
      <c r="J66" s="8"/>
      <c r="M66">
        <f t="shared" si="0"/>
        <v>44.3</v>
      </c>
      <c r="N66">
        <v>1966.26</v>
      </c>
      <c r="O66">
        <v>2303.52</v>
      </c>
      <c r="P66">
        <v>1456.01</v>
      </c>
      <c r="S66">
        <f t="shared" si="1"/>
        <v>44.3</v>
      </c>
      <c r="T66">
        <v>2009.09</v>
      </c>
      <c r="U66">
        <v>1965.39</v>
      </c>
      <c r="V66">
        <v>1385.58</v>
      </c>
      <c r="X66">
        <f t="shared" si="2"/>
        <v>44.3</v>
      </c>
      <c r="Y66">
        <v>2005.95</v>
      </c>
      <c r="Z66">
        <v>2635.85</v>
      </c>
      <c r="AA66">
        <v>1604.11</v>
      </c>
      <c r="AE66">
        <f t="shared" si="3"/>
        <v>44.3</v>
      </c>
      <c r="AF66">
        <v>2141.98</v>
      </c>
      <c r="AG66">
        <v>2837.21</v>
      </c>
      <c r="AH66">
        <v>1591.08</v>
      </c>
    </row>
    <row r="67" spans="1:34" x14ac:dyDescent="0.2">
      <c r="A67" s="8">
        <v>45.3</v>
      </c>
      <c r="B67" s="8">
        <v>0.86140600000000001</v>
      </c>
      <c r="C67" s="8">
        <v>0.246286</v>
      </c>
      <c r="D67" s="8"/>
      <c r="E67" s="8"/>
      <c r="F67" s="8"/>
      <c r="G67" s="8"/>
      <c r="H67" s="8"/>
      <c r="I67" s="8"/>
      <c r="J67" s="8"/>
      <c r="M67">
        <f t="shared" si="0"/>
        <v>45.3</v>
      </c>
      <c r="N67">
        <v>1974.04</v>
      </c>
      <c r="O67">
        <v>2276.46</v>
      </c>
      <c r="P67">
        <v>1447.55</v>
      </c>
      <c r="S67">
        <f t="shared" si="1"/>
        <v>45.3</v>
      </c>
      <c r="T67">
        <v>2016.87</v>
      </c>
      <c r="U67">
        <v>1928.8</v>
      </c>
      <c r="V67">
        <v>1384.8</v>
      </c>
      <c r="X67">
        <f t="shared" si="2"/>
        <v>45.3</v>
      </c>
      <c r="Y67">
        <v>2010.49</v>
      </c>
      <c r="Z67">
        <v>2646.48</v>
      </c>
      <c r="AA67">
        <v>1584.19</v>
      </c>
      <c r="AE67">
        <f t="shared" si="3"/>
        <v>45.3</v>
      </c>
      <c r="AF67">
        <v>2144.66</v>
      </c>
      <c r="AG67">
        <v>2807.88</v>
      </c>
      <c r="AH67">
        <v>1584.48</v>
      </c>
    </row>
    <row r="68" spans="1:34" x14ac:dyDescent="0.2">
      <c r="A68" s="8">
        <v>46.3</v>
      </c>
      <c r="B68" s="8">
        <v>0.83837600000000001</v>
      </c>
      <c r="C68" s="8">
        <v>0.220801</v>
      </c>
      <c r="D68" s="8"/>
      <c r="E68" s="8"/>
      <c r="F68" s="8"/>
      <c r="G68" s="8"/>
      <c r="H68" s="8"/>
      <c r="I68" s="8"/>
      <c r="J68" s="8"/>
      <c r="M68">
        <f t="shared" si="0"/>
        <v>46.3</v>
      </c>
      <c r="N68">
        <v>1966.8</v>
      </c>
      <c r="O68">
        <v>2320.2399999999998</v>
      </c>
      <c r="P68">
        <v>1453.74</v>
      </c>
      <c r="S68">
        <f t="shared" si="1"/>
        <v>46.3</v>
      </c>
      <c r="T68">
        <v>2019.41</v>
      </c>
      <c r="U68">
        <v>1942.46</v>
      </c>
      <c r="V68">
        <v>1395.49</v>
      </c>
      <c r="X68">
        <f t="shared" si="2"/>
        <v>46.3</v>
      </c>
      <c r="Y68">
        <v>2010.49</v>
      </c>
      <c r="Z68">
        <v>2608.98</v>
      </c>
      <c r="AA68">
        <v>1603.55</v>
      </c>
      <c r="AE68">
        <f t="shared" si="3"/>
        <v>46.3</v>
      </c>
      <c r="AF68">
        <v>2145.19</v>
      </c>
      <c r="AG68">
        <v>2818.83</v>
      </c>
      <c r="AH68">
        <v>1584.19</v>
      </c>
    </row>
    <row r="69" spans="1:34" x14ac:dyDescent="0.2">
      <c r="A69" s="8">
        <v>47.3</v>
      </c>
      <c r="B69" s="8">
        <v>0.83962800000000004</v>
      </c>
      <c r="C69" s="8">
        <v>0.237732</v>
      </c>
      <c r="D69" s="8"/>
      <c r="E69" s="8"/>
      <c r="F69" s="8"/>
      <c r="G69" s="8"/>
      <c r="H69" s="8"/>
      <c r="I69" s="8"/>
      <c r="J69" s="8"/>
      <c r="M69">
        <f t="shared" si="0"/>
        <v>47.3</v>
      </c>
      <c r="N69">
        <v>1979.77</v>
      </c>
      <c r="O69">
        <v>2285.35</v>
      </c>
      <c r="P69">
        <v>1458.09</v>
      </c>
      <c r="S69">
        <f t="shared" si="1"/>
        <v>47.3</v>
      </c>
      <c r="T69">
        <v>2013.13</v>
      </c>
      <c r="U69">
        <v>1953.78</v>
      </c>
      <c r="V69">
        <v>1391.32</v>
      </c>
      <c r="X69">
        <f t="shared" si="2"/>
        <v>47.3</v>
      </c>
      <c r="Y69">
        <v>2013.53</v>
      </c>
      <c r="Z69">
        <v>2653.38</v>
      </c>
      <c r="AA69">
        <v>1604.25</v>
      </c>
      <c r="AE69">
        <f t="shared" si="3"/>
        <v>47.3</v>
      </c>
      <c r="AF69">
        <v>2143.7199999999998</v>
      </c>
      <c r="AG69">
        <v>2812.85</v>
      </c>
      <c r="AH69">
        <v>1593.73</v>
      </c>
    </row>
    <row r="70" spans="1:34" x14ac:dyDescent="0.2">
      <c r="A70" s="8">
        <v>48.3</v>
      </c>
      <c r="B70" s="8">
        <v>0.85371799999999998</v>
      </c>
      <c r="C70" s="8">
        <v>0.220056</v>
      </c>
      <c r="D70" s="8"/>
      <c r="E70" s="8"/>
      <c r="F70" s="8"/>
      <c r="G70" s="8"/>
      <c r="H70" s="8"/>
      <c r="I70" s="8"/>
      <c r="J70" s="8"/>
      <c r="M70">
        <f t="shared" si="0"/>
        <v>48.3</v>
      </c>
      <c r="N70">
        <v>1985.27</v>
      </c>
      <c r="O70">
        <v>2283.37</v>
      </c>
      <c r="P70">
        <v>1453.87</v>
      </c>
      <c r="S70">
        <f t="shared" si="1"/>
        <v>48.3</v>
      </c>
      <c r="T70">
        <v>2013.24</v>
      </c>
      <c r="U70">
        <v>1963.57</v>
      </c>
      <c r="V70">
        <v>1390.16</v>
      </c>
      <c r="X70">
        <f t="shared" si="2"/>
        <v>48.3</v>
      </c>
      <c r="Y70">
        <v>2015.17</v>
      </c>
      <c r="Z70">
        <v>2582.27</v>
      </c>
      <c r="AA70">
        <v>1585.51</v>
      </c>
      <c r="AE70">
        <f t="shared" si="3"/>
        <v>48.3</v>
      </c>
      <c r="AF70">
        <v>2145.65</v>
      </c>
      <c r="AG70">
        <v>2816.67</v>
      </c>
      <c r="AH70">
        <v>1601.89</v>
      </c>
    </row>
    <row r="71" spans="1:34" x14ac:dyDescent="0.2">
      <c r="A71" s="8">
        <v>49.3</v>
      </c>
      <c r="B71" s="8">
        <v>0.84862400000000004</v>
      </c>
      <c r="C71" s="8">
        <v>0.241645</v>
      </c>
      <c r="D71" s="8"/>
      <c r="E71" s="8"/>
      <c r="F71" s="8"/>
      <c r="G71" s="8"/>
      <c r="H71" s="8"/>
      <c r="I71" s="8"/>
      <c r="J71" s="8"/>
      <c r="M71">
        <f t="shared" si="0"/>
        <v>49.3</v>
      </c>
      <c r="N71">
        <v>1973.97</v>
      </c>
      <c r="O71">
        <v>2284.8000000000002</v>
      </c>
      <c r="P71">
        <v>1447.09</v>
      </c>
      <c r="S71">
        <f t="shared" si="1"/>
        <v>49.3</v>
      </c>
      <c r="T71">
        <v>2016.37</v>
      </c>
      <c r="U71">
        <v>1938.37</v>
      </c>
      <c r="V71">
        <v>1379.14</v>
      </c>
      <c r="X71">
        <f t="shared" si="2"/>
        <v>49.3</v>
      </c>
      <c r="Y71">
        <v>2021.23</v>
      </c>
      <c r="Z71">
        <v>2652.83</v>
      </c>
      <c r="AA71">
        <v>1590.67</v>
      </c>
      <c r="AE71">
        <f t="shared" si="3"/>
        <v>49.3</v>
      </c>
      <c r="AF71">
        <v>2144.6799999999998</v>
      </c>
      <c r="AG71">
        <v>2852.13</v>
      </c>
      <c r="AH71">
        <v>1587.58</v>
      </c>
    </row>
    <row r="72" spans="1:34" x14ac:dyDescent="0.2">
      <c r="A72" s="8">
        <v>50.3</v>
      </c>
      <c r="B72" s="8">
        <v>0.84271499999999999</v>
      </c>
      <c r="C72" s="8">
        <v>0.227881</v>
      </c>
      <c r="D72" s="8"/>
      <c r="E72" s="8"/>
      <c r="F72" s="8"/>
      <c r="G72" s="8"/>
      <c r="H72" s="8"/>
      <c r="I72" s="8"/>
      <c r="J72" s="8"/>
      <c r="M72">
        <f t="shared" si="0"/>
        <v>50.3</v>
      </c>
      <c r="N72">
        <v>1977.65</v>
      </c>
      <c r="O72">
        <v>2277.37</v>
      </c>
      <c r="P72">
        <v>1433.01</v>
      </c>
      <c r="S72">
        <f t="shared" si="1"/>
        <v>50.3</v>
      </c>
      <c r="T72">
        <v>2014.44</v>
      </c>
      <c r="U72">
        <v>1976.7</v>
      </c>
      <c r="V72">
        <v>1387.29</v>
      </c>
      <c r="X72">
        <f t="shared" si="2"/>
        <v>50.3</v>
      </c>
      <c r="Y72">
        <v>2020.07</v>
      </c>
      <c r="Z72">
        <v>2635.1</v>
      </c>
      <c r="AA72">
        <v>1597.98</v>
      </c>
      <c r="AE72">
        <f t="shared" si="3"/>
        <v>50.3</v>
      </c>
      <c r="AF72">
        <v>2153.87</v>
      </c>
      <c r="AG72">
        <v>2833.92</v>
      </c>
      <c r="AH72">
        <v>1593.58</v>
      </c>
    </row>
    <row r="73" spans="1:34" x14ac:dyDescent="0.2">
      <c r="A73" s="8">
        <v>51.3</v>
      </c>
      <c r="B73" s="8">
        <v>0.873116</v>
      </c>
      <c r="C73" s="8">
        <v>0.22133700000000001</v>
      </c>
      <c r="D73" s="8"/>
      <c r="E73" s="8"/>
      <c r="F73" s="8"/>
      <c r="G73" s="8"/>
      <c r="H73" s="8"/>
      <c r="I73" s="8"/>
      <c r="J73" s="8"/>
      <c r="M73">
        <f t="shared" si="0"/>
        <v>51.3</v>
      </c>
      <c r="N73">
        <v>1982.48</v>
      </c>
      <c r="O73">
        <v>2299.89</v>
      </c>
      <c r="P73">
        <v>1439.95</v>
      </c>
      <c r="S73">
        <f t="shared" si="1"/>
        <v>51.3</v>
      </c>
      <c r="T73">
        <v>2013.62</v>
      </c>
      <c r="U73">
        <v>1931.04</v>
      </c>
      <c r="V73">
        <v>1383.67</v>
      </c>
      <c r="X73">
        <f t="shared" si="2"/>
        <v>51.3</v>
      </c>
      <c r="Y73">
        <v>2023.61</v>
      </c>
      <c r="Z73">
        <v>2617.38</v>
      </c>
      <c r="AA73">
        <v>1568.59</v>
      </c>
      <c r="AE73">
        <f t="shared" si="3"/>
        <v>51.3</v>
      </c>
      <c r="AF73">
        <v>2160.29</v>
      </c>
      <c r="AG73">
        <v>2809.4</v>
      </c>
      <c r="AH73">
        <v>1590.07</v>
      </c>
    </row>
    <row r="74" spans="1:34" x14ac:dyDescent="0.2">
      <c r="A74" s="8">
        <v>52.3</v>
      </c>
      <c r="B74" s="8">
        <v>0.85967700000000002</v>
      </c>
      <c r="C74" s="8">
        <v>0.23172000000000001</v>
      </c>
      <c r="D74" s="8"/>
      <c r="E74" s="8"/>
      <c r="F74" s="8"/>
      <c r="G74" s="8"/>
      <c r="H74" s="8"/>
      <c r="I74" s="8"/>
      <c r="J74" s="8"/>
      <c r="M74">
        <f t="shared" si="0"/>
        <v>52.3</v>
      </c>
      <c r="N74">
        <v>1977.93</v>
      </c>
      <c r="O74">
        <v>2274.96</v>
      </c>
      <c r="P74">
        <v>1451.26</v>
      </c>
      <c r="S74">
        <f t="shared" si="1"/>
        <v>52.3</v>
      </c>
      <c r="T74">
        <v>2022.19</v>
      </c>
      <c r="U74">
        <v>1955.13</v>
      </c>
      <c r="V74">
        <v>1410.25</v>
      </c>
      <c r="X74">
        <f t="shared" si="2"/>
        <v>52.3</v>
      </c>
      <c r="Y74">
        <v>2019.21</v>
      </c>
      <c r="Z74">
        <v>2607</v>
      </c>
      <c r="AA74">
        <v>1608.92</v>
      </c>
      <c r="AE74">
        <f t="shared" si="3"/>
        <v>52.3</v>
      </c>
      <c r="AF74">
        <v>2159.15</v>
      </c>
      <c r="AG74">
        <v>2828.48</v>
      </c>
      <c r="AH74">
        <v>1583.01</v>
      </c>
    </row>
    <row r="75" spans="1:34" x14ac:dyDescent="0.2">
      <c r="A75" s="8">
        <v>53.3</v>
      </c>
      <c r="B75" s="8">
        <v>0.85641999999999996</v>
      </c>
      <c r="C75" s="8">
        <v>0.223917</v>
      </c>
      <c r="D75" s="8"/>
      <c r="E75" s="8"/>
      <c r="F75" s="8"/>
      <c r="G75" s="8"/>
      <c r="H75" s="8"/>
      <c r="I75" s="8"/>
      <c r="J75" s="8"/>
      <c r="M75">
        <f t="shared" si="0"/>
        <v>53.3</v>
      </c>
      <c r="N75">
        <v>1973.33</v>
      </c>
      <c r="O75">
        <v>2269.63</v>
      </c>
      <c r="P75">
        <v>1454.58</v>
      </c>
      <c r="S75">
        <f t="shared" si="1"/>
        <v>53.3</v>
      </c>
      <c r="T75">
        <v>2015.01</v>
      </c>
      <c r="U75">
        <v>1955.91</v>
      </c>
      <c r="V75">
        <v>1408.14</v>
      </c>
      <c r="X75">
        <f t="shared" si="2"/>
        <v>53.3</v>
      </c>
      <c r="Y75">
        <v>2028.09</v>
      </c>
      <c r="Z75">
        <v>2636.25</v>
      </c>
      <c r="AA75">
        <v>1587.96</v>
      </c>
      <c r="AE75">
        <f t="shared" si="3"/>
        <v>53.3</v>
      </c>
      <c r="AF75">
        <v>2165.39</v>
      </c>
      <c r="AG75">
        <v>2842.38</v>
      </c>
      <c r="AH75">
        <v>1594.05</v>
      </c>
    </row>
    <row r="76" spans="1:34" x14ac:dyDescent="0.2">
      <c r="A76" s="8">
        <v>54.3</v>
      </c>
      <c r="B76" s="8">
        <v>0.87763400000000003</v>
      </c>
      <c r="C76" s="8">
        <v>0.226493</v>
      </c>
      <c r="D76" s="8"/>
      <c r="E76" s="8"/>
      <c r="F76" s="8"/>
      <c r="G76" s="8"/>
      <c r="H76" s="8"/>
      <c r="I76" s="8"/>
      <c r="J76" s="8"/>
      <c r="M76">
        <f t="shared" si="0"/>
        <v>54.3</v>
      </c>
      <c r="N76">
        <v>1977.55</v>
      </c>
      <c r="O76">
        <v>2274.96</v>
      </c>
      <c r="P76">
        <v>1435.89</v>
      </c>
      <c r="S76">
        <f t="shared" si="1"/>
        <v>54.3</v>
      </c>
      <c r="T76">
        <v>2020.42</v>
      </c>
      <c r="U76">
        <v>1940.17</v>
      </c>
      <c r="V76">
        <v>1371.02</v>
      </c>
      <c r="X76">
        <f t="shared" si="2"/>
        <v>54.3</v>
      </c>
      <c r="Y76">
        <v>2022.25</v>
      </c>
      <c r="Z76">
        <v>2612.1</v>
      </c>
      <c r="AA76">
        <v>1585.14</v>
      </c>
      <c r="AE76">
        <f t="shared" si="3"/>
        <v>54.3</v>
      </c>
      <c r="AF76">
        <v>2162.71</v>
      </c>
      <c r="AG76">
        <v>2784.65</v>
      </c>
      <c r="AH76">
        <v>1593.94</v>
      </c>
    </row>
    <row r="77" spans="1:34" x14ac:dyDescent="0.2">
      <c r="A77" s="8">
        <v>55.3</v>
      </c>
      <c r="B77" s="8">
        <v>0.86012900000000003</v>
      </c>
      <c r="C77" s="8">
        <v>0.23491999999999999</v>
      </c>
      <c r="D77" s="8"/>
      <c r="E77" s="8"/>
      <c r="F77" s="8"/>
      <c r="G77" s="8"/>
      <c r="H77" s="8"/>
      <c r="I77" s="8"/>
      <c r="J77" s="8"/>
      <c r="M77">
        <f t="shared" si="0"/>
        <v>55.3</v>
      </c>
      <c r="N77">
        <v>1976.14</v>
      </c>
      <c r="O77">
        <v>2293.7399999999998</v>
      </c>
      <c r="P77">
        <v>1434.88</v>
      </c>
      <c r="S77">
        <f t="shared" si="1"/>
        <v>55.3</v>
      </c>
      <c r="T77">
        <v>2019.45</v>
      </c>
      <c r="U77">
        <v>1941.65</v>
      </c>
      <c r="V77">
        <v>1399.24</v>
      </c>
      <c r="X77">
        <f t="shared" si="2"/>
        <v>55.3</v>
      </c>
      <c r="Y77">
        <v>2031.17</v>
      </c>
      <c r="Z77">
        <v>2681.73</v>
      </c>
      <c r="AA77">
        <v>1599.05</v>
      </c>
      <c r="AE77">
        <f t="shared" si="3"/>
        <v>55.3</v>
      </c>
      <c r="AF77">
        <v>2164.8000000000002</v>
      </c>
      <c r="AG77">
        <v>2804.1</v>
      </c>
      <c r="AH77">
        <v>1589.6</v>
      </c>
    </row>
    <row r="78" spans="1:34" x14ac:dyDescent="0.2">
      <c r="A78" s="8">
        <v>56.3</v>
      </c>
      <c r="B78" s="8">
        <v>0.87076200000000004</v>
      </c>
      <c r="C78" s="8">
        <v>0.216753</v>
      </c>
      <c r="D78" s="8"/>
      <c r="E78" s="8"/>
      <c r="F78" s="8"/>
      <c r="G78" s="8"/>
      <c r="H78" s="8"/>
      <c r="I78" s="8"/>
      <c r="J78" s="8"/>
      <c r="M78">
        <f t="shared" si="0"/>
        <v>56.3</v>
      </c>
      <c r="N78">
        <v>1991.08</v>
      </c>
      <c r="O78">
        <v>2300.04</v>
      </c>
      <c r="P78">
        <v>1456.96</v>
      </c>
      <c r="S78">
        <f t="shared" si="1"/>
        <v>56.3</v>
      </c>
      <c r="T78">
        <v>2013.31</v>
      </c>
      <c r="U78">
        <v>1940.93</v>
      </c>
      <c r="V78">
        <v>1398.28</v>
      </c>
      <c r="X78">
        <f t="shared" si="2"/>
        <v>56.3</v>
      </c>
      <c r="Y78">
        <v>2020.04</v>
      </c>
      <c r="Z78">
        <v>2581.31</v>
      </c>
      <c r="AA78">
        <v>1573.92</v>
      </c>
      <c r="AE78">
        <f t="shared" si="3"/>
        <v>56.3</v>
      </c>
      <c r="AF78">
        <v>2164.52</v>
      </c>
      <c r="AG78">
        <v>2831.98</v>
      </c>
      <c r="AH78">
        <v>1595.68</v>
      </c>
    </row>
    <row r="79" spans="1:34" x14ac:dyDescent="0.2">
      <c r="A79" s="8">
        <v>57.3</v>
      </c>
      <c r="B79" s="8">
        <v>0.88027699999999998</v>
      </c>
      <c r="C79" s="8">
        <v>0.20068800000000001</v>
      </c>
      <c r="D79" s="8"/>
      <c r="E79" s="8"/>
      <c r="F79" s="8"/>
      <c r="G79" s="8"/>
      <c r="H79" s="8"/>
      <c r="I79" s="8"/>
      <c r="J79" s="8"/>
      <c r="M79">
        <f t="shared" si="0"/>
        <v>57.3</v>
      </c>
      <c r="N79">
        <v>1973.17</v>
      </c>
      <c r="O79">
        <v>2280.0700000000002</v>
      </c>
      <c r="P79">
        <v>1444.6</v>
      </c>
      <c r="S79">
        <f t="shared" si="1"/>
        <v>57.3</v>
      </c>
      <c r="T79">
        <v>2012.48</v>
      </c>
      <c r="U79">
        <v>1946.13</v>
      </c>
      <c r="V79">
        <v>1388.99</v>
      </c>
      <c r="X79">
        <f t="shared" si="2"/>
        <v>57.3</v>
      </c>
      <c r="Y79">
        <v>2030.2</v>
      </c>
      <c r="Z79">
        <v>2625.63</v>
      </c>
      <c r="AA79">
        <v>1568.32</v>
      </c>
      <c r="AE79">
        <f t="shared" si="3"/>
        <v>57.3</v>
      </c>
      <c r="AF79">
        <v>2172.62</v>
      </c>
      <c r="AG79">
        <v>2757.65</v>
      </c>
      <c r="AH79">
        <v>1584.62</v>
      </c>
    </row>
    <row r="80" spans="1:34" x14ac:dyDescent="0.2">
      <c r="A80" s="8">
        <v>58.3</v>
      </c>
      <c r="B80" s="8">
        <v>0.868363</v>
      </c>
      <c r="C80" s="8">
        <v>0.23105700000000001</v>
      </c>
      <c r="D80" s="8"/>
      <c r="E80" s="8"/>
      <c r="F80" s="8"/>
      <c r="G80" s="8"/>
      <c r="H80" s="8"/>
      <c r="I80" s="8"/>
      <c r="J80" s="8"/>
      <c r="M80">
        <f t="shared" si="0"/>
        <v>58.3</v>
      </c>
      <c r="N80">
        <v>1976.68</v>
      </c>
      <c r="O80">
        <v>2293.39</v>
      </c>
      <c r="P80">
        <v>1434.44</v>
      </c>
      <c r="S80">
        <f t="shared" si="1"/>
        <v>58.3</v>
      </c>
      <c r="T80">
        <v>2020.52</v>
      </c>
      <c r="U80">
        <v>1934.33</v>
      </c>
      <c r="V80">
        <v>1390.32</v>
      </c>
      <c r="X80">
        <f t="shared" si="2"/>
        <v>58.3</v>
      </c>
      <c r="Y80">
        <v>2023.63</v>
      </c>
      <c r="Z80">
        <v>2611.04</v>
      </c>
      <c r="AA80">
        <v>1585</v>
      </c>
      <c r="AE80">
        <f t="shared" si="3"/>
        <v>58.3</v>
      </c>
      <c r="AF80">
        <v>2168.86</v>
      </c>
      <c r="AG80">
        <v>2852.44</v>
      </c>
      <c r="AH80">
        <v>1595.06</v>
      </c>
    </row>
    <row r="81" spans="1:34" x14ac:dyDescent="0.2">
      <c r="A81" s="8">
        <v>59.3</v>
      </c>
      <c r="B81" s="8">
        <v>0.86367300000000002</v>
      </c>
      <c r="C81" s="8">
        <v>0.212975</v>
      </c>
      <c r="D81" s="8"/>
      <c r="E81" s="8"/>
      <c r="F81" s="8"/>
      <c r="G81" s="8"/>
      <c r="H81" s="8"/>
      <c r="I81" s="8"/>
      <c r="J81" s="8"/>
      <c r="M81">
        <f t="shared" si="0"/>
        <v>59.3</v>
      </c>
      <c r="N81">
        <v>1969.98</v>
      </c>
      <c r="O81">
        <v>2285.7600000000002</v>
      </c>
      <c r="P81">
        <v>1447.61</v>
      </c>
      <c r="S81">
        <f t="shared" si="1"/>
        <v>59.3</v>
      </c>
      <c r="T81">
        <v>2026.69</v>
      </c>
      <c r="U81">
        <v>1954.28</v>
      </c>
      <c r="V81">
        <v>1386.67</v>
      </c>
      <c r="X81">
        <f t="shared" si="2"/>
        <v>59.3</v>
      </c>
      <c r="Y81">
        <v>2031.15</v>
      </c>
      <c r="Z81">
        <v>2649.48</v>
      </c>
      <c r="AA81">
        <v>1569.06</v>
      </c>
      <c r="AE81">
        <f t="shared" si="3"/>
        <v>59.3</v>
      </c>
      <c r="AF81">
        <v>2161.3200000000002</v>
      </c>
      <c r="AG81">
        <v>2811.23</v>
      </c>
      <c r="AH81">
        <v>1581.07</v>
      </c>
    </row>
    <row r="82" spans="1:34" x14ac:dyDescent="0.2">
      <c r="A82" s="8">
        <v>60.3</v>
      </c>
      <c r="B82" s="8">
        <v>0.87249299999999996</v>
      </c>
      <c r="C82" s="8">
        <v>0.228244</v>
      </c>
      <c r="D82" s="8"/>
      <c r="E82" s="8"/>
      <c r="F82" s="8"/>
      <c r="G82" s="8"/>
      <c r="H82" s="8"/>
      <c r="I82" s="8"/>
      <c r="J82" s="8"/>
      <c r="M82">
        <f t="shared" si="0"/>
        <v>60.3</v>
      </c>
      <c r="N82">
        <v>1972.78</v>
      </c>
      <c r="O82">
        <v>2264.15</v>
      </c>
      <c r="P82">
        <v>1451.91</v>
      </c>
      <c r="S82">
        <f t="shared" si="1"/>
        <v>60.3</v>
      </c>
      <c r="T82">
        <v>2025.89</v>
      </c>
      <c r="U82">
        <v>1945.41</v>
      </c>
      <c r="V82">
        <v>1387.46</v>
      </c>
      <c r="X82">
        <f t="shared" si="2"/>
        <v>60.3</v>
      </c>
      <c r="Y82">
        <v>2033.42</v>
      </c>
      <c r="Z82">
        <v>2614.15</v>
      </c>
      <c r="AA82">
        <v>1586.59</v>
      </c>
      <c r="AE82">
        <f t="shared" si="3"/>
        <v>60.3</v>
      </c>
      <c r="AF82">
        <v>2169.59</v>
      </c>
      <c r="AG82">
        <v>2842.54</v>
      </c>
      <c r="AH82">
        <v>1602.16</v>
      </c>
    </row>
    <row r="83" spans="1:34" x14ac:dyDescent="0.2">
      <c r="A83" s="8">
        <v>61.3</v>
      </c>
      <c r="B83" s="8">
        <v>0.86729800000000001</v>
      </c>
      <c r="C83" s="8">
        <v>0.20581199999999999</v>
      </c>
      <c r="D83" s="8"/>
      <c r="E83" s="8"/>
      <c r="F83" s="8"/>
      <c r="G83" s="8"/>
      <c r="H83" s="8"/>
      <c r="I83" s="8"/>
      <c r="J83" s="8"/>
      <c r="M83">
        <f t="shared" si="0"/>
        <v>61.3</v>
      </c>
      <c r="N83">
        <v>1985.02</v>
      </c>
      <c r="O83">
        <v>2330.41</v>
      </c>
      <c r="P83">
        <v>1443.15</v>
      </c>
      <c r="S83">
        <f t="shared" si="1"/>
        <v>61.3</v>
      </c>
      <c r="T83">
        <v>2019.77</v>
      </c>
      <c r="U83">
        <v>1942.57</v>
      </c>
      <c r="V83">
        <v>1403.05</v>
      </c>
      <c r="X83">
        <f t="shared" si="2"/>
        <v>61.3</v>
      </c>
      <c r="Y83">
        <v>2028.1</v>
      </c>
      <c r="Z83">
        <v>2610.65</v>
      </c>
      <c r="AA83">
        <v>1584.79</v>
      </c>
      <c r="AE83">
        <f t="shared" si="3"/>
        <v>61.3</v>
      </c>
      <c r="AF83">
        <v>2166.67</v>
      </c>
      <c r="AG83">
        <v>2776.23</v>
      </c>
      <c r="AH83">
        <v>1601.15</v>
      </c>
    </row>
    <row r="84" spans="1:34" x14ac:dyDescent="0.2">
      <c r="A84" s="8">
        <v>62.3</v>
      </c>
      <c r="B84" s="8">
        <v>0.88361699999999999</v>
      </c>
      <c r="C84" s="8">
        <v>0.21506600000000001</v>
      </c>
      <c r="D84" s="8"/>
      <c r="E84" s="8"/>
      <c r="F84" s="8"/>
      <c r="G84" s="8"/>
      <c r="H84" s="8"/>
      <c r="I84" s="8"/>
      <c r="J84" s="8"/>
      <c r="M84">
        <f t="shared" si="0"/>
        <v>62.3</v>
      </c>
      <c r="N84">
        <v>1979.25</v>
      </c>
      <c r="O84">
        <v>2285</v>
      </c>
      <c r="P84">
        <v>1432.28</v>
      </c>
      <c r="S84">
        <f t="shared" si="1"/>
        <v>62.3</v>
      </c>
      <c r="T84">
        <v>2021.38</v>
      </c>
      <c r="U84">
        <v>1942.72</v>
      </c>
      <c r="V84">
        <v>1391.66</v>
      </c>
      <c r="X84">
        <f t="shared" si="2"/>
        <v>62.3</v>
      </c>
      <c r="Y84">
        <v>2030.43</v>
      </c>
      <c r="Z84">
        <v>2588.63</v>
      </c>
      <c r="AA84">
        <v>1580.44</v>
      </c>
      <c r="AE84">
        <f t="shared" si="3"/>
        <v>62.3</v>
      </c>
      <c r="AF84">
        <v>2175.77</v>
      </c>
      <c r="AG84">
        <v>2825.96</v>
      </c>
      <c r="AH84">
        <v>1584.78</v>
      </c>
    </row>
    <row r="85" spans="1:34" x14ac:dyDescent="0.2">
      <c r="A85" s="8">
        <v>63.3</v>
      </c>
      <c r="B85" s="8">
        <v>0.871529</v>
      </c>
      <c r="C85" s="8">
        <v>0.223386</v>
      </c>
      <c r="D85" s="8"/>
      <c r="E85" s="8"/>
      <c r="F85" s="8"/>
      <c r="G85" s="8"/>
      <c r="H85" s="8"/>
      <c r="I85" s="8"/>
      <c r="J85" s="8"/>
      <c r="M85">
        <f t="shared" si="0"/>
        <v>63.3</v>
      </c>
      <c r="N85">
        <v>1972.15</v>
      </c>
      <c r="O85">
        <v>2289</v>
      </c>
      <c r="P85">
        <v>1443.11</v>
      </c>
      <c r="S85">
        <f t="shared" si="1"/>
        <v>63.3</v>
      </c>
      <c r="T85">
        <v>2021.83</v>
      </c>
      <c r="U85">
        <v>1933.3</v>
      </c>
      <c r="V85">
        <v>1383.24</v>
      </c>
      <c r="X85">
        <f t="shared" si="2"/>
        <v>63.3</v>
      </c>
      <c r="Y85">
        <v>2034.69</v>
      </c>
      <c r="Z85">
        <v>2618.83</v>
      </c>
      <c r="AA85">
        <v>1589.54</v>
      </c>
      <c r="AE85">
        <f t="shared" si="3"/>
        <v>63.3</v>
      </c>
      <c r="AF85">
        <v>2175.54</v>
      </c>
      <c r="AG85">
        <v>2853.31</v>
      </c>
      <c r="AH85">
        <v>1587.11</v>
      </c>
    </row>
    <row r="86" spans="1:34" x14ac:dyDescent="0.2">
      <c r="A86" s="8">
        <v>64.3</v>
      </c>
      <c r="B86" s="8">
        <v>0.89122999999999997</v>
      </c>
      <c r="C86" s="8">
        <v>0.23568600000000001</v>
      </c>
      <c r="D86" s="8"/>
      <c r="E86" s="8"/>
      <c r="F86" s="8"/>
      <c r="G86" s="8"/>
      <c r="H86" s="8"/>
      <c r="I86" s="8"/>
      <c r="J86" s="8"/>
      <c r="M86">
        <f t="shared" si="0"/>
        <v>64.3</v>
      </c>
      <c r="N86">
        <v>1981.42</v>
      </c>
      <c r="O86">
        <v>2274.11</v>
      </c>
      <c r="P86">
        <v>1446.22</v>
      </c>
      <c r="S86">
        <f t="shared" si="1"/>
        <v>64.3</v>
      </c>
      <c r="T86">
        <v>2031.36</v>
      </c>
      <c r="U86">
        <v>1930.35</v>
      </c>
      <c r="V86">
        <v>1391.98</v>
      </c>
      <c r="X86">
        <f t="shared" si="2"/>
        <v>64.3</v>
      </c>
      <c r="Y86">
        <v>2033.33</v>
      </c>
      <c r="Z86">
        <v>2597.35</v>
      </c>
      <c r="AA86">
        <v>1601.54</v>
      </c>
      <c r="AE86">
        <f t="shared" si="3"/>
        <v>64.3</v>
      </c>
      <c r="AF86">
        <v>2178.2600000000002</v>
      </c>
      <c r="AG86">
        <v>2808.96</v>
      </c>
      <c r="AH86">
        <v>1605.34</v>
      </c>
    </row>
    <row r="87" spans="1:34" x14ac:dyDescent="0.2">
      <c r="A87" s="8">
        <v>65.3</v>
      </c>
      <c r="B87" s="8">
        <v>0.89486299999999996</v>
      </c>
      <c r="C87" s="8">
        <v>0.228132</v>
      </c>
      <c r="D87" s="8"/>
      <c r="E87" s="8"/>
      <c r="F87" s="8"/>
      <c r="G87" s="8"/>
      <c r="H87" s="8"/>
      <c r="I87" s="8"/>
      <c r="J87" s="8"/>
      <c r="M87">
        <f t="shared" si="0"/>
        <v>65.3</v>
      </c>
      <c r="N87">
        <v>1987.35</v>
      </c>
      <c r="O87">
        <v>2280</v>
      </c>
      <c r="P87">
        <v>1436.61</v>
      </c>
      <c r="S87">
        <f t="shared" si="1"/>
        <v>65.3</v>
      </c>
      <c r="T87">
        <v>2023.19</v>
      </c>
      <c r="U87">
        <v>1931.24</v>
      </c>
      <c r="V87">
        <v>1385.88</v>
      </c>
      <c r="X87">
        <f t="shared" si="2"/>
        <v>65.3</v>
      </c>
      <c r="Y87">
        <v>2032.89</v>
      </c>
      <c r="Z87">
        <v>2625.56</v>
      </c>
      <c r="AA87">
        <v>1571.93</v>
      </c>
      <c r="AE87">
        <f t="shared" si="3"/>
        <v>65.3</v>
      </c>
      <c r="AF87">
        <v>2179.54</v>
      </c>
      <c r="AG87">
        <v>2799.63</v>
      </c>
      <c r="AH87">
        <v>1592.94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01F7-CCAC-6C4D-9C14-88AE84729DD9}">
  <dimension ref="A1:G4"/>
  <sheetViews>
    <sheetView workbookViewId="0">
      <selection activeCell="D11" sqref="D11"/>
    </sheetView>
  </sheetViews>
  <sheetFormatPr baseColWidth="10" defaultRowHeight="16" x14ac:dyDescent="0.2"/>
  <sheetData>
    <row r="1" spans="1:7" ht="28" x14ac:dyDescent="0.2">
      <c r="B1" s="26" t="s">
        <v>3</v>
      </c>
      <c r="C1" s="26" t="s">
        <v>4</v>
      </c>
      <c r="D1" s="28" t="s">
        <v>5</v>
      </c>
      <c r="E1" s="3" t="s">
        <v>6</v>
      </c>
      <c r="F1" s="4" t="s">
        <v>7</v>
      </c>
      <c r="G1" s="26" t="s">
        <v>8</v>
      </c>
    </row>
    <row r="2" spans="1:7" ht="17" thickBot="1" x14ac:dyDescent="0.25">
      <c r="B2" s="27"/>
      <c r="C2" s="27"/>
      <c r="D2" s="29"/>
      <c r="E2" s="5"/>
      <c r="F2" s="6"/>
      <c r="G2" s="27"/>
    </row>
    <row r="3" spans="1:7" x14ac:dyDescent="0.2">
      <c r="A3" t="s">
        <v>36</v>
      </c>
      <c r="B3" s="7" t="s">
        <v>37</v>
      </c>
      <c r="C3" s="7" t="s">
        <v>38</v>
      </c>
      <c r="D3" s="7" t="s">
        <v>39</v>
      </c>
      <c r="E3" t="s">
        <v>40</v>
      </c>
      <c r="F3" s="7" t="s">
        <v>41</v>
      </c>
      <c r="G3" s="7" t="s">
        <v>42</v>
      </c>
    </row>
    <row r="4" spans="1:7" x14ac:dyDescent="0.2">
      <c r="A4" t="s">
        <v>43</v>
      </c>
      <c r="B4" s="7" t="s">
        <v>44</v>
      </c>
      <c r="C4" s="7" t="s">
        <v>45</v>
      </c>
      <c r="D4" s="7" t="s">
        <v>46</v>
      </c>
      <c r="E4" t="s">
        <v>47</v>
      </c>
      <c r="F4" s="7" t="s">
        <v>48</v>
      </c>
      <c r="G4" s="7" t="s">
        <v>49</v>
      </c>
    </row>
  </sheetData>
  <mergeCells count="4">
    <mergeCell ref="B1:B2"/>
    <mergeCell ref="C1:C2"/>
    <mergeCell ref="D1:D2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9A9A6-8949-904B-BC78-69F9FA7739B5}">
  <dimension ref="A1:D2"/>
  <sheetViews>
    <sheetView workbookViewId="0">
      <selection activeCell="F5" sqref="F5"/>
    </sheetView>
  </sheetViews>
  <sheetFormatPr baseColWidth="10" defaultRowHeight="16" x14ac:dyDescent="0.2"/>
  <cols>
    <col min="1" max="1" width="30.33203125" bestFit="1" customWidth="1"/>
    <col min="2" max="2" width="25.6640625" bestFit="1" customWidth="1"/>
    <col min="3" max="3" width="22" bestFit="1" customWidth="1"/>
    <col min="4" max="4" width="23.5" bestFit="1" customWidth="1"/>
  </cols>
  <sheetData>
    <row r="1" spans="1:4" x14ac:dyDescent="0.2">
      <c r="A1" s="8" t="s">
        <v>50</v>
      </c>
      <c r="B1" s="8" t="s">
        <v>51</v>
      </c>
      <c r="C1" s="8" t="s">
        <v>52</v>
      </c>
      <c r="D1" s="8" t="s">
        <v>53</v>
      </c>
    </row>
    <row r="2" spans="1:4" x14ac:dyDescent="0.2">
      <c r="A2" s="8">
        <v>6.8</v>
      </c>
      <c r="B2" s="8">
        <v>20</v>
      </c>
      <c r="C2" s="8">
        <v>0.3</v>
      </c>
      <c r="D2" s="8">
        <v>2.2999999999999998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36821-E7EE-C74C-8E30-24F55A20DA47}">
  <dimension ref="A1:Q198"/>
  <sheetViews>
    <sheetView zoomScale="61" workbookViewId="0">
      <selection activeCell="N24" sqref="N24"/>
    </sheetView>
  </sheetViews>
  <sheetFormatPr baseColWidth="10" defaultRowHeight="16" x14ac:dyDescent="0.2"/>
  <cols>
    <col min="1" max="1" width="14.1640625" bestFit="1" customWidth="1"/>
    <col min="2" max="2" width="6.83203125" bestFit="1" customWidth="1"/>
    <col min="3" max="3" width="8" bestFit="1" customWidth="1"/>
  </cols>
  <sheetData>
    <row r="1" spans="1:17" x14ac:dyDescent="0.2">
      <c r="A1" s="8"/>
      <c r="B1" s="8"/>
      <c r="C1" s="8"/>
      <c r="D1" s="8" t="s">
        <v>54</v>
      </c>
      <c r="E1" s="8" t="s">
        <v>55</v>
      </c>
      <c r="F1" s="8" t="s">
        <v>56</v>
      </c>
      <c r="I1" t="s">
        <v>61</v>
      </c>
      <c r="M1" t="s">
        <v>57</v>
      </c>
      <c r="Q1" t="s">
        <v>59</v>
      </c>
    </row>
    <row r="2" spans="1:17" x14ac:dyDescent="0.2">
      <c r="A2" s="8" t="s">
        <v>57</v>
      </c>
      <c r="B2" s="8" t="s">
        <v>36</v>
      </c>
      <c r="C2" s="8" t="s">
        <v>58</v>
      </c>
      <c r="D2" s="8">
        <v>1</v>
      </c>
      <c r="E2" s="8">
        <v>0.48199999999999998</v>
      </c>
      <c r="F2" s="8">
        <v>0.39179481999999999</v>
      </c>
      <c r="I2" t="s">
        <v>62</v>
      </c>
      <c r="M2" t="s">
        <v>62</v>
      </c>
      <c r="Q2" t="s">
        <v>62</v>
      </c>
    </row>
    <row r="3" spans="1:17" x14ac:dyDescent="0.2">
      <c r="A3" s="8" t="s">
        <v>57</v>
      </c>
      <c r="B3" s="8" t="s">
        <v>36</v>
      </c>
      <c r="C3" s="8" t="s">
        <v>58</v>
      </c>
      <c r="D3" s="8">
        <v>2</v>
      </c>
      <c r="E3" s="8">
        <v>0.67600000000000005</v>
      </c>
      <c r="F3" s="8">
        <v>0.46398990000000001</v>
      </c>
    </row>
    <row r="4" spans="1:17" x14ac:dyDescent="0.2">
      <c r="A4" s="8" t="s">
        <v>57</v>
      </c>
      <c r="B4" s="8" t="s">
        <v>36</v>
      </c>
      <c r="C4" s="8" t="s">
        <v>58</v>
      </c>
      <c r="D4" s="8">
        <v>3</v>
      </c>
      <c r="E4" s="8">
        <v>0.29299999999999998</v>
      </c>
      <c r="F4" s="8">
        <v>0.30547029999999997</v>
      </c>
    </row>
    <row r="5" spans="1:17" x14ac:dyDescent="0.2">
      <c r="A5" s="8" t="s">
        <v>57</v>
      </c>
      <c r="B5" s="8" t="s">
        <v>36</v>
      </c>
      <c r="C5" s="8" t="s">
        <v>58</v>
      </c>
      <c r="D5" s="8">
        <v>4</v>
      </c>
      <c r="E5" s="8">
        <v>0.23200000000000001</v>
      </c>
      <c r="F5" s="8">
        <v>0.27181860000000002</v>
      </c>
    </row>
    <row r="6" spans="1:17" x14ac:dyDescent="0.2">
      <c r="A6" s="8" t="s">
        <v>57</v>
      </c>
      <c r="B6" s="8" t="s">
        <v>36</v>
      </c>
      <c r="C6" s="8" t="s">
        <v>58</v>
      </c>
      <c r="D6" s="8">
        <v>5</v>
      </c>
      <c r="E6" s="8">
        <v>0.40600000000000003</v>
      </c>
      <c r="F6" s="8">
        <v>0.35958221000000001</v>
      </c>
    </row>
    <row r="7" spans="1:17" x14ac:dyDescent="0.2">
      <c r="A7" s="8" t="s">
        <v>57</v>
      </c>
      <c r="B7" s="8" t="s">
        <v>36</v>
      </c>
      <c r="C7" s="8" t="s">
        <v>58</v>
      </c>
      <c r="D7" s="8">
        <v>6</v>
      </c>
      <c r="E7" s="8">
        <v>6.7140000000000004</v>
      </c>
      <c r="F7" s="8">
        <v>1.46226419</v>
      </c>
    </row>
    <row r="8" spans="1:17" x14ac:dyDescent="0.2">
      <c r="A8" s="8" t="s">
        <v>57</v>
      </c>
      <c r="B8" s="8" t="s">
        <v>36</v>
      </c>
      <c r="C8" s="8" t="s">
        <v>58</v>
      </c>
      <c r="D8" s="8">
        <v>7</v>
      </c>
      <c r="E8" s="8">
        <v>0.20300000000000001</v>
      </c>
      <c r="F8" s="8">
        <v>0.25426302000000001</v>
      </c>
    </row>
    <row r="9" spans="1:17" x14ac:dyDescent="0.2">
      <c r="A9" s="8" t="s">
        <v>57</v>
      </c>
      <c r="B9" s="8" t="s">
        <v>36</v>
      </c>
      <c r="C9" s="8" t="s">
        <v>58</v>
      </c>
      <c r="D9" s="8">
        <v>8</v>
      </c>
      <c r="E9" s="8">
        <v>8.4760000000000009</v>
      </c>
      <c r="F9" s="8">
        <v>1.64297385</v>
      </c>
    </row>
    <row r="10" spans="1:17" x14ac:dyDescent="0.2">
      <c r="A10" s="8" t="s">
        <v>57</v>
      </c>
      <c r="B10" s="8" t="s">
        <v>36</v>
      </c>
      <c r="C10" s="8" t="s">
        <v>58</v>
      </c>
      <c r="D10" s="8">
        <v>9</v>
      </c>
      <c r="E10" s="8">
        <v>0.82699999999999996</v>
      </c>
      <c r="F10" s="8">
        <v>0.51320151999999997</v>
      </c>
    </row>
    <row r="11" spans="1:17" x14ac:dyDescent="0.2">
      <c r="A11" s="8" t="s">
        <v>57</v>
      </c>
      <c r="B11" s="8" t="s">
        <v>36</v>
      </c>
      <c r="C11" s="8" t="s">
        <v>58</v>
      </c>
      <c r="D11" s="8">
        <v>10</v>
      </c>
      <c r="E11" s="8">
        <v>0.64700000000000002</v>
      </c>
      <c r="F11" s="8">
        <v>0.45392835999999998</v>
      </c>
    </row>
    <row r="12" spans="1:17" x14ac:dyDescent="0.2">
      <c r="A12" s="8" t="s">
        <v>57</v>
      </c>
      <c r="B12" s="8" t="s">
        <v>36</v>
      </c>
      <c r="C12" s="8" t="s">
        <v>58</v>
      </c>
      <c r="D12" s="8">
        <v>11</v>
      </c>
      <c r="E12" s="8">
        <v>0.27400000000000002</v>
      </c>
      <c r="F12" s="8">
        <v>0.29539998000000001</v>
      </c>
    </row>
    <row r="13" spans="1:17" x14ac:dyDescent="0.2">
      <c r="A13" s="8" t="s">
        <v>57</v>
      </c>
      <c r="B13" s="8" t="s">
        <v>36</v>
      </c>
      <c r="C13" s="8" t="s">
        <v>58</v>
      </c>
      <c r="D13" s="8">
        <v>12</v>
      </c>
      <c r="E13" s="8">
        <v>1.7669999999999999</v>
      </c>
      <c r="F13" s="8">
        <v>0.75015922000000002</v>
      </c>
    </row>
    <row r="14" spans="1:17" x14ac:dyDescent="0.2">
      <c r="A14" s="8" t="s">
        <v>57</v>
      </c>
      <c r="B14" s="8" t="s">
        <v>36</v>
      </c>
      <c r="C14" s="8" t="s">
        <v>58</v>
      </c>
      <c r="D14" s="8">
        <v>13</v>
      </c>
      <c r="E14" s="8">
        <v>313.65600000000001</v>
      </c>
      <c r="F14" s="8">
        <v>9.9945207899999993</v>
      </c>
    </row>
    <row r="15" spans="1:17" x14ac:dyDescent="0.2">
      <c r="A15" s="8" t="s">
        <v>57</v>
      </c>
      <c r="B15" s="8" t="s">
        <v>36</v>
      </c>
      <c r="C15" s="8" t="s">
        <v>58</v>
      </c>
      <c r="D15" s="8">
        <v>14</v>
      </c>
      <c r="E15" s="8">
        <v>2.1970000000000001</v>
      </c>
      <c r="F15" s="8">
        <v>0.83646967999999999</v>
      </c>
    </row>
    <row r="16" spans="1:17" x14ac:dyDescent="0.2">
      <c r="A16" s="8" t="s">
        <v>57</v>
      </c>
      <c r="B16" s="8" t="s">
        <v>36</v>
      </c>
      <c r="C16" s="8" t="s">
        <v>58</v>
      </c>
      <c r="D16" s="8">
        <v>15</v>
      </c>
      <c r="E16" s="8">
        <v>0.20300000000000001</v>
      </c>
      <c r="F16" s="8">
        <v>0.25426302000000001</v>
      </c>
    </row>
    <row r="17" spans="1:6" x14ac:dyDescent="0.2">
      <c r="A17" s="8" t="s">
        <v>57</v>
      </c>
      <c r="B17" s="8" t="s">
        <v>36</v>
      </c>
      <c r="C17" s="8" t="s">
        <v>58</v>
      </c>
      <c r="D17" s="8">
        <v>16</v>
      </c>
      <c r="E17" s="8">
        <v>0.69499999999999995</v>
      </c>
      <c r="F17" s="8">
        <v>0.47046527999999999</v>
      </c>
    </row>
    <row r="18" spans="1:6" x14ac:dyDescent="0.2">
      <c r="A18" s="8" t="s">
        <v>57</v>
      </c>
      <c r="B18" s="8" t="s">
        <v>36</v>
      </c>
      <c r="C18" s="8" t="s">
        <v>58</v>
      </c>
      <c r="D18" s="8">
        <v>17</v>
      </c>
      <c r="E18" s="8">
        <v>0.11799999999999999</v>
      </c>
      <c r="F18" s="8">
        <v>0.19385463</v>
      </c>
    </row>
    <row r="19" spans="1:6" x14ac:dyDescent="0.2">
      <c r="A19" s="8" t="s">
        <v>57</v>
      </c>
      <c r="B19" s="8" t="s">
        <v>36</v>
      </c>
      <c r="C19" s="8" t="s">
        <v>58</v>
      </c>
      <c r="D19" s="8">
        <v>18</v>
      </c>
      <c r="E19" s="8">
        <v>0.18</v>
      </c>
      <c r="F19" s="8">
        <v>0.23942606999999999</v>
      </c>
    </row>
    <row r="20" spans="1:6" x14ac:dyDescent="0.2">
      <c r="A20" s="8" t="s">
        <v>57</v>
      </c>
      <c r="B20" s="8" t="s">
        <v>36</v>
      </c>
      <c r="C20" s="8" t="s">
        <v>58</v>
      </c>
      <c r="D20" s="8">
        <v>19</v>
      </c>
      <c r="E20" s="8">
        <v>0.29299999999999998</v>
      </c>
      <c r="F20" s="8">
        <v>0.30547029999999997</v>
      </c>
    </row>
    <row r="21" spans="1:6" x14ac:dyDescent="0.2">
      <c r="A21" s="8" t="s">
        <v>57</v>
      </c>
      <c r="B21" s="8" t="s">
        <v>36</v>
      </c>
      <c r="C21" s="8" t="s">
        <v>58</v>
      </c>
      <c r="D21" s="8">
        <v>20</v>
      </c>
      <c r="E21" s="8">
        <v>0.32600000000000001</v>
      </c>
      <c r="F21" s="8">
        <v>0.32221368</v>
      </c>
    </row>
    <row r="22" spans="1:6" x14ac:dyDescent="0.2">
      <c r="A22" s="8" t="s">
        <v>57</v>
      </c>
      <c r="B22" s="8" t="s">
        <v>36</v>
      </c>
      <c r="C22" s="8" t="s">
        <v>58</v>
      </c>
      <c r="D22" s="8">
        <v>21</v>
      </c>
      <c r="E22" s="8">
        <v>0.14199999999999999</v>
      </c>
      <c r="F22" s="8">
        <v>0.21265684000000001</v>
      </c>
    </row>
    <row r="23" spans="1:6" x14ac:dyDescent="0.2">
      <c r="A23" s="8" t="s">
        <v>57</v>
      </c>
      <c r="B23" s="8" t="s">
        <v>36</v>
      </c>
      <c r="C23" s="8" t="s">
        <v>58</v>
      </c>
      <c r="D23" s="8">
        <v>22</v>
      </c>
      <c r="E23" s="8">
        <v>0.189</v>
      </c>
      <c r="F23" s="8">
        <v>0.24533870999999999</v>
      </c>
    </row>
    <row r="24" spans="1:6" x14ac:dyDescent="0.2">
      <c r="A24" s="8" t="s">
        <v>57</v>
      </c>
      <c r="B24" s="8" t="s">
        <v>36</v>
      </c>
      <c r="C24" s="8" t="s">
        <v>58</v>
      </c>
      <c r="D24" s="8">
        <v>23</v>
      </c>
      <c r="E24" s="8">
        <v>0.68500000000000005</v>
      </c>
      <c r="F24" s="8">
        <v>0.46706837000000001</v>
      </c>
    </row>
    <row r="25" spans="1:6" x14ac:dyDescent="0.2">
      <c r="A25" s="8" t="s">
        <v>57</v>
      </c>
      <c r="B25" s="8" t="s">
        <v>36</v>
      </c>
      <c r="C25" s="8" t="s">
        <v>58</v>
      </c>
      <c r="D25" s="8">
        <v>24</v>
      </c>
      <c r="E25" s="8">
        <v>2.6549999999999998</v>
      </c>
      <c r="F25" s="8">
        <v>0.91953324999999997</v>
      </c>
    </row>
    <row r="26" spans="1:6" x14ac:dyDescent="0.2">
      <c r="A26" s="8" t="s">
        <v>57</v>
      </c>
      <c r="B26" s="8" t="s">
        <v>36</v>
      </c>
      <c r="C26" s="8" t="s">
        <v>58</v>
      </c>
      <c r="D26" s="8">
        <v>25</v>
      </c>
      <c r="E26" s="8">
        <v>466.25599999999997</v>
      </c>
      <c r="F26" s="8">
        <v>12.1856133</v>
      </c>
    </row>
    <row r="27" spans="1:6" x14ac:dyDescent="0.2">
      <c r="A27" s="8" t="s">
        <v>57</v>
      </c>
      <c r="B27" s="8" t="s">
        <v>36</v>
      </c>
      <c r="C27" s="8" t="s">
        <v>58</v>
      </c>
      <c r="D27" s="8">
        <v>26</v>
      </c>
      <c r="E27" s="8">
        <v>13.097</v>
      </c>
      <c r="F27" s="8">
        <v>2.0423073</v>
      </c>
    </row>
    <row r="28" spans="1:6" x14ac:dyDescent="0.2">
      <c r="A28" s="8" t="s">
        <v>57</v>
      </c>
      <c r="B28" s="8" t="s">
        <v>36</v>
      </c>
      <c r="C28" s="8" t="s">
        <v>58</v>
      </c>
      <c r="D28" s="8">
        <v>27</v>
      </c>
      <c r="E28" s="8">
        <v>2.7069999999999999</v>
      </c>
      <c r="F28" s="8">
        <v>0.92849442999999998</v>
      </c>
    </row>
    <row r="29" spans="1:6" x14ac:dyDescent="0.2">
      <c r="A29" s="8" t="s">
        <v>57</v>
      </c>
      <c r="B29" s="8" t="s">
        <v>36</v>
      </c>
      <c r="C29" s="8" t="s">
        <v>58</v>
      </c>
      <c r="D29" s="8">
        <v>28</v>
      </c>
      <c r="E29" s="8">
        <v>0.156</v>
      </c>
      <c r="F29" s="8">
        <v>0.22289354</v>
      </c>
    </row>
    <row r="30" spans="1:6" x14ac:dyDescent="0.2">
      <c r="A30" s="8" t="s">
        <v>57</v>
      </c>
      <c r="B30" s="8" t="s">
        <v>36</v>
      </c>
      <c r="C30" s="8" t="s">
        <v>58</v>
      </c>
      <c r="D30" s="8">
        <v>29</v>
      </c>
      <c r="E30" s="8">
        <v>30.548999999999999</v>
      </c>
      <c r="F30" s="8">
        <v>3.1191314299999999</v>
      </c>
    </row>
    <row r="31" spans="1:6" x14ac:dyDescent="0.2">
      <c r="A31" s="8" t="s">
        <v>57</v>
      </c>
      <c r="B31" s="8" t="s">
        <v>36</v>
      </c>
      <c r="C31" s="8" t="s">
        <v>58</v>
      </c>
      <c r="D31" s="8">
        <v>30</v>
      </c>
      <c r="E31" s="8">
        <v>0.14599999999999999</v>
      </c>
      <c r="F31" s="8">
        <v>0.2156312</v>
      </c>
    </row>
    <row r="32" spans="1:6" x14ac:dyDescent="0.2">
      <c r="A32" s="8" t="s">
        <v>57</v>
      </c>
      <c r="B32" s="8" t="s">
        <v>36</v>
      </c>
      <c r="C32" s="8" t="s">
        <v>58</v>
      </c>
      <c r="D32" s="8">
        <v>1</v>
      </c>
      <c r="E32" s="8">
        <v>16.087</v>
      </c>
      <c r="F32" s="8">
        <v>2.26345939</v>
      </c>
    </row>
    <row r="33" spans="1:6" x14ac:dyDescent="0.2">
      <c r="A33" s="8" t="s">
        <v>57</v>
      </c>
      <c r="B33" s="8" t="s">
        <v>36</v>
      </c>
      <c r="C33" s="8" t="s">
        <v>58</v>
      </c>
      <c r="D33" s="8">
        <v>2</v>
      </c>
      <c r="E33" s="8">
        <v>0.67100000000000004</v>
      </c>
      <c r="F33" s="8">
        <v>0.46227077</v>
      </c>
    </row>
    <row r="34" spans="1:6" x14ac:dyDescent="0.2">
      <c r="A34" s="8" t="s">
        <v>57</v>
      </c>
      <c r="B34" s="8" t="s">
        <v>36</v>
      </c>
      <c r="C34" s="8" t="s">
        <v>58</v>
      </c>
      <c r="D34" s="8">
        <v>3</v>
      </c>
      <c r="E34" s="8">
        <v>1.1579999999999999</v>
      </c>
      <c r="F34" s="8">
        <v>0.60728066999999997</v>
      </c>
    </row>
    <row r="35" spans="1:6" x14ac:dyDescent="0.2">
      <c r="A35" s="8" t="s">
        <v>57</v>
      </c>
      <c r="B35" s="8" t="s">
        <v>36</v>
      </c>
      <c r="C35" s="8" t="s">
        <v>58</v>
      </c>
      <c r="D35" s="8">
        <v>4</v>
      </c>
      <c r="E35" s="8">
        <v>0.109</v>
      </c>
      <c r="F35" s="8">
        <v>0.18631526000000001</v>
      </c>
    </row>
    <row r="36" spans="1:6" x14ac:dyDescent="0.2">
      <c r="A36" s="8" t="s">
        <v>57</v>
      </c>
      <c r="B36" s="8" t="s">
        <v>36</v>
      </c>
      <c r="C36" s="8" t="s">
        <v>58</v>
      </c>
      <c r="D36" s="8">
        <v>5</v>
      </c>
      <c r="E36" s="8">
        <v>0.312</v>
      </c>
      <c r="F36" s="8">
        <v>0.31521906</v>
      </c>
    </row>
    <row r="37" spans="1:6" x14ac:dyDescent="0.2">
      <c r="A37" s="8" t="s">
        <v>57</v>
      </c>
      <c r="B37" s="8" t="s">
        <v>36</v>
      </c>
      <c r="C37" s="8" t="s">
        <v>58</v>
      </c>
      <c r="D37" s="8">
        <v>6</v>
      </c>
      <c r="E37" s="8">
        <v>1.2949999999999999</v>
      </c>
      <c r="F37" s="8">
        <v>0.64219963999999996</v>
      </c>
    </row>
    <row r="38" spans="1:6" x14ac:dyDescent="0.2">
      <c r="A38" s="8" t="s">
        <v>57</v>
      </c>
      <c r="B38" s="8" t="s">
        <v>36</v>
      </c>
      <c r="C38" s="8" t="s">
        <v>58</v>
      </c>
      <c r="D38" s="8">
        <v>7</v>
      </c>
      <c r="E38" s="8">
        <v>0.41599999999999998</v>
      </c>
      <c r="F38" s="8">
        <v>0.36398362000000001</v>
      </c>
    </row>
    <row r="39" spans="1:6" x14ac:dyDescent="0.2">
      <c r="A39" s="8" t="s">
        <v>57</v>
      </c>
      <c r="B39" s="8" t="s">
        <v>36</v>
      </c>
      <c r="C39" s="8" t="s">
        <v>58</v>
      </c>
      <c r="D39" s="8">
        <v>8</v>
      </c>
      <c r="E39" s="8">
        <v>1.5349999999999999</v>
      </c>
      <c r="F39" s="8">
        <v>0.69918058999999999</v>
      </c>
    </row>
    <row r="40" spans="1:6" x14ac:dyDescent="0.2">
      <c r="A40" s="8" t="s">
        <v>57</v>
      </c>
      <c r="B40" s="8" t="s">
        <v>36</v>
      </c>
      <c r="C40" s="8" t="s">
        <v>58</v>
      </c>
      <c r="D40" s="8">
        <v>9</v>
      </c>
      <c r="E40" s="8">
        <v>0.373</v>
      </c>
      <c r="F40" s="8">
        <v>0.34465897000000001</v>
      </c>
    </row>
    <row r="41" spans="1:6" x14ac:dyDescent="0.2">
      <c r="A41" s="8" t="s">
        <v>57</v>
      </c>
      <c r="B41" s="8" t="s">
        <v>36</v>
      </c>
      <c r="C41" s="8" t="s">
        <v>58</v>
      </c>
      <c r="D41" s="8">
        <v>10</v>
      </c>
      <c r="E41" s="8">
        <v>0.28799999999999998</v>
      </c>
      <c r="F41" s="8">
        <v>0.30285267999999999</v>
      </c>
    </row>
    <row r="42" spans="1:6" x14ac:dyDescent="0.2">
      <c r="A42" s="8" t="s">
        <v>57</v>
      </c>
      <c r="B42" s="8" t="s">
        <v>36</v>
      </c>
      <c r="C42" s="8" t="s">
        <v>58</v>
      </c>
      <c r="D42" s="8">
        <v>11</v>
      </c>
      <c r="E42" s="8">
        <v>0.41599999999999998</v>
      </c>
      <c r="F42" s="8">
        <v>0.36398362000000001</v>
      </c>
    </row>
    <row r="43" spans="1:6" x14ac:dyDescent="0.2">
      <c r="A43" s="8" t="s">
        <v>57</v>
      </c>
      <c r="B43" s="8" t="s">
        <v>36</v>
      </c>
      <c r="C43" s="8" t="s">
        <v>58</v>
      </c>
      <c r="D43" s="8">
        <v>12</v>
      </c>
      <c r="E43" s="8">
        <v>0.746</v>
      </c>
      <c r="F43" s="8">
        <v>0.4874214</v>
      </c>
    </row>
    <row r="44" spans="1:6" x14ac:dyDescent="0.2">
      <c r="A44" s="8" t="s">
        <v>57</v>
      </c>
      <c r="B44" s="8" t="s">
        <v>36</v>
      </c>
      <c r="C44" s="8" t="s">
        <v>58</v>
      </c>
      <c r="D44" s="8">
        <v>13</v>
      </c>
      <c r="E44" s="8">
        <v>0.13200000000000001</v>
      </c>
      <c r="F44" s="8">
        <v>0.20503223000000001</v>
      </c>
    </row>
    <row r="45" spans="1:6" x14ac:dyDescent="0.2">
      <c r="A45" s="8" t="s">
        <v>57</v>
      </c>
      <c r="B45" s="8" t="s">
        <v>36</v>
      </c>
      <c r="C45" s="8" t="s">
        <v>58</v>
      </c>
      <c r="D45" s="8">
        <v>14</v>
      </c>
      <c r="E45" s="8">
        <v>1.46</v>
      </c>
      <c r="F45" s="8">
        <v>0.68188572999999997</v>
      </c>
    </row>
    <row r="46" spans="1:6" x14ac:dyDescent="0.2">
      <c r="A46" s="8" t="s">
        <v>57</v>
      </c>
      <c r="B46" s="8" t="s">
        <v>36</v>
      </c>
      <c r="C46" s="8" t="s">
        <v>58</v>
      </c>
      <c r="D46" s="8">
        <v>15</v>
      </c>
      <c r="E46" s="8">
        <v>1.266</v>
      </c>
      <c r="F46" s="8">
        <v>0.63496828000000005</v>
      </c>
    </row>
    <row r="47" spans="1:6" x14ac:dyDescent="0.2">
      <c r="A47" s="8" t="s">
        <v>57</v>
      </c>
      <c r="B47" s="8" t="s">
        <v>36</v>
      </c>
      <c r="C47" s="8" t="s">
        <v>58</v>
      </c>
      <c r="D47" s="8">
        <v>16</v>
      </c>
      <c r="E47" s="8">
        <v>7.97</v>
      </c>
      <c r="F47" s="8">
        <v>1.5931781300000001</v>
      </c>
    </row>
    <row r="48" spans="1:6" x14ac:dyDescent="0.2">
      <c r="A48" s="8" t="s">
        <v>57</v>
      </c>
      <c r="B48" s="8" t="s">
        <v>36</v>
      </c>
      <c r="C48" s="8" t="s">
        <v>58</v>
      </c>
      <c r="D48" s="8">
        <v>17</v>
      </c>
      <c r="E48" s="8">
        <v>0.72299999999999998</v>
      </c>
      <c r="F48" s="8">
        <v>0.47984870000000002</v>
      </c>
    </row>
    <row r="49" spans="1:6" x14ac:dyDescent="0.2">
      <c r="A49" s="8" t="s">
        <v>57</v>
      </c>
      <c r="B49" s="8" t="s">
        <v>36</v>
      </c>
      <c r="C49" s="8" t="s">
        <v>58</v>
      </c>
      <c r="D49" s="8">
        <v>18</v>
      </c>
      <c r="E49" s="8">
        <v>32.731999999999999</v>
      </c>
      <c r="F49" s="8">
        <v>3.2286535600000001</v>
      </c>
    </row>
    <row r="50" spans="1:6" x14ac:dyDescent="0.2">
      <c r="A50" s="8" t="s">
        <v>57</v>
      </c>
      <c r="B50" s="8" t="s">
        <v>36</v>
      </c>
      <c r="C50" s="8" t="s">
        <v>58</v>
      </c>
      <c r="D50" s="8">
        <v>19</v>
      </c>
      <c r="E50" s="8">
        <v>0.76100000000000001</v>
      </c>
      <c r="F50" s="8">
        <v>0.49229736000000002</v>
      </c>
    </row>
    <row r="51" spans="1:6" x14ac:dyDescent="0.2">
      <c r="A51" s="8" t="s">
        <v>57</v>
      </c>
      <c r="B51" s="8" t="s">
        <v>36</v>
      </c>
      <c r="C51" s="8" t="s">
        <v>58</v>
      </c>
      <c r="D51" s="8">
        <v>20</v>
      </c>
      <c r="E51" s="8">
        <v>23.140999999999998</v>
      </c>
      <c r="F51" s="8">
        <v>2.7147274700000001</v>
      </c>
    </row>
    <row r="52" spans="1:6" x14ac:dyDescent="0.2">
      <c r="A52" s="8" t="s">
        <v>57</v>
      </c>
      <c r="B52" s="8" t="s">
        <v>36</v>
      </c>
      <c r="C52" s="8" t="s">
        <v>58</v>
      </c>
      <c r="D52" s="8">
        <v>21</v>
      </c>
      <c r="E52" s="8">
        <v>2.65</v>
      </c>
      <c r="F52" s="8">
        <v>0.91866698999999996</v>
      </c>
    </row>
    <row r="53" spans="1:6" x14ac:dyDescent="0.2">
      <c r="A53" s="8" t="s">
        <v>57</v>
      </c>
      <c r="B53" s="8" t="s">
        <v>36</v>
      </c>
      <c r="C53" s="8" t="s">
        <v>58</v>
      </c>
      <c r="D53" s="8">
        <v>22</v>
      </c>
      <c r="E53" s="8">
        <v>1.587</v>
      </c>
      <c r="F53" s="8">
        <v>0.71092476000000004</v>
      </c>
    </row>
    <row r="54" spans="1:6" x14ac:dyDescent="0.2">
      <c r="A54" s="8" t="s">
        <v>57</v>
      </c>
      <c r="B54" s="8" t="s">
        <v>36</v>
      </c>
      <c r="C54" s="8" t="s">
        <v>58</v>
      </c>
      <c r="D54" s="8">
        <v>23</v>
      </c>
      <c r="E54" s="8">
        <v>7.2</v>
      </c>
      <c r="F54" s="8">
        <v>1.5142633999999999</v>
      </c>
    </row>
    <row r="55" spans="1:6" x14ac:dyDescent="0.2">
      <c r="A55" s="8" t="s">
        <v>57</v>
      </c>
      <c r="B55" s="8" t="s">
        <v>36</v>
      </c>
      <c r="C55" s="8" t="s">
        <v>58</v>
      </c>
      <c r="D55" s="8">
        <v>24</v>
      </c>
      <c r="E55" s="8">
        <v>1.1200000000000001</v>
      </c>
      <c r="F55" s="8">
        <v>0.59723353999999995</v>
      </c>
    </row>
    <row r="56" spans="1:6" x14ac:dyDescent="0.2">
      <c r="A56" s="8" t="s">
        <v>57</v>
      </c>
      <c r="B56" s="8" t="s">
        <v>36</v>
      </c>
      <c r="C56" s="8" t="s">
        <v>58</v>
      </c>
      <c r="D56" s="8">
        <v>25</v>
      </c>
      <c r="E56" s="8">
        <v>4.7859999999999996</v>
      </c>
      <c r="F56" s="8">
        <v>1.2345865</v>
      </c>
    </row>
    <row r="57" spans="1:6" x14ac:dyDescent="0.2">
      <c r="A57" s="8" t="s">
        <v>57</v>
      </c>
      <c r="B57" s="8" t="s">
        <v>36</v>
      </c>
      <c r="C57" s="8" t="s">
        <v>58</v>
      </c>
      <c r="D57" s="8">
        <v>26</v>
      </c>
      <c r="E57" s="8">
        <v>0.43</v>
      </c>
      <c r="F57" s="8">
        <v>0.37005766000000001</v>
      </c>
    </row>
    <row r="58" spans="1:6" x14ac:dyDescent="0.2">
      <c r="A58" s="8" t="s">
        <v>57</v>
      </c>
      <c r="B58" s="8" t="s">
        <v>36</v>
      </c>
      <c r="C58" s="8" t="s">
        <v>58</v>
      </c>
      <c r="D58" s="8">
        <v>27</v>
      </c>
      <c r="E58" s="8">
        <v>6.3220000000000001</v>
      </c>
      <c r="F58" s="8">
        <v>1.4189347400000001</v>
      </c>
    </row>
    <row r="59" spans="1:6" x14ac:dyDescent="0.2">
      <c r="A59" s="8" t="s">
        <v>57</v>
      </c>
      <c r="B59" s="8" t="s">
        <v>36</v>
      </c>
      <c r="C59" s="8" t="s">
        <v>58</v>
      </c>
      <c r="D59" s="8">
        <v>28</v>
      </c>
      <c r="E59" s="8">
        <v>1.4319999999999999</v>
      </c>
      <c r="F59" s="8">
        <v>0.67531545000000004</v>
      </c>
    </row>
    <row r="60" spans="1:6" x14ac:dyDescent="0.2">
      <c r="A60" s="8" t="s">
        <v>57</v>
      </c>
      <c r="B60" s="8" t="s">
        <v>36</v>
      </c>
      <c r="C60" s="8" t="s">
        <v>58</v>
      </c>
      <c r="D60" s="8">
        <v>29</v>
      </c>
      <c r="E60" s="8">
        <v>0.21299999999999999</v>
      </c>
      <c r="F60" s="8">
        <v>0.26045036999999999</v>
      </c>
    </row>
    <row r="61" spans="1:6" x14ac:dyDescent="0.2">
      <c r="A61" s="8" t="s">
        <v>57</v>
      </c>
      <c r="B61" s="8" t="s">
        <v>36</v>
      </c>
      <c r="C61" s="8" t="s">
        <v>58</v>
      </c>
      <c r="D61" s="8">
        <v>30</v>
      </c>
      <c r="E61" s="8">
        <v>2.1019999999999999</v>
      </c>
      <c r="F61" s="8">
        <v>0.81818504000000003</v>
      </c>
    </row>
    <row r="62" spans="1:6" x14ac:dyDescent="0.2">
      <c r="A62" s="8" t="s">
        <v>57</v>
      </c>
      <c r="B62" s="8" t="s">
        <v>36</v>
      </c>
      <c r="C62" s="8" t="s">
        <v>58</v>
      </c>
      <c r="D62" s="8">
        <v>31</v>
      </c>
      <c r="E62" s="8">
        <v>1.0209999999999999</v>
      </c>
      <c r="F62" s="8">
        <v>0.57022735000000002</v>
      </c>
    </row>
    <row r="63" spans="1:6" x14ac:dyDescent="0.2">
      <c r="A63" s="8" t="s">
        <v>57</v>
      </c>
      <c r="B63" s="8" t="s">
        <v>36</v>
      </c>
      <c r="C63" s="8" t="s">
        <v>58</v>
      </c>
      <c r="D63" s="8">
        <v>32</v>
      </c>
      <c r="E63" s="8">
        <v>21.152000000000001</v>
      </c>
      <c r="F63" s="8">
        <v>2.59543941</v>
      </c>
    </row>
    <row r="64" spans="1:6" x14ac:dyDescent="0.2">
      <c r="A64" s="8" t="s">
        <v>57</v>
      </c>
      <c r="B64" s="8" t="s">
        <v>36</v>
      </c>
      <c r="C64" s="8" t="s">
        <v>58</v>
      </c>
      <c r="D64" s="8">
        <v>33</v>
      </c>
      <c r="E64" s="8">
        <v>2.117</v>
      </c>
      <c r="F64" s="8">
        <v>0.82109915</v>
      </c>
    </row>
    <row r="65" spans="1:6" x14ac:dyDescent="0.2">
      <c r="A65" s="8" t="s">
        <v>57</v>
      </c>
      <c r="B65" s="8" t="s">
        <v>36</v>
      </c>
      <c r="C65" s="8" t="s">
        <v>58</v>
      </c>
      <c r="D65" s="8">
        <v>34</v>
      </c>
      <c r="E65" s="8">
        <v>0.13200000000000001</v>
      </c>
      <c r="F65" s="8">
        <v>0.20503223000000001</v>
      </c>
    </row>
    <row r="66" spans="1:6" x14ac:dyDescent="0.2">
      <c r="A66" s="8" t="s">
        <v>57</v>
      </c>
      <c r="B66" s="8" t="s">
        <v>36</v>
      </c>
      <c r="C66" s="8" t="s">
        <v>58</v>
      </c>
      <c r="D66" s="8">
        <v>35</v>
      </c>
      <c r="E66" s="8">
        <v>2.4569999999999999</v>
      </c>
      <c r="F66" s="8">
        <v>0.88458130000000001</v>
      </c>
    </row>
    <row r="67" spans="1:6" x14ac:dyDescent="0.2">
      <c r="A67" s="8" t="s">
        <v>57</v>
      </c>
      <c r="B67" s="8" t="s">
        <v>36</v>
      </c>
      <c r="C67" s="8" t="s">
        <v>58</v>
      </c>
      <c r="D67" s="8">
        <v>36</v>
      </c>
      <c r="E67" s="8">
        <v>3.468</v>
      </c>
      <c r="F67" s="8">
        <v>1.05093225</v>
      </c>
    </row>
    <row r="68" spans="1:6" x14ac:dyDescent="0.2">
      <c r="A68" s="8" t="s">
        <v>57</v>
      </c>
      <c r="B68" s="8" t="s">
        <v>36</v>
      </c>
      <c r="C68" s="8" t="s">
        <v>58</v>
      </c>
      <c r="D68" s="8">
        <v>37</v>
      </c>
      <c r="E68" s="8">
        <v>0.69</v>
      </c>
      <c r="F68" s="8">
        <v>0.46876990000000002</v>
      </c>
    </row>
    <row r="69" spans="1:6" x14ac:dyDescent="0.2">
      <c r="A69" s="8" t="s">
        <v>57</v>
      </c>
      <c r="B69" s="8" t="s">
        <v>36</v>
      </c>
      <c r="C69" s="8" t="s">
        <v>58</v>
      </c>
      <c r="D69" s="8">
        <v>38</v>
      </c>
      <c r="E69" s="8">
        <v>1.1579999999999999</v>
      </c>
      <c r="F69" s="8">
        <v>0.60728066999999997</v>
      </c>
    </row>
    <row r="70" spans="1:6" x14ac:dyDescent="0.2">
      <c r="A70" s="8" t="s">
        <v>57</v>
      </c>
      <c r="B70" s="8" t="s">
        <v>36</v>
      </c>
      <c r="C70" s="8" t="s">
        <v>58</v>
      </c>
      <c r="D70" s="8">
        <v>39</v>
      </c>
      <c r="E70" s="8">
        <v>0.156</v>
      </c>
      <c r="F70" s="8">
        <v>0.22289354</v>
      </c>
    </row>
    <row r="71" spans="1:6" x14ac:dyDescent="0.2">
      <c r="A71" s="8" t="s">
        <v>57</v>
      </c>
      <c r="B71" s="8" t="s">
        <v>36</v>
      </c>
      <c r="C71" s="8" t="s">
        <v>58</v>
      </c>
      <c r="D71" s="8">
        <v>40</v>
      </c>
      <c r="E71" s="8">
        <v>0.151</v>
      </c>
      <c r="F71" s="8">
        <v>0.21929243000000001</v>
      </c>
    </row>
    <row r="72" spans="1:6" x14ac:dyDescent="0.2">
      <c r="A72" s="8" t="s">
        <v>57</v>
      </c>
      <c r="B72" s="8" t="s">
        <v>36</v>
      </c>
      <c r="C72" s="8" t="s">
        <v>58</v>
      </c>
      <c r="D72" s="8">
        <v>41</v>
      </c>
      <c r="E72" s="8">
        <v>3.4870000000000001</v>
      </c>
      <c r="F72" s="8">
        <v>1.05380717</v>
      </c>
    </row>
    <row r="73" spans="1:6" x14ac:dyDescent="0.2">
      <c r="A73" s="8" t="s">
        <v>57</v>
      </c>
      <c r="B73" s="8" t="s">
        <v>36</v>
      </c>
      <c r="C73" s="8" t="s">
        <v>58</v>
      </c>
      <c r="D73" s="8">
        <v>42</v>
      </c>
      <c r="E73" s="8">
        <v>21.029</v>
      </c>
      <c r="F73" s="8">
        <v>2.5878820999999999</v>
      </c>
    </row>
    <row r="74" spans="1:6" x14ac:dyDescent="0.2">
      <c r="A74" s="8" t="s">
        <v>57</v>
      </c>
      <c r="B74" s="8" t="s">
        <v>36</v>
      </c>
      <c r="C74" s="8" t="s">
        <v>58</v>
      </c>
      <c r="D74" s="8">
        <v>43</v>
      </c>
      <c r="E74" s="8">
        <v>2.343</v>
      </c>
      <c r="F74" s="8">
        <v>0.86381615</v>
      </c>
    </row>
    <row r="75" spans="1:6" x14ac:dyDescent="0.2">
      <c r="A75" s="8" t="s">
        <v>57</v>
      </c>
      <c r="B75" s="8" t="s">
        <v>36</v>
      </c>
      <c r="C75" s="8" t="s">
        <v>58</v>
      </c>
      <c r="D75" s="8">
        <v>44</v>
      </c>
      <c r="E75" s="8">
        <v>6.95</v>
      </c>
      <c r="F75" s="8">
        <v>1.48774184</v>
      </c>
    </row>
    <row r="76" spans="1:6" x14ac:dyDescent="0.2">
      <c r="A76" s="8" t="s">
        <v>57</v>
      </c>
      <c r="B76" s="8" t="s">
        <v>36</v>
      </c>
      <c r="C76" s="8" t="s">
        <v>58</v>
      </c>
      <c r="D76" s="8">
        <v>45</v>
      </c>
      <c r="E76" s="8">
        <v>1.6539999999999999</v>
      </c>
      <c r="F76" s="8">
        <v>0.72577654000000003</v>
      </c>
    </row>
    <row r="77" spans="1:6" x14ac:dyDescent="0.2">
      <c r="A77" s="8" t="s">
        <v>57</v>
      </c>
      <c r="B77" s="8" t="s">
        <v>36</v>
      </c>
      <c r="C77" s="8" t="s">
        <v>58</v>
      </c>
      <c r="D77" s="8">
        <v>46</v>
      </c>
      <c r="E77" s="8">
        <v>1.819</v>
      </c>
      <c r="F77" s="8">
        <v>0.76111717999999995</v>
      </c>
    </row>
    <row r="78" spans="1:6" x14ac:dyDescent="0.2">
      <c r="A78" s="8" t="s">
        <v>57</v>
      </c>
      <c r="B78" s="8" t="s">
        <v>36</v>
      </c>
      <c r="C78" s="8" t="s">
        <v>58</v>
      </c>
      <c r="D78" s="8">
        <v>47</v>
      </c>
      <c r="E78" s="8">
        <v>5.4710000000000001</v>
      </c>
      <c r="F78" s="8">
        <v>1.3199835900000001</v>
      </c>
    </row>
    <row r="79" spans="1:6" x14ac:dyDescent="0.2">
      <c r="A79" s="8" t="s">
        <v>57</v>
      </c>
      <c r="B79" s="8" t="s">
        <v>36</v>
      </c>
      <c r="C79" s="8" t="s">
        <v>58</v>
      </c>
      <c r="D79" s="8">
        <v>48</v>
      </c>
      <c r="E79" s="8">
        <v>0.307</v>
      </c>
      <c r="F79" s="8">
        <v>0.31268307000000001</v>
      </c>
    </row>
    <row r="80" spans="1:6" x14ac:dyDescent="0.2">
      <c r="A80" s="8" t="s">
        <v>57</v>
      </c>
      <c r="B80" s="8" t="s">
        <v>36</v>
      </c>
      <c r="C80" s="8" t="s">
        <v>58</v>
      </c>
      <c r="D80" s="8">
        <v>49</v>
      </c>
      <c r="E80" s="8">
        <v>0.11799999999999999</v>
      </c>
      <c r="F80" s="8">
        <v>0.19385463</v>
      </c>
    </row>
    <row r="81" spans="1:6" x14ac:dyDescent="0.2">
      <c r="A81" s="8" t="s">
        <v>57</v>
      </c>
      <c r="B81" s="8" t="s">
        <v>36</v>
      </c>
      <c r="C81" s="8" t="s">
        <v>58</v>
      </c>
      <c r="D81" s="8">
        <v>50</v>
      </c>
      <c r="E81" s="8">
        <v>1.417</v>
      </c>
      <c r="F81" s="8">
        <v>0.67176921999999994</v>
      </c>
    </row>
    <row r="82" spans="1:6" x14ac:dyDescent="0.2">
      <c r="A82" s="8" t="s">
        <v>57</v>
      </c>
      <c r="B82" s="8" t="s">
        <v>36</v>
      </c>
      <c r="C82" s="8" t="s">
        <v>58</v>
      </c>
      <c r="D82" s="8">
        <v>51</v>
      </c>
      <c r="E82" s="8">
        <v>6.194</v>
      </c>
      <c r="F82" s="8">
        <v>1.40449687</v>
      </c>
    </row>
    <row r="83" spans="1:6" x14ac:dyDescent="0.2">
      <c r="A83" s="8" t="s">
        <v>59</v>
      </c>
      <c r="B83" s="8" t="s">
        <v>36</v>
      </c>
      <c r="C83" s="8" t="s">
        <v>60</v>
      </c>
      <c r="D83" s="8">
        <v>1</v>
      </c>
      <c r="E83" s="8">
        <v>0.113</v>
      </c>
      <c r="F83" s="8">
        <v>0.18970308999999999</v>
      </c>
    </row>
    <row r="84" spans="1:6" x14ac:dyDescent="0.2">
      <c r="A84" s="8" t="s">
        <v>59</v>
      </c>
      <c r="B84" s="8" t="s">
        <v>36</v>
      </c>
      <c r="C84" s="8" t="s">
        <v>60</v>
      </c>
      <c r="D84" s="8">
        <v>2</v>
      </c>
      <c r="E84" s="8">
        <v>1.044</v>
      </c>
      <c r="F84" s="8">
        <v>0.57661432000000001</v>
      </c>
    </row>
    <row r="85" spans="1:6" x14ac:dyDescent="0.2">
      <c r="A85" s="8" t="s">
        <v>59</v>
      </c>
      <c r="B85" s="8" t="s">
        <v>36</v>
      </c>
      <c r="C85" s="8" t="s">
        <v>60</v>
      </c>
      <c r="D85" s="8">
        <v>3</v>
      </c>
      <c r="E85" s="8">
        <v>1.956</v>
      </c>
      <c r="F85" s="8">
        <v>0.78925911000000004</v>
      </c>
    </row>
    <row r="86" spans="1:6" x14ac:dyDescent="0.2">
      <c r="A86" s="8" t="s">
        <v>59</v>
      </c>
      <c r="B86" s="8" t="s">
        <v>36</v>
      </c>
      <c r="C86" s="8" t="s">
        <v>60</v>
      </c>
      <c r="D86" s="8">
        <v>4</v>
      </c>
      <c r="E86" s="8">
        <v>121.143</v>
      </c>
      <c r="F86" s="8">
        <v>6.2113262100000002</v>
      </c>
    </row>
    <row r="87" spans="1:6" x14ac:dyDescent="0.2">
      <c r="A87" s="8" t="s">
        <v>59</v>
      </c>
      <c r="B87" s="8" t="s">
        <v>36</v>
      </c>
      <c r="C87" s="8" t="s">
        <v>60</v>
      </c>
      <c r="D87" s="8">
        <v>5</v>
      </c>
      <c r="E87" s="8">
        <v>12.917</v>
      </c>
      <c r="F87" s="8">
        <v>2.02822441</v>
      </c>
    </row>
    <row r="88" spans="1:6" x14ac:dyDescent="0.2">
      <c r="A88" s="8" t="s">
        <v>59</v>
      </c>
      <c r="B88" s="8" t="s">
        <v>36</v>
      </c>
      <c r="C88" s="8" t="s">
        <v>60</v>
      </c>
      <c r="D88" s="8">
        <v>6</v>
      </c>
      <c r="E88" s="8">
        <v>0.53900000000000003</v>
      </c>
      <c r="F88" s="8">
        <v>0.41431394999999999</v>
      </c>
    </row>
    <row r="89" spans="1:6" x14ac:dyDescent="0.2">
      <c r="A89" s="8" t="s">
        <v>59</v>
      </c>
      <c r="B89" s="8" t="s">
        <v>36</v>
      </c>
      <c r="C89" s="8" t="s">
        <v>60</v>
      </c>
      <c r="D89" s="8">
        <v>7</v>
      </c>
      <c r="E89" s="8">
        <v>0.55300000000000005</v>
      </c>
      <c r="F89" s="8">
        <v>0.41966016</v>
      </c>
    </row>
    <row r="90" spans="1:6" x14ac:dyDescent="0.2">
      <c r="A90" s="8" t="s">
        <v>59</v>
      </c>
      <c r="B90" s="8" t="s">
        <v>36</v>
      </c>
      <c r="C90" s="8" t="s">
        <v>60</v>
      </c>
      <c r="D90" s="8">
        <v>8</v>
      </c>
      <c r="E90" s="8">
        <v>4.4080000000000004</v>
      </c>
      <c r="F90" s="8">
        <v>1.1848297999999999</v>
      </c>
    </row>
    <row r="91" spans="1:6" x14ac:dyDescent="0.2">
      <c r="A91" s="8" t="s">
        <v>59</v>
      </c>
      <c r="B91" s="8" t="s">
        <v>36</v>
      </c>
      <c r="C91" s="8" t="s">
        <v>60</v>
      </c>
      <c r="D91" s="8">
        <v>9</v>
      </c>
      <c r="E91" s="8">
        <v>2.5470000000000002</v>
      </c>
      <c r="F91" s="8">
        <v>0.90063671999999995</v>
      </c>
    </row>
    <row r="92" spans="1:6" x14ac:dyDescent="0.2">
      <c r="A92" s="8" t="s">
        <v>59</v>
      </c>
      <c r="B92" s="8" t="s">
        <v>36</v>
      </c>
      <c r="C92" s="8" t="s">
        <v>60</v>
      </c>
      <c r="D92" s="8">
        <v>10</v>
      </c>
      <c r="E92" s="8">
        <v>0.33100000000000002</v>
      </c>
      <c r="F92" s="8">
        <v>0.32467523999999998</v>
      </c>
    </row>
    <row r="93" spans="1:6" x14ac:dyDescent="0.2">
      <c r="A93" s="8" t="s">
        <v>59</v>
      </c>
      <c r="B93" s="8" t="s">
        <v>36</v>
      </c>
      <c r="C93" s="8" t="s">
        <v>60</v>
      </c>
      <c r="D93" s="8">
        <v>11</v>
      </c>
      <c r="E93" s="8">
        <v>0.43</v>
      </c>
      <c r="F93" s="8">
        <v>0.37005766000000001</v>
      </c>
    </row>
    <row r="94" spans="1:6" x14ac:dyDescent="0.2">
      <c r="A94" s="8" t="s">
        <v>59</v>
      </c>
      <c r="B94" s="8" t="s">
        <v>36</v>
      </c>
      <c r="C94" s="8" t="s">
        <v>60</v>
      </c>
      <c r="D94" s="8">
        <v>12</v>
      </c>
      <c r="E94" s="8">
        <v>0.52400000000000002</v>
      </c>
      <c r="F94" s="8">
        <v>0.40850824000000002</v>
      </c>
    </row>
    <row r="95" spans="1:6" x14ac:dyDescent="0.2">
      <c r="A95" s="8" t="s">
        <v>59</v>
      </c>
      <c r="B95" s="8" t="s">
        <v>36</v>
      </c>
      <c r="C95" s="8" t="s">
        <v>60</v>
      </c>
      <c r="D95" s="8">
        <v>13</v>
      </c>
      <c r="E95" s="8">
        <v>4.0250000000000004</v>
      </c>
      <c r="F95" s="8">
        <v>1.1321868799999999</v>
      </c>
    </row>
    <row r="96" spans="1:6" x14ac:dyDescent="0.2">
      <c r="A96" s="8" t="s">
        <v>59</v>
      </c>
      <c r="B96" s="8" t="s">
        <v>36</v>
      </c>
      <c r="C96" s="8" t="s">
        <v>60</v>
      </c>
      <c r="D96" s="8">
        <v>14</v>
      </c>
      <c r="E96" s="8">
        <v>10.942</v>
      </c>
      <c r="F96" s="8">
        <v>1.8667387</v>
      </c>
    </row>
    <row r="97" spans="1:6" x14ac:dyDescent="0.2">
      <c r="A97" s="8" t="s">
        <v>59</v>
      </c>
      <c r="B97" s="8" t="s">
        <v>36</v>
      </c>
      <c r="C97" s="8" t="s">
        <v>60</v>
      </c>
      <c r="D97" s="8">
        <v>15</v>
      </c>
      <c r="E97" s="8">
        <v>1.861</v>
      </c>
      <c r="F97" s="8">
        <v>0.76985398999999999</v>
      </c>
    </row>
    <row r="98" spans="1:6" x14ac:dyDescent="0.2">
      <c r="A98" s="8" t="s">
        <v>59</v>
      </c>
      <c r="B98" s="8" t="s">
        <v>36</v>
      </c>
      <c r="C98" s="8" t="s">
        <v>60</v>
      </c>
      <c r="D98" s="8">
        <v>16</v>
      </c>
      <c r="E98" s="8">
        <v>0.97299999999999998</v>
      </c>
      <c r="F98" s="8">
        <v>0.55666203000000003</v>
      </c>
    </row>
    <row r="99" spans="1:6" x14ac:dyDescent="0.2">
      <c r="A99" s="8" t="s">
        <v>59</v>
      </c>
      <c r="B99" s="8" t="s">
        <v>36</v>
      </c>
      <c r="C99" s="8" t="s">
        <v>60</v>
      </c>
      <c r="D99" s="8">
        <v>17</v>
      </c>
      <c r="E99" s="8">
        <v>0.6</v>
      </c>
      <c r="F99" s="8">
        <v>0.43713018999999997</v>
      </c>
    </row>
    <row r="100" spans="1:6" x14ac:dyDescent="0.2">
      <c r="A100" s="8" t="s">
        <v>59</v>
      </c>
      <c r="B100" s="8" t="s">
        <v>36</v>
      </c>
      <c r="C100" s="8" t="s">
        <v>60</v>
      </c>
      <c r="D100" s="8">
        <v>18</v>
      </c>
      <c r="E100" s="8">
        <v>61.348999999999997</v>
      </c>
      <c r="F100" s="8">
        <v>4.4201694600000003</v>
      </c>
    </row>
    <row r="101" spans="1:6" x14ac:dyDescent="0.2">
      <c r="A101" s="8" t="s">
        <v>59</v>
      </c>
      <c r="B101" s="8" t="s">
        <v>36</v>
      </c>
      <c r="C101" s="8" t="s">
        <v>60</v>
      </c>
      <c r="D101" s="8">
        <v>19</v>
      </c>
      <c r="E101" s="8">
        <v>5.31</v>
      </c>
      <c r="F101" s="8">
        <v>1.3004164</v>
      </c>
    </row>
    <row r="102" spans="1:6" x14ac:dyDescent="0.2">
      <c r="A102" s="8" t="s">
        <v>59</v>
      </c>
      <c r="B102" s="8" t="s">
        <v>36</v>
      </c>
      <c r="C102" s="8" t="s">
        <v>60</v>
      </c>
      <c r="D102" s="8">
        <v>20</v>
      </c>
      <c r="E102" s="8">
        <v>0.27900000000000003</v>
      </c>
      <c r="F102" s="8">
        <v>0.29808305000000002</v>
      </c>
    </row>
    <row r="103" spans="1:6" x14ac:dyDescent="0.2">
      <c r="A103" s="8" t="s">
        <v>59</v>
      </c>
      <c r="B103" s="8" t="s">
        <v>36</v>
      </c>
      <c r="C103" s="8" t="s">
        <v>60</v>
      </c>
      <c r="D103" s="8">
        <v>21</v>
      </c>
      <c r="E103" s="8">
        <v>0.61399999999999999</v>
      </c>
      <c r="F103" s="8">
        <v>0.44220062999999998</v>
      </c>
    </row>
    <row r="104" spans="1:6" x14ac:dyDescent="0.2">
      <c r="A104" s="8" t="s">
        <v>59</v>
      </c>
      <c r="B104" s="8" t="s">
        <v>36</v>
      </c>
      <c r="C104" s="8" t="s">
        <v>60</v>
      </c>
      <c r="D104" s="8">
        <v>22</v>
      </c>
      <c r="E104" s="8">
        <v>57.408999999999999</v>
      </c>
      <c r="F104" s="8">
        <v>4.2758766399999999</v>
      </c>
    </row>
    <row r="105" spans="1:6" x14ac:dyDescent="0.2">
      <c r="A105" s="8" t="s">
        <v>59</v>
      </c>
      <c r="B105" s="8" t="s">
        <v>36</v>
      </c>
      <c r="C105" s="8" t="s">
        <v>60</v>
      </c>
      <c r="D105" s="8">
        <v>23</v>
      </c>
      <c r="E105" s="8">
        <v>0.14199999999999999</v>
      </c>
      <c r="F105" s="8">
        <v>0.21265684000000001</v>
      </c>
    </row>
    <row r="106" spans="1:6" x14ac:dyDescent="0.2">
      <c r="A106" s="8" t="s">
        <v>59</v>
      </c>
      <c r="B106" s="8" t="s">
        <v>36</v>
      </c>
      <c r="C106" s="8" t="s">
        <v>60</v>
      </c>
      <c r="D106" s="8">
        <v>24</v>
      </c>
      <c r="E106" s="8">
        <v>7.625</v>
      </c>
      <c r="F106" s="8">
        <v>1.5583144600000001</v>
      </c>
    </row>
    <row r="107" spans="1:6" x14ac:dyDescent="0.2">
      <c r="A107" s="8" t="s">
        <v>59</v>
      </c>
      <c r="B107" s="8" t="s">
        <v>36</v>
      </c>
      <c r="C107" s="8" t="s">
        <v>60</v>
      </c>
      <c r="D107" s="8">
        <v>25</v>
      </c>
      <c r="E107" s="8">
        <v>148.726</v>
      </c>
      <c r="F107" s="8">
        <v>6.8822211600000003</v>
      </c>
    </row>
    <row r="108" spans="1:6" x14ac:dyDescent="0.2">
      <c r="A108" s="8" t="s">
        <v>59</v>
      </c>
      <c r="B108" s="8" t="s">
        <v>36</v>
      </c>
      <c r="C108" s="8" t="s">
        <v>60</v>
      </c>
      <c r="D108" s="8">
        <v>26</v>
      </c>
      <c r="E108" s="8">
        <v>2.6269999999999998</v>
      </c>
      <c r="F108" s="8">
        <v>0.91467164000000001</v>
      </c>
    </row>
    <row r="109" spans="1:6" x14ac:dyDescent="0.2">
      <c r="A109" s="8" t="s">
        <v>59</v>
      </c>
      <c r="B109" s="8" t="s">
        <v>36</v>
      </c>
      <c r="C109" s="8" t="s">
        <v>60</v>
      </c>
      <c r="D109" s="8">
        <v>27</v>
      </c>
      <c r="E109" s="8">
        <v>2.4140000000000001</v>
      </c>
      <c r="F109" s="8">
        <v>0.87680659999999999</v>
      </c>
    </row>
    <row r="110" spans="1:6" x14ac:dyDescent="0.2">
      <c r="A110" s="8" t="s">
        <v>59</v>
      </c>
      <c r="B110" s="8" t="s">
        <v>36</v>
      </c>
      <c r="C110" s="8" t="s">
        <v>60</v>
      </c>
      <c r="D110" s="8">
        <v>28</v>
      </c>
      <c r="E110" s="8">
        <v>1.724</v>
      </c>
      <c r="F110" s="8">
        <v>0.74097542999999999</v>
      </c>
    </row>
    <row r="111" spans="1:6" x14ac:dyDescent="0.2">
      <c r="A111" s="8" t="s">
        <v>59</v>
      </c>
      <c r="B111" s="8" t="s">
        <v>36</v>
      </c>
      <c r="C111" s="8" t="s">
        <v>60</v>
      </c>
      <c r="D111" s="8">
        <v>29</v>
      </c>
      <c r="E111" s="8">
        <v>34.116</v>
      </c>
      <c r="F111" s="8">
        <v>3.2962051099999998</v>
      </c>
    </row>
    <row r="112" spans="1:6" x14ac:dyDescent="0.2">
      <c r="A112" s="8" t="s">
        <v>59</v>
      </c>
      <c r="B112" s="8" t="s">
        <v>36</v>
      </c>
      <c r="C112" s="8" t="s">
        <v>60</v>
      </c>
      <c r="D112" s="8">
        <v>30</v>
      </c>
      <c r="E112" s="8">
        <v>43.045999999999999</v>
      </c>
      <c r="F112" s="8">
        <v>3.7025554999999999</v>
      </c>
    </row>
    <row r="113" spans="1:6" x14ac:dyDescent="0.2">
      <c r="A113" s="8" t="s">
        <v>59</v>
      </c>
      <c r="B113" s="8" t="s">
        <v>36</v>
      </c>
      <c r="C113" s="8" t="s">
        <v>60</v>
      </c>
      <c r="D113" s="8">
        <v>31</v>
      </c>
      <c r="E113" s="8">
        <v>0.53400000000000003</v>
      </c>
      <c r="F113" s="8">
        <v>0.41238780000000003</v>
      </c>
    </row>
    <row r="114" spans="1:6" x14ac:dyDescent="0.2">
      <c r="A114" s="8" t="s">
        <v>59</v>
      </c>
      <c r="B114" s="8" t="s">
        <v>36</v>
      </c>
      <c r="C114" s="8" t="s">
        <v>60</v>
      </c>
      <c r="D114" s="8">
        <v>32</v>
      </c>
      <c r="E114" s="8">
        <v>0.113</v>
      </c>
      <c r="F114" s="8">
        <v>0.18970308999999999</v>
      </c>
    </row>
    <row r="115" spans="1:6" x14ac:dyDescent="0.2">
      <c r="A115" s="8" t="s">
        <v>59</v>
      </c>
      <c r="B115" s="8" t="s">
        <v>36</v>
      </c>
      <c r="C115" s="8" t="s">
        <v>60</v>
      </c>
      <c r="D115" s="8">
        <v>33</v>
      </c>
      <c r="E115" s="8">
        <v>5.67</v>
      </c>
      <c r="F115" s="8">
        <v>1.34377546</v>
      </c>
    </row>
    <row r="116" spans="1:6" x14ac:dyDescent="0.2">
      <c r="A116" s="8" t="s">
        <v>59</v>
      </c>
      <c r="B116" s="8" t="s">
        <v>36</v>
      </c>
      <c r="C116" s="8" t="s">
        <v>60</v>
      </c>
      <c r="D116" s="8">
        <v>34</v>
      </c>
      <c r="E116" s="8">
        <v>2.9529999999999998</v>
      </c>
      <c r="F116" s="8">
        <v>0.96976587999999997</v>
      </c>
    </row>
    <row r="117" spans="1:6" x14ac:dyDescent="0.2">
      <c r="A117" s="8" t="s">
        <v>59</v>
      </c>
      <c r="B117" s="8" t="s">
        <v>36</v>
      </c>
      <c r="C117" s="8" t="s">
        <v>60</v>
      </c>
      <c r="D117" s="8">
        <v>35</v>
      </c>
      <c r="E117" s="8">
        <v>0.246</v>
      </c>
      <c r="F117" s="8">
        <v>0.27989988999999998</v>
      </c>
    </row>
    <row r="118" spans="1:6" x14ac:dyDescent="0.2">
      <c r="A118" s="8" t="s">
        <v>59</v>
      </c>
      <c r="B118" s="8" t="s">
        <v>36</v>
      </c>
      <c r="C118" s="8" t="s">
        <v>60</v>
      </c>
      <c r="D118" s="8">
        <v>36</v>
      </c>
      <c r="E118" s="8">
        <v>9.17</v>
      </c>
      <c r="F118" s="8">
        <v>1.7089125700000001</v>
      </c>
    </row>
    <row r="119" spans="1:6" x14ac:dyDescent="0.2">
      <c r="A119" s="8" t="s">
        <v>59</v>
      </c>
      <c r="B119" s="8" t="s">
        <v>36</v>
      </c>
      <c r="C119" s="8" t="s">
        <v>60</v>
      </c>
      <c r="D119" s="8">
        <v>37</v>
      </c>
      <c r="E119" s="8">
        <v>0.40200000000000002</v>
      </c>
      <c r="F119" s="8">
        <v>0.35780647999999998</v>
      </c>
    </row>
    <row r="120" spans="1:6" x14ac:dyDescent="0.2">
      <c r="A120" s="8" t="s">
        <v>59</v>
      </c>
      <c r="B120" s="8" t="s">
        <v>36</v>
      </c>
      <c r="C120" s="8" t="s">
        <v>60</v>
      </c>
      <c r="D120" s="8">
        <v>38</v>
      </c>
      <c r="E120" s="8">
        <v>90.013000000000005</v>
      </c>
      <c r="F120" s="8">
        <v>5.3541162199999999</v>
      </c>
    </row>
    <row r="121" spans="1:6" x14ac:dyDescent="0.2">
      <c r="A121" s="8" t="s">
        <v>59</v>
      </c>
      <c r="B121" s="8" t="s">
        <v>36</v>
      </c>
      <c r="C121" s="8" t="s">
        <v>60</v>
      </c>
      <c r="D121" s="8">
        <v>39</v>
      </c>
      <c r="E121" s="8">
        <v>1.167</v>
      </c>
      <c r="F121" s="8">
        <v>0.60963599999999996</v>
      </c>
    </row>
    <row r="122" spans="1:6" x14ac:dyDescent="0.2">
      <c r="A122" s="8" t="s">
        <v>59</v>
      </c>
      <c r="B122" s="8" t="s">
        <v>36</v>
      </c>
      <c r="C122" s="8" t="s">
        <v>60</v>
      </c>
      <c r="D122" s="8">
        <v>40</v>
      </c>
      <c r="E122" s="8">
        <v>1.0629999999999999</v>
      </c>
      <c r="F122" s="8">
        <v>0.58183762999999999</v>
      </c>
    </row>
    <row r="123" spans="1:6" x14ac:dyDescent="0.2">
      <c r="A123" s="8" t="s">
        <v>59</v>
      </c>
      <c r="B123" s="8" t="s">
        <v>36</v>
      </c>
      <c r="C123" s="8" t="s">
        <v>60</v>
      </c>
      <c r="D123" s="8">
        <v>41</v>
      </c>
      <c r="E123" s="8">
        <v>2.887</v>
      </c>
      <c r="F123" s="8">
        <v>0.95886742999999997</v>
      </c>
    </row>
    <row r="124" spans="1:6" x14ac:dyDescent="0.2">
      <c r="A124" s="8" t="s">
        <v>59</v>
      </c>
      <c r="B124" s="8" t="s">
        <v>36</v>
      </c>
      <c r="C124" s="8" t="s">
        <v>60</v>
      </c>
      <c r="D124" s="8">
        <v>42</v>
      </c>
      <c r="E124" s="8">
        <v>1.3129999999999999</v>
      </c>
      <c r="F124" s="8">
        <v>0.64664739999999998</v>
      </c>
    </row>
    <row r="125" spans="1:6" x14ac:dyDescent="0.2">
      <c r="A125" s="8" t="s">
        <v>59</v>
      </c>
      <c r="B125" s="8" t="s">
        <v>36</v>
      </c>
      <c r="C125" s="8" t="s">
        <v>60</v>
      </c>
      <c r="D125" s="8">
        <v>43</v>
      </c>
      <c r="E125" s="8">
        <v>5.1779999999999999</v>
      </c>
      <c r="F125" s="8">
        <v>1.2841513099999999</v>
      </c>
    </row>
    <row r="126" spans="1:6" x14ac:dyDescent="0.2">
      <c r="A126" s="8" t="s">
        <v>59</v>
      </c>
      <c r="B126" s="8" t="s">
        <v>36</v>
      </c>
      <c r="C126" s="8" t="s">
        <v>60</v>
      </c>
      <c r="D126" s="8">
        <v>44</v>
      </c>
      <c r="E126" s="8">
        <v>59.313000000000002</v>
      </c>
      <c r="F126" s="8">
        <v>4.3462041400000002</v>
      </c>
    </row>
    <row r="127" spans="1:6" x14ac:dyDescent="0.2">
      <c r="A127" s="8" t="s">
        <v>59</v>
      </c>
      <c r="B127" s="8" t="s">
        <v>36</v>
      </c>
      <c r="C127" s="8" t="s">
        <v>60</v>
      </c>
      <c r="D127" s="8">
        <v>45</v>
      </c>
      <c r="E127" s="8">
        <v>0.16500000000000001</v>
      </c>
      <c r="F127" s="8">
        <v>0.22923300999999999</v>
      </c>
    </row>
    <row r="128" spans="1:6" x14ac:dyDescent="0.2">
      <c r="A128" s="8" t="s">
        <v>59</v>
      </c>
      <c r="B128" s="8" t="s">
        <v>36</v>
      </c>
      <c r="C128" s="8" t="s">
        <v>60</v>
      </c>
      <c r="D128" s="8">
        <v>46</v>
      </c>
      <c r="E128" s="8">
        <v>18.209</v>
      </c>
      <c r="F128" s="8">
        <v>2.40812055</v>
      </c>
    </row>
    <row r="129" spans="1:6" x14ac:dyDescent="0.2">
      <c r="A129" s="8" t="s">
        <v>59</v>
      </c>
      <c r="B129" s="8" t="s">
        <v>36</v>
      </c>
      <c r="C129" s="8" t="s">
        <v>60</v>
      </c>
      <c r="D129" s="8">
        <v>47</v>
      </c>
      <c r="E129" s="8">
        <v>3.6240000000000001</v>
      </c>
      <c r="F129" s="8">
        <v>1.07430914</v>
      </c>
    </row>
    <row r="130" spans="1:6" x14ac:dyDescent="0.2">
      <c r="A130" s="8" t="s">
        <v>59</v>
      </c>
      <c r="B130" s="8" t="s">
        <v>36</v>
      </c>
      <c r="C130" s="8" t="s">
        <v>60</v>
      </c>
      <c r="D130" s="8">
        <v>48</v>
      </c>
      <c r="E130" s="8">
        <v>0.26</v>
      </c>
      <c r="F130" s="8">
        <v>0.28775432000000001</v>
      </c>
    </row>
    <row r="131" spans="1:6" x14ac:dyDescent="0.2">
      <c r="A131" s="8" t="s">
        <v>59</v>
      </c>
      <c r="B131" s="8" t="s">
        <v>36</v>
      </c>
      <c r="C131" s="8" t="s">
        <v>60</v>
      </c>
      <c r="D131" s="8">
        <v>49</v>
      </c>
      <c r="E131" s="8">
        <v>0.83199999999999996</v>
      </c>
      <c r="F131" s="8">
        <v>0.51475057000000002</v>
      </c>
    </row>
    <row r="132" spans="1:6" x14ac:dyDescent="0.2">
      <c r="A132" s="8" t="s">
        <v>59</v>
      </c>
      <c r="B132" s="8" t="s">
        <v>36</v>
      </c>
      <c r="C132" s="8" t="s">
        <v>60</v>
      </c>
      <c r="D132" s="8">
        <v>50</v>
      </c>
      <c r="E132" s="8">
        <v>3.9729999999999999</v>
      </c>
      <c r="F132" s="8">
        <v>1.1248495999999999</v>
      </c>
    </row>
    <row r="133" spans="1:6" x14ac:dyDescent="0.2">
      <c r="A133" s="8" t="s">
        <v>59</v>
      </c>
      <c r="B133" s="8" t="s">
        <v>36</v>
      </c>
      <c r="C133" s="8" t="s">
        <v>60</v>
      </c>
      <c r="D133" s="8">
        <v>51</v>
      </c>
      <c r="E133" s="8">
        <v>0.34</v>
      </c>
      <c r="F133" s="8">
        <v>0.32905964999999998</v>
      </c>
    </row>
    <row r="134" spans="1:6" x14ac:dyDescent="0.2">
      <c r="A134" s="8" t="s">
        <v>59</v>
      </c>
      <c r="B134" s="8" t="s">
        <v>36</v>
      </c>
      <c r="C134" s="8" t="s">
        <v>60</v>
      </c>
      <c r="D134" s="8">
        <v>52</v>
      </c>
      <c r="E134" s="8">
        <v>0.54300000000000004</v>
      </c>
      <c r="F134" s="8">
        <v>0.41584844999999998</v>
      </c>
    </row>
    <row r="135" spans="1:6" x14ac:dyDescent="0.2">
      <c r="A135" s="8" t="s">
        <v>59</v>
      </c>
      <c r="B135" s="8" t="s">
        <v>36</v>
      </c>
      <c r="C135" s="8" t="s">
        <v>60</v>
      </c>
      <c r="D135" s="8">
        <v>53</v>
      </c>
      <c r="E135" s="8">
        <v>3.69</v>
      </c>
      <c r="F135" s="8">
        <v>1.08404762</v>
      </c>
    </row>
    <row r="136" spans="1:6" x14ac:dyDescent="0.2">
      <c r="A136" s="8" t="s">
        <v>59</v>
      </c>
      <c r="B136" s="8" t="s">
        <v>36</v>
      </c>
      <c r="C136" s="8" t="s">
        <v>60</v>
      </c>
      <c r="D136" s="8">
        <v>54</v>
      </c>
      <c r="E136" s="8">
        <v>19.809999999999999</v>
      </c>
      <c r="F136" s="8">
        <v>2.5117558</v>
      </c>
    </row>
    <row r="137" spans="1:6" x14ac:dyDescent="0.2">
      <c r="A137" s="8" t="s">
        <v>59</v>
      </c>
      <c r="B137" s="8" t="s">
        <v>36</v>
      </c>
      <c r="C137" s="8" t="s">
        <v>60</v>
      </c>
      <c r="D137" s="8">
        <v>55</v>
      </c>
      <c r="E137" s="8">
        <v>3.0139999999999998</v>
      </c>
      <c r="F137" s="8">
        <v>0.97973089000000002</v>
      </c>
    </row>
    <row r="138" spans="1:6" x14ac:dyDescent="0.2">
      <c r="A138" s="8" t="s">
        <v>59</v>
      </c>
      <c r="B138" s="8" t="s">
        <v>36</v>
      </c>
      <c r="C138" s="8" t="s">
        <v>60</v>
      </c>
      <c r="D138" s="8">
        <v>56</v>
      </c>
      <c r="E138" s="8">
        <v>2.008</v>
      </c>
      <c r="F138" s="8">
        <v>0.79968147000000001</v>
      </c>
    </row>
    <row r="139" spans="1:6" x14ac:dyDescent="0.2">
      <c r="A139" s="8" t="s">
        <v>59</v>
      </c>
      <c r="B139" s="8" t="s">
        <v>36</v>
      </c>
      <c r="C139" s="8" t="s">
        <v>60</v>
      </c>
      <c r="D139" s="8">
        <v>57</v>
      </c>
      <c r="E139" s="8">
        <v>1.696</v>
      </c>
      <c r="F139" s="8">
        <v>0.73493359000000003</v>
      </c>
    </row>
    <row r="140" spans="1:6" x14ac:dyDescent="0.2">
      <c r="A140" s="8" t="s">
        <v>59</v>
      </c>
      <c r="B140" s="8" t="s">
        <v>36</v>
      </c>
      <c r="C140" s="8" t="s">
        <v>60</v>
      </c>
      <c r="D140" s="8">
        <v>58</v>
      </c>
      <c r="E140" s="8">
        <v>1.649</v>
      </c>
      <c r="F140" s="8">
        <v>0.72467870999999995</v>
      </c>
    </row>
    <row r="141" spans="1:6" x14ac:dyDescent="0.2">
      <c r="A141" s="8" t="s">
        <v>59</v>
      </c>
      <c r="B141" s="8" t="s">
        <v>36</v>
      </c>
      <c r="C141" s="8" t="s">
        <v>60</v>
      </c>
      <c r="D141" s="8">
        <v>59</v>
      </c>
      <c r="E141" s="8">
        <v>0.17499999999999999</v>
      </c>
      <c r="F141" s="8">
        <v>0.23607728</v>
      </c>
    </row>
    <row r="142" spans="1:6" x14ac:dyDescent="0.2">
      <c r="A142" s="8" t="s">
        <v>59</v>
      </c>
      <c r="B142" s="8" t="s">
        <v>36</v>
      </c>
      <c r="C142" s="8" t="s">
        <v>60</v>
      </c>
      <c r="D142" s="8">
        <v>60</v>
      </c>
      <c r="E142" s="8">
        <v>31.257999999999999</v>
      </c>
      <c r="F142" s="8">
        <v>3.1551191799999998</v>
      </c>
    </row>
    <row r="143" spans="1:6" x14ac:dyDescent="0.2">
      <c r="A143" s="8" t="s">
        <v>59</v>
      </c>
      <c r="B143" s="8" t="s">
        <v>36</v>
      </c>
      <c r="C143" s="8" t="s">
        <v>60</v>
      </c>
      <c r="D143" s="8">
        <v>61</v>
      </c>
      <c r="E143" s="8">
        <v>3.51</v>
      </c>
      <c r="F143" s="8">
        <v>1.0572768800000001</v>
      </c>
    </row>
    <row r="144" spans="1:6" x14ac:dyDescent="0.2">
      <c r="A144" s="8" t="s">
        <v>59</v>
      </c>
      <c r="B144" s="8" t="s">
        <v>36</v>
      </c>
      <c r="C144" s="8" t="s">
        <v>60</v>
      </c>
      <c r="D144" s="8">
        <v>62</v>
      </c>
      <c r="E144" s="8">
        <v>3.383</v>
      </c>
      <c r="F144" s="8">
        <v>1.0379732800000001</v>
      </c>
    </row>
    <row r="145" spans="1:6" x14ac:dyDescent="0.2">
      <c r="A145" s="8" t="s">
        <v>59</v>
      </c>
      <c r="B145" s="8" t="s">
        <v>36</v>
      </c>
      <c r="C145" s="8" t="s">
        <v>60</v>
      </c>
      <c r="D145" s="8">
        <v>63</v>
      </c>
      <c r="E145" s="8">
        <v>0.69499999999999995</v>
      </c>
      <c r="F145" s="8">
        <v>0.47046527999999999</v>
      </c>
    </row>
    <row r="146" spans="1:6" x14ac:dyDescent="0.2">
      <c r="A146" s="8" t="s">
        <v>59</v>
      </c>
      <c r="B146" s="8" t="s">
        <v>36</v>
      </c>
      <c r="C146" s="8" t="s">
        <v>60</v>
      </c>
      <c r="D146" s="8">
        <v>64</v>
      </c>
      <c r="E146" s="8">
        <v>18.675999999999998</v>
      </c>
      <c r="F146" s="8">
        <v>2.4388051800000001</v>
      </c>
    </row>
    <row r="147" spans="1:6" x14ac:dyDescent="0.2">
      <c r="A147" s="8" t="s">
        <v>59</v>
      </c>
      <c r="B147" s="8" t="s">
        <v>36</v>
      </c>
      <c r="C147" s="8" t="s">
        <v>60</v>
      </c>
      <c r="D147" s="8">
        <v>65</v>
      </c>
      <c r="E147" s="8">
        <v>2.9809999999999999</v>
      </c>
      <c r="F147" s="8">
        <v>0.97435263000000005</v>
      </c>
    </row>
    <row r="148" spans="1:6" x14ac:dyDescent="0.2">
      <c r="A148" s="8" t="s">
        <v>59</v>
      </c>
      <c r="B148" s="8" t="s">
        <v>36</v>
      </c>
      <c r="C148" s="8" t="s">
        <v>60</v>
      </c>
      <c r="D148" s="8">
        <v>1</v>
      </c>
      <c r="E148" s="8">
        <v>0.55800000000000005</v>
      </c>
      <c r="F148" s="8">
        <v>0.42155309000000002</v>
      </c>
    </row>
    <row r="149" spans="1:6" x14ac:dyDescent="0.2">
      <c r="A149" s="8" t="s">
        <v>59</v>
      </c>
      <c r="B149" s="8" t="s">
        <v>36</v>
      </c>
      <c r="C149" s="8" t="s">
        <v>60</v>
      </c>
      <c r="D149" s="8">
        <v>2</v>
      </c>
      <c r="E149" s="8">
        <v>16.843</v>
      </c>
      <c r="F149" s="8">
        <v>2.3160338399999998</v>
      </c>
    </row>
    <row r="150" spans="1:6" x14ac:dyDescent="0.2">
      <c r="A150" s="8" t="s">
        <v>59</v>
      </c>
      <c r="B150" s="8" t="s">
        <v>36</v>
      </c>
      <c r="C150" s="8" t="s">
        <v>60</v>
      </c>
      <c r="D150" s="8">
        <v>3</v>
      </c>
      <c r="E150" s="8">
        <v>1.181</v>
      </c>
      <c r="F150" s="8">
        <v>0.61328187000000001</v>
      </c>
    </row>
    <row r="151" spans="1:6" x14ac:dyDescent="0.2">
      <c r="A151" s="8" t="s">
        <v>59</v>
      </c>
      <c r="B151" s="8" t="s">
        <v>36</v>
      </c>
      <c r="C151" s="8" t="s">
        <v>60</v>
      </c>
      <c r="D151" s="8">
        <v>4</v>
      </c>
      <c r="E151" s="8">
        <v>0.53900000000000003</v>
      </c>
      <c r="F151" s="8">
        <v>0.41431394999999999</v>
      </c>
    </row>
    <row r="152" spans="1:6" x14ac:dyDescent="0.2">
      <c r="A152" s="8" t="s">
        <v>59</v>
      </c>
      <c r="B152" s="8" t="s">
        <v>36</v>
      </c>
      <c r="C152" s="8" t="s">
        <v>60</v>
      </c>
      <c r="D152" s="8">
        <v>5</v>
      </c>
      <c r="E152" s="8">
        <v>1.4650000000000001</v>
      </c>
      <c r="F152" s="8">
        <v>0.68305234999999997</v>
      </c>
    </row>
    <row r="153" spans="1:6" x14ac:dyDescent="0.2">
      <c r="A153" s="8" t="s">
        <v>59</v>
      </c>
      <c r="B153" s="8" t="s">
        <v>36</v>
      </c>
      <c r="C153" s="8" t="s">
        <v>60</v>
      </c>
      <c r="D153" s="8">
        <v>6</v>
      </c>
      <c r="E153" s="8">
        <v>0.67100000000000004</v>
      </c>
      <c r="F153" s="8">
        <v>0.46227077</v>
      </c>
    </row>
    <row r="154" spans="1:6" x14ac:dyDescent="0.2">
      <c r="A154" s="8" t="s">
        <v>59</v>
      </c>
      <c r="B154" s="8" t="s">
        <v>36</v>
      </c>
      <c r="C154" s="8" t="s">
        <v>60</v>
      </c>
      <c r="D154" s="8">
        <v>7</v>
      </c>
      <c r="E154" s="8">
        <v>11.939</v>
      </c>
      <c r="F154" s="8">
        <v>1.9499305899999999</v>
      </c>
    </row>
    <row r="155" spans="1:6" x14ac:dyDescent="0.2">
      <c r="A155" s="8" t="s">
        <v>59</v>
      </c>
      <c r="B155" s="8" t="s">
        <v>36</v>
      </c>
      <c r="C155" s="8" t="s">
        <v>60</v>
      </c>
      <c r="D155" s="8">
        <v>8</v>
      </c>
      <c r="E155" s="8">
        <v>30.904</v>
      </c>
      <c r="F155" s="8">
        <v>3.1372022899999998</v>
      </c>
    </row>
    <row r="156" spans="1:6" x14ac:dyDescent="0.2">
      <c r="A156" s="8" t="s">
        <v>59</v>
      </c>
      <c r="B156" s="8" t="s">
        <v>36</v>
      </c>
      <c r="C156" s="8" t="s">
        <v>60</v>
      </c>
      <c r="D156" s="8">
        <v>9</v>
      </c>
      <c r="E156" s="8">
        <v>7.3140000000000001</v>
      </c>
      <c r="F156" s="8">
        <v>1.5262042300000001</v>
      </c>
    </row>
    <row r="157" spans="1:6" x14ac:dyDescent="0.2">
      <c r="A157" s="8" t="s">
        <v>59</v>
      </c>
      <c r="B157" s="8" t="s">
        <v>36</v>
      </c>
      <c r="C157" s="8" t="s">
        <v>60</v>
      </c>
      <c r="D157" s="8">
        <v>10</v>
      </c>
      <c r="E157" s="8">
        <v>0.27400000000000002</v>
      </c>
      <c r="F157" s="8">
        <v>0.29539998000000001</v>
      </c>
    </row>
    <row r="158" spans="1:6" x14ac:dyDescent="0.2">
      <c r="A158" s="8" t="s">
        <v>59</v>
      </c>
      <c r="B158" s="8" t="s">
        <v>36</v>
      </c>
      <c r="C158" s="8" t="s">
        <v>60</v>
      </c>
      <c r="D158" s="8">
        <v>11</v>
      </c>
      <c r="E158" s="8">
        <v>0.104</v>
      </c>
      <c r="F158" s="8">
        <v>0.18199181</v>
      </c>
    </row>
    <row r="159" spans="1:6" x14ac:dyDescent="0.2">
      <c r="A159" s="8" t="s">
        <v>59</v>
      </c>
      <c r="B159" s="8" t="s">
        <v>36</v>
      </c>
      <c r="C159" s="8" t="s">
        <v>60</v>
      </c>
      <c r="D159" s="8">
        <v>12</v>
      </c>
      <c r="E159" s="8">
        <v>0.307</v>
      </c>
      <c r="F159" s="8">
        <v>0.31268307000000001</v>
      </c>
    </row>
    <row r="160" spans="1:6" x14ac:dyDescent="0.2">
      <c r="A160" s="8" t="s">
        <v>59</v>
      </c>
      <c r="B160" s="8" t="s">
        <v>36</v>
      </c>
      <c r="C160" s="8" t="s">
        <v>60</v>
      </c>
      <c r="D160" s="8">
        <v>13</v>
      </c>
      <c r="E160" s="8">
        <v>1.724</v>
      </c>
      <c r="F160" s="8">
        <v>0.74097542999999999</v>
      </c>
    </row>
    <row r="161" spans="1:6" x14ac:dyDescent="0.2">
      <c r="A161" s="8" t="s">
        <v>59</v>
      </c>
      <c r="B161" s="8" t="s">
        <v>36</v>
      </c>
      <c r="C161" s="8" t="s">
        <v>60</v>
      </c>
      <c r="D161" s="8">
        <v>14</v>
      </c>
      <c r="E161" s="8">
        <v>3.8220000000000001</v>
      </c>
      <c r="F161" s="8">
        <v>1.1032667199999999</v>
      </c>
    </row>
    <row r="162" spans="1:6" x14ac:dyDescent="0.2">
      <c r="A162" s="8" t="s">
        <v>59</v>
      </c>
      <c r="B162" s="8" t="s">
        <v>36</v>
      </c>
      <c r="C162" s="8" t="s">
        <v>60</v>
      </c>
      <c r="D162" s="8">
        <v>15</v>
      </c>
      <c r="E162" s="8">
        <v>0.92100000000000004</v>
      </c>
      <c r="F162" s="8">
        <v>0.54158295999999995</v>
      </c>
    </row>
    <row r="163" spans="1:6" x14ac:dyDescent="0.2">
      <c r="A163" s="8" t="s">
        <v>59</v>
      </c>
      <c r="B163" s="8" t="s">
        <v>36</v>
      </c>
      <c r="C163" s="8" t="s">
        <v>60</v>
      </c>
      <c r="D163" s="8">
        <v>16</v>
      </c>
      <c r="E163" s="8">
        <v>3.6280000000000001</v>
      </c>
      <c r="F163" s="8">
        <v>1.07490186</v>
      </c>
    </row>
    <row r="164" spans="1:6" x14ac:dyDescent="0.2">
      <c r="A164" s="8" t="s">
        <v>59</v>
      </c>
      <c r="B164" s="8" t="s">
        <v>36</v>
      </c>
      <c r="C164" s="8" t="s">
        <v>60</v>
      </c>
      <c r="D164" s="8">
        <v>17</v>
      </c>
      <c r="E164" s="8">
        <v>3.3540000000000001</v>
      </c>
      <c r="F164" s="8">
        <v>1.03351481</v>
      </c>
    </row>
    <row r="165" spans="1:6" x14ac:dyDescent="0.2">
      <c r="A165" s="8" t="s">
        <v>59</v>
      </c>
      <c r="B165" s="8" t="s">
        <v>36</v>
      </c>
      <c r="C165" s="8" t="s">
        <v>60</v>
      </c>
      <c r="D165" s="8">
        <v>18</v>
      </c>
      <c r="E165" s="8">
        <v>10.952</v>
      </c>
      <c r="F165" s="8">
        <v>1.8675915199999999</v>
      </c>
    </row>
    <row r="166" spans="1:6" x14ac:dyDescent="0.2">
      <c r="A166" s="8" t="s">
        <v>59</v>
      </c>
      <c r="B166" s="8" t="s">
        <v>36</v>
      </c>
      <c r="C166" s="8" t="s">
        <v>60</v>
      </c>
      <c r="D166" s="8">
        <v>19</v>
      </c>
      <c r="E166" s="8">
        <v>1.2190000000000001</v>
      </c>
      <c r="F166" s="8">
        <v>0.62307027000000004</v>
      </c>
    </row>
    <row r="167" spans="1:6" x14ac:dyDescent="0.2">
      <c r="A167" s="8" t="s">
        <v>59</v>
      </c>
      <c r="B167" s="8" t="s">
        <v>36</v>
      </c>
      <c r="C167" s="8" t="s">
        <v>60</v>
      </c>
      <c r="D167" s="8">
        <v>20</v>
      </c>
      <c r="E167" s="8">
        <v>5.1920000000000002</v>
      </c>
      <c r="F167" s="8">
        <v>1.2858861500000001</v>
      </c>
    </row>
    <row r="168" spans="1:6" x14ac:dyDescent="0.2">
      <c r="A168" s="8" t="s">
        <v>59</v>
      </c>
      <c r="B168" s="8" t="s">
        <v>36</v>
      </c>
      <c r="C168" s="8" t="s">
        <v>60</v>
      </c>
      <c r="D168" s="8">
        <v>21</v>
      </c>
      <c r="E168" s="8">
        <v>2.1120000000000001</v>
      </c>
      <c r="F168" s="8">
        <v>0.82012892999999998</v>
      </c>
    </row>
    <row r="169" spans="1:6" x14ac:dyDescent="0.2">
      <c r="A169" s="8" t="s">
        <v>59</v>
      </c>
      <c r="B169" s="8" t="s">
        <v>36</v>
      </c>
      <c r="C169" s="8" t="s">
        <v>60</v>
      </c>
      <c r="D169" s="8">
        <v>22</v>
      </c>
      <c r="E169" s="8">
        <v>50.552999999999997</v>
      </c>
      <c r="F169" s="8">
        <v>4.01244084</v>
      </c>
    </row>
    <row r="170" spans="1:6" x14ac:dyDescent="0.2">
      <c r="A170" s="8" t="s">
        <v>59</v>
      </c>
      <c r="B170" s="8" t="s">
        <v>36</v>
      </c>
      <c r="C170" s="8" t="s">
        <v>60</v>
      </c>
      <c r="D170" s="8">
        <v>23</v>
      </c>
      <c r="E170" s="8">
        <v>12.651999999999999</v>
      </c>
      <c r="F170" s="8">
        <v>2.0073114799999998</v>
      </c>
    </row>
    <row r="171" spans="1:6" x14ac:dyDescent="0.2">
      <c r="A171" s="8" t="s">
        <v>59</v>
      </c>
      <c r="B171" s="8" t="s">
        <v>36</v>
      </c>
      <c r="C171" s="8" t="s">
        <v>60</v>
      </c>
      <c r="D171" s="8">
        <v>24</v>
      </c>
      <c r="E171" s="8">
        <v>2.9860000000000002</v>
      </c>
      <c r="F171" s="8">
        <v>0.97516943</v>
      </c>
    </row>
    <row r="172" spans="1:6" x14ac:dyDescent="0.2">
      <c r="A172" s="8" t="s">
        <v>59</v>
      </c>
      <c r="B172" s="8" t="s">
        <v>36</v>
      </c>
      <c r="C172" s="8" t="s">
        <v>60</v>
      </c>
      <c r="D172" s="8">
        <v>25</v>
      </c>
      <c r="E172" s="8">
        <v>1.2709999999999999</v>
      </c>
      <c r="F172" s="8">
        <v>0.63622093000000002</v>
      </c>
    </row>
    <row r="173" spans="1:6" x14ac:dyDescent="0.2">
      <c r="A173" s="8" t="s">
        <v>59</v>
      </c>
      <c r="B173" s="8" t="s">
        <v>36</v>
      </c>
      <c r="C173" s="8" t="s">
        <v>60</v>
      </c>
      <c r="D173" s="8">
        <v>26</v>
      </c>
      <c r="E173" s="8">
        <v>1.6870000000000001</v>
      </c>
      <c r="F173" s="8">
        <v>0.73298099999999999</v>
      </c>
    </row>
    <row r="174" spans="1:6" x14ac:dyDescent="0.2">
      <c r="A174" s="8" t="s">
        <v>59</v>
      </c>
      <c r="B174" s="8" t="s">
        <v>36</v>
      </c>
      <c r="C174" s="8" t="s">
        <v>60</v>
      </c>
      <c r="D174" s="8">
        <v>27</v>
      </c>
      <c r="E174" s="8">
        <v>3.7839999999999998</v>
      </c>
      <c r="F174" s="8">
        <v>1.0977684400000001</v>
      </c>
    </row>
    <row r="175" spans="1:6" x14ac:dyDescent="0.2">
      <c r="A175" s="8" t="s">
        <v>59</v>
      </c>
      <c r="B175" s="8" t="s">
        <v>36</v>
      </c>
      <c r="C175" s="8" t="s">
        <v>60</v>
      </c>
      <c r="D175" s="8">
        <v>28</v>
      </c>
      <c r="E175" s="8">
        <v>1.2949999999999999</v>
      </c>
      <c r="F175" s="8">
        <v>0.64219963999999996</v>
      </c>
    </row>
    <row r="176" spans="1:6" x14ac:dyDescent="0.2">
      <c r="A176" s="8" t="s">
        <v>59</v>
      </c>
      <c r="B176" s="8" t="s">
        <v>36</v>
      </c>
      <c r="C176" s="8" t="s">
        <v>60</v>
      </c>
      <c r="D176" s="8">
        <v>29</v>
      </c>
      <c r="E176" s="8">
        <v>58.183</v>
      </c>
      <c r="F176" s="8">
        <v>4.3046042599999996</v>
      </c>
    </row>
    <row r="177" spans="1:6" x14ac:dyDescent="0.2">
      <c r="A177" s="8" t="s">
        <v>59</v>
      </c>
      <c r="B177" s="8" t="s">
        <v>36</v>
      </c>
      <c r="C177" s="8" t="s">
        <v>60</v>
      </c>
      <c r="D177" s="8">
        <v>30</v>
      </c>
      <c r="E177" s="8">
        <v>0.60499999999999998</v>
      </c>
      <c r="F177" s="8">
        <v>0.43894779</v>
      </c>
    </row>
    <row r="178" spans="1:6" x14ac:dyDescent="0.2">
      <c r="A178" s="8" t="s">
        <v>59</v>
      </c>
      <c r="B178" s="8" t="s">
        <v>36</v>
      </c>
      <c r="C178" s="8" t="s">
        <v>60</v>
      </c>
      <c r="D178" s="8">
        <v>31</v>
      </c>
      <c r="E178" s="8">
        <v>2.0739999999999998</v>
      </c>
      <c r="F178" s="8">
        <v>0.81271738999999998</v>
      </c>
    </row>
    <row r="179" spans="1:6" x14ac:dyDescent="0.2">
      <c r="A179" s="8" t="s">
        <v>59</v>
      </c>
      <c r="B179" s="8" t="s">
        <v>36</v>
      </c>
      <c r="C179" s="8" t="s">
        <v>60</v>
      </c>
      <c r="D179" s="8">
        <v>32</v>
      </c>
      <c r="E179" s="8">
        <v>7.7439999999999998</v>
      </c>
      <c r="F179" s="8">
        <v>1.5704273399999999</v>
      </c>
    </row>
    <row r="180" spans="1:6" x14ac:dyDescent="0.2">
      <c r="A180" s="8" t="s">
        <v>59</v>
      </c>
      <c r="B180" s="8" t="s">
        <v>36</v>
      </c>
      <c r="C180" s="8" t="s">
        <v>60</v>
      </c>
      <c r="D180" s="8">
        <v>33</v>
      </c>
      <c r="E180" s="8">
        <v>22.923999999999999</v>
      </c>
      <c r="F180" s="8">
        <v>2.70196909</v>
      </c>
    </row>
    <row r="181" spans="1:6" x14ac:dyDescent="0.2">
      <c r="A181" s="8" t="s">
        <v>59</v>
      </c>
      <c r="B181" s="8" t="s">
        <v>36</v>
      </c>
      <c r="C181" s="8" t="s">
        <v>60</v>
      </c>
      <c r="D181" s="8">
        <v>34</v>
      </c>
      <c r="E181" s="8">
        <v>10.766999999999999</v>
      </c>
      <c r="F181" s="8">
        <v>1.8517507600000001</v>
      </c>
    </row>
    <row r="182" spans="1:6" x14ac:dyDescent="0.2">
      <c r="A182" s="8" t="s">
        <v>59</v>
      </c>
      <c r="B182" s="8" t="s">
        <v>36</v>
      </c>
      <c r="C182" s="8" t="s">
        <v>60</v>
      </c>
      <c r="D182" s="8">
        <v>35</v>
      </c>
      <c r="E182" s="8">
        <v>12.378</v>
      </c>
      <c r="F182" s="8">
        <v>1.98545668</v>
      </c>
    </row>
    <row r="183" spans="1:6" x14ac:dyDescent="0.2">
      <c r="A183" s="8" t="s">
        <v>59</v>
      </c>
      <c r="B183" s="8" t="s">
        <v>36</v>
      </c>
      <c r="C183" s="8" t="s">
        <v>60</v>
      </c>
      <c r="D183" s="8">
        <v>36</v>
      </c>
      <c r="E183" s="8">
        <v>0.45400000000000001</v>
      </c>
      <c r="F183" s="8">
        <v>0.38024464000000002</v>
      </c>
    </row>
    <row r="184" spans="1:6" x14ac:dyDescent="0.2">
      <c r="A184" s="8" t="s">
        <v>59</v>
      </c>
      <c r="B184" s="8" t="s">
        <v>36</v>
      </c>
      <c r="C184" s="8" t="s">
        <v>60</v>
      </c>
      <c r="D184" s="8">
        <v>37</v>
      </c>
      <c r="E184" s="8">
        <v>9.9450000000000003</v>
      </c>
      <c r="F184" s="8">
        <v>1.7796621699999999</v>
      </c>
    </row>
    <row r="185" spans="1:6" x14ac:dyDescent="0.2">
      <c r="A185" s="8" t="s">
        <v>59</v>
      </c>
      <c r="B185" s="8" t="s">
        <v>36</v>
      </c>
      <c r="C185" s="8" t="s">
        <v>60</v>
      </c>
      <c r="D185" s="8">
        <v>38</v>
      </c>
      <c r="E185" s="8">
        <v>1.1719999999999999</v>
      </c>
      <c r="F185" s="8">
        <v>0.61094059000000001</v>
      </c>
    </row>
    <row r="186" spans="1:6" x14ac:dyDescent="0.2">
      <c r="A186" s="8" t="s">
        <v>59</v>
      </c>
      <c r="B186" s="8" t="s">
        <v>36</v>
      </c>
      <c r="C186" s="8" t="s">
        <v>60</v>
      </c>
      <c r="D186" s="8">
        <v>39</v>
      </c>
      <c r="E186" s="8">
        <v>5.8250000000000002</v>
      </c>
      <c r="F186" s="8">
        <v>1.3620189199999999</v>
      </c>
    </row>
    <row r="187" spans="1:6" x14ac:dyDescent="0.2">
      <c r="A187" s="8" t="s">
        <v>59</v>
      </c>
      <c r="B187" s="8" t="s">
        <v>36</v>
      </c>
      <c r="C187" s="8" t="s">
        <v>60</v>
      </c>
      <c r="D187" s="8">
        <v>40</v>
      </c>
      <c r="E187" s="8">
        <v>1.1759999999999999</v>
      </c>
      <c r="F187" s="8">
        <v>0.61198227000000005</v>
      </c>
    </row>
    <row r="188" spans="1:6" x14ac:dyDescent="0.2">
      <c r="A188" s="8" t="s">
        <v>59</v>
      </c>
      <c r="B188" s="8" t="s">
        <v>36</v>
      </c>
      <c r="C188" s="8" t="s">
        <v>60</v>
      </c>
      <c r="D188" s="8">
        <v>41</v>
      </c>
      <c r="E188" s="8">
        <v>8.0890000000000004</v>
      </c>
      <c r="F188" s="8">
        <v>1.6050279300000001</v>
      </c>
    </row>
    <row r="189" spans="1:6" x14ac:dyDescent="0.2">
      <c r="A189" s="8" t="s">
        <v>59</v>
      </c>
      <c r="B189" s="8" t="s">
        <v>36</v>
      </c>
      <c r="C189" s="8" t="s">
        <v>60</v>
      </c>
      <c r="D189" s="8">
        <v>42</v>
      </c>
      <c r="E189" s="8">
        <v>0.624</v>
      </c>
      <c r="F189" s="8">
        <v>0.44578707000000001</v>
      </c>
    </row>
    <row r="190" spans="1:6" x14ac:dyDescent="0.2">
      <c r="A190" s="8" t="s">
        <v>59</v>
      </c>
      <c r="B190" s="8" t="s">
        <v>36</v>
      </c>
      <c r="C190" s="8" t="s">
        <v>60</v>
      </c>
      <c r="D190" s="8">
        <v>43</v>
      </c>
      <c r="E190" s="8">
        <v>3.4729999999999999</v>
      </c>
      <c r="F190" s="8">
        <v>1.05168957</v>
      </c>
    </row>
    <row r="191" spans="1:6" x14ac:dyDescent="0.2">
      <c r="A191" s="8" t="s">
        <v>59</v>
      </c>
      <c r="B191" s="8" t="s">
        <v>36</v>
      </c>
      <c r="C191" s="8" t="s">
        <v>60</v>
      </c>
      <c r="D191" s="8">
        <v>44</v>
      </c>
      <c r="E191" s="8">
        <v>0.82199999999999995</v>
      </c>
      <c r="F191" s="8">
        <v>0.51164776999999995</v>
      </c>
    </row>
    <row r="192" spans="1:6" x14ac:dyDescent="0.2">
      <c r="A192" s="8" t="s">
        <v>59</v>
      </c>
      <c r="B192" s="8" t="s">
        <v>36</v>
      </c>
      <c r="C192" s="8" t="s">
        <v>60</v>
      </c>
      <c r="D192" s="8">
        <v>45</v>
      </c>
      <c r="E192" s="8">
        <v>5.3390000000000004</v>
      </c>
      <c r="F192" s="8">
        <v>1.3039626</v>
      </c>
    </row>
    <row r="193" spans="1:6" x14ac:dyDescent="0.2">
      <c r="A193" s="8" t="s">
        <v>59</v>
      </c>
      <c r="B193" s="8" t="s">
        <v>36</v>
      </c>
      <c r="C193" s="8" t="s">
        <v>60</v>
      </c>
      <c r="D193" s="8">
        <v>46</v>
      </c>
      <c r="E193" s="8">
        <v>0.14199999999999999</v>
      </c>
      <c r="F193" s="8">
        <v>0.21265684000000001</v>
      </c>
    </row>
    <row r="194" spans="1:6" x14ac:dyDescent="0.2">
      <c r="A194" s="8" t="s">
        <v>59</v>
      </c>
      <c r="B194" s="8" t="s">
        <v>36</v>
      </c>
      <c r="C194" s="8" t="s">
        <v>60</v>
      </c>
      <c r="D194" s="8">
        <v>47</v>
      </c>
      <c r="E194" s="8">
        <v>0.17499999999999999</v>
      </c>
      <c r="F194" s="8">
        <v>0.23607728</v>
      </c>
    </row>
    <row r="195" spans="1:6" x14ac:dyDescent="0.2">
      <c r="A195" s="8" t="s">
        <v>59</v>
      </c>
      <c r="B195" s="8" t="s">
        <v>36</v>
      </c>
      <c r="C195" s="8" t="s">
        <v>60</v>
      </c>
      <c r="D195" s="8">
        <v>48</v>
      </c>
      <c r="E195" s="8">
        <v>1.153</v>
      </c>
      <c r="F195" s="8">
        <v>0.60596819000000002</v>
      </c>
    </row>
    <row r="196" spans="1:6" x14ac:dyDescent="0.2">
      <c r="A196" s="8" t="s">
        <v>59</v>
      </c>
      <c r="B196" s="8" t="s">
        <v>36</v>
      </c>
      <c r="C196" s="8" t="s">
        <v>60</v>
      </c>
      <c r="D196" s="8">
        <v>49</v>
      </c>
      <c r="E196" s="8">
        <v>29.972999999999999</v>
      </c>
      <c r="F196" s="8">
        <v>3.08958596</v>
      </c>
    </row>
    <row r="197" spans="1:6" x14ac:dyDescent="0.2">
      <c r="A197" s="8" t="s">
        <v>59</v>
      </c>
      <c r="B197" s="8" t="s">
        <v>36</v>
      </c>
      <c r="C197" s="8" t="s">
        <v>60</v>
      </c>
      <c r="D197" s="8">
        <v>50</v>
      </c>
      <c r="E197" s="8">
        <v>0.93500000000000005</v>
      </c>
      <c r="F197" s="8">
        <v>0.54568369999999999</v>
      </c>
    </row>
    <row r="198" spans="1:6" x14ac:dyDescent="0.2">
      <c r="A198" s="8" t="s">
        <v>59</v>
      </c>
      <c r="B198" s="8" t="s">
        <v>36</v>
      </c>
      <c r="C198" s="8" t="s">
        <v>60</v>
      </c>
      <c r="D198" s="8">
        <v>51</v>
      </c>
      <c r="E198" s="8">
        <v>1.304</v>
      </c>
      <c r="F198" s="8">
        <v>0.64442736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75FF0-6892-A84E-B764-42B0E2F87A97}">
  <dimension ref="A1:AW116"/>
  <sheetViews>
    <sheetView topLeftCell="A90" workbookViewId="0">
      <selection activeCell="D120" sqref="D120"/>
    </sheetView>
  </sheetViews>
  <sheetFormatPr baseColWidth="10" defaultRowHeight="16" x14ac:dyDescent="0.2"/>
  <cols>
    <col min="1" max="1" width="7.6640625" bestFit="1" customWidth="1"/>
    <col min="2" max="2" width="48.83203125" bestFit="1" customWidth="1"/>
    <col min="3" max="3" width="27.6640625" bestFit="1" customWidth="1"/>
    <col min="6" max="6" width="52.1640625" bestFit="1" customWidth="1"/>
    <col min="7" max="7" width="31" bestFit="1" customWidth="1"/>
    <col min="10" max="10" width="19.33203125" bestFit="1" customWidth="1"/>
    <col min="14" max="14" width="18.33203125" bestFit="1" customWidth="1"/>
    <col min="15" max="15" width="19.33203125" bestFit="1" customWidth="1"/>
    <col min="19" max="19" width="18.33203125" bestFit="1" customWidth="1"/>
    <col min="20" max="20" width="19.33203125" bestFit="1" customWidth="1"/>
    <col min="24" max="24" width="18.33203125" bestFit="1" customWidth="1"/>
    <col min="25" max="25" width="19.33203125" bestFit="1" customWidth="1"/>
    <col min="29" max="29" width="18.33203125" bestFit="1" customWidth="1"/>
    <col min="30" max="30" width="23" bestFit="1" customWidth="1"/>
    <col min="34" max="34" width="18.33203125" bestFit="1" customWidth="1"/>
    <col min="35" max="35" width="23" bestFit="1" customWidth="1"/>
    <col min="39" max="39" width="18.33203125" bestFit="1" customWidth="1"/>
    <col min="40" max="40" width="23" bestFit="1" customWidth="1"/>
    <col min="44" max="44" width="18.33203125" bestFit="1" customWidth="1"/>
    <col min="45" max="45" width="23" bestFit="1" customWidth="1"/>
    <col min="49" max="49" width="18.33203125" bestFit="1" customWidth="1"/>
  </cols>
  <sheetData>
    <row r="1" spans="1:49" x14ac:dyDescent="0.2">
      <c r="A1" t="s">
        <v>15</v>
      </c>
      <c r="B1" t="s">
        <v>63</v>
      </c>
      <c r="C1" t="s">
        <v>64</v>
      </c>
      <c r="E1" t="s">
        <v>15</v>
      </c>
      <c r="F1" t="s">
        <v>65</v>
      </c>
      <c r="G1" t="s">
        <v>66</v>
      </c>
      <c r="J1" s="8" t="s">
        <v>67</v>
      </c>
      <c r="K1" s="8" t="s">
        <v>15</v>
      </c>
      <c r="L1" s="8" t="s">
        <v>30</v>
      </c>
      <c r="M1" s="8" t="s">
        <v>31</v>
      </c>
      <c r="N1" s="8" t="s">
        <v>32</v>
      </c>
      <c r="O1" s="8" t="s">
        <v>68</v>
      </c>
      <c r="P1" s="8" t="s">
        <v>15</v>
      </c>
      <c r="Q1" s="8" t="s">
        <v>30</v>
      </c>
      <c r="R1" s="8" t="s">
        <v>31</v>
      </c>
      <c r="S1" s="8" t="s">
        <v>32</v>
      </c>
      <c r="T1" s="8" t="s">
        <v>69</v>
      </c>
      <c r="U1" s="8" t="s">
        <v>15</v>
      </c>
      <c r="V1" s="8" t="s">
        <v>30</v>
      </c>
      <c r="W1" s="8" t="s">
        <v>31</v>
      </c>
      <c r="X1" s="8" t="s">
        <v>32</v>
      </c>
      <c r="Y1" s="8" t="s">
        <v>70</v>
      </c>
      <c r="Z1" s="8" t="s">
        <v>15</v>
      </c>
      <c r="AA1" s="8" t="s">
        <v>30</v>
      </c>
      <c r="AB1" s="8" t="s">
        <v>31</v>
      </c>
      <c r="AC1" s="8" t="s">
        <v>32</v>
      </c>
      <c r="AD1" s="8" t="s">
        <v>71</v>
      </c>
      <c r="AE1" s="8" t="s">
        <v>15</v>
      </c>
      <c r="AF1" s="8" t="s">
        <v>30</v>
      </c>
      <c r="AG1" s="8" t="s">
        <v>31</v>
      </c>
      <c r="AH1" s="8" t="s">
        <v>32</v>
      </c>
      <c r="AI1" s="8" t="s">
        <v>72</v>
      </c>
      <c r="AJ1" s="8" t="s">
        <v>15</v>
      </c>
      <c r="AK1" s="8" t="s">
        <v>30</v>
      </c>
      <c r="AL1" s="8" t="s">
        <v>31</v>
      </c>
      <c r="AM1" s="8" t="s">
        <v>32</v>
      </c>
      <c r="AN1" s="8" t="s">
        <v>73</v>
      </c>
      <c r="AO1" s="8" t="s">
        <v>15</v>
      </c>
      <c r="AP1" s="8" t="s">
        <v>30</v>
      </c>
      <c r="AQ1" s="8" t="s">
        <v>31</v>
      </c>
      <c r="AR1" s="8" t="s">
        <v>32</v>
      </c>
      <c r="AS1" s="8" t="s">
        <v>74</v>
      </c>
      <c r="AT1" s="8" t="s">
        <v>15</v>
      </c>
      <c r="AU1" s="8" t="s">
        <v>30</v>
      </c>
      <c r="AV1" s="8" t="s">
        <v>31</v>
      </c>
      <c r="AW1" s="8" t="s">
        <v>32</v>
      </c>
    </row>
    <row r="2" spans="1:49" x14ac:dyDescent="0.2">
      <c r="A2">
        <v>0</v>
      </c>
      <c r="B2">
        <v>1.0030319999999999</v>
      </c>
      <c r="C2">
        <v>5.1799999999999997E-3</v>
      </c>
      <c r="E2">
        <v>0</v>
      </c>
      <c r="F2">
        <v>0.99686600000000003</v>
      </c>
      <c r="G2">
        <v>4.2919999999999998E-3</v>
      </c>
      <c r="K2">
        <v>0</v>
      </c>
      <c r="L2">
        <v>2771.57</v>
      </c>
      <c r="M2">
        <v>2996.34</v>
      </c>
      <c r="N2">
        <v>266.61</v>
      </c>
      <c r="P2">
        <v>0</v>
      </c>
      <c r="Q2">
        <v>3988.32</v>
      </c>
      <c r="R2">
        <v>3753.9</v>
      </c>
      <c r="S2">
        <v>332.03</v>
      </c>
      <c r="U2">
        <v>0</v>
      </c>
      <c r="V2">
        <v>2148.94</v>
      </c>
      <c r="W2">
        <v>1996.38</v>
      </c>
      <c r="X2">
        <v>270.47000000000003</v>
      </c>
      <c r="Z2">
        <v>0</v>
      </c>
      <c r="AA2">
        <v>3232.71</v>
      </c>
      <c r="AB2">
        <v>3003.37</v>
      </c>
      <c r="AC2">
        <v>368.91</v>
      </c>
      <c r="AE2">
        <v>0</v>
      </c>
      <c r="AF2">
        <v>4267.24</v>
      </c>
      <c r="AG2">
        <v>4122.53</v>
      </c>
      <c r="AH2">
        <v>530.05999999999995</v>
      </c>
      <c r="AJ2">
        <v>0</v>
      </c>
      <c r="AK2">
        <v>5612.23</v>
      </c>
      <c r="AL2">
        <v>5238.5600000000004</v>
      </c>
      <c r="AM2">
        <v>340.53</v>
      </c>
      <c r="AO2">
        <v>0</v>
      </c>
      <c r="AP2">
        <v>5001.92</v>
      </c>
      <c r="AQ2">
        <v>4749.91</v>
      </c>
      <c r="AR2">
        <v>369.52</v>
      </c>
      <c r="AT2">
        <v>0</v>
      </c>
      <c r="AU2">
        <v>3367.12</v>
      </c>
      <c r="AV2">
        <v>3497.88</v>
      </c>
      <c r="AW2">
        <v>416.27</v>
      </c>
    </row>
    <row r="3" spans="1:49" x14ac:dyDescent="0.2">
      <c r="A3">
        <v>0.1</v>
      </c>
      <c r="B3">
        <v>0.99864200000000003</v>
      </c>
      <c r="C3">
        <v>8.2810000000000002E-3</v>
      </c>
      <c r="E3">
        <v>0.1</v>
      </c>
      <c r="F3">
        <v>1.0014719999999999</v>
      </c>
      <c r="G3">
        <v>3.8010000000000001E-3</v>
      </c>
      <c r="K3">
        <v>0.1</v>
      </c>
      <c r="L3">
        <v>2785.32</v>
      </c>
      <c r="M3">
        <v>3030.22</v>
      </c>
      <c r="N3">
        <v>269.3</v>
      </c>
      <c r="P3">
        <v>0.1</v>
      </c>
      <c r="Q3">
        <v>4013.41</v>
      </c>
      <c r="R3">
        <v>3815.47</v>
      </c>
      <c r="S3">
        <v>335.12</v>
      </c>
      <c r="U3">
        <v>0.1</v>
      </c>
      <c r="V3">
        <v>2160.12</v>
      </c>
      <c r="W3">
        <v>2013.24</v>
      </c>
      <c r="X3">
        <v>273.27</v>
      </c>
      <c r="Z3">
        <v>0.1</v>
      </c>
      <c r="AA3">
        <v>3284.82</v>
      </c>
      <c r="AB3">
        <v>3041.31</v>
      </c>
      <c r="AC3">
        <v>376.04</v>
      </c>
      <c r="AE3">
        <v>0.1</v>
      </c>
      <c r="AF3">
        <v>4268.24</v>
      </c>
      <c r="AG3">
        <v>4090.01</v>
      </c>
      <c r="AH3">
        <v>527.96</v>
      </c>
      <c r="AJ3">
        <v>0.1</v>
      </c>
      <c r="AK3">
        <v>5568.84</v>
      </c>
      <c r="AL3">
        <v>5211.51</v>
      </c>
      <c r="AM3">
        <v>340.28</v>
      </c>
      <c r="AO3">
        <v>0.1</v>
      </c>
      <c r="AP3">
        <v>4988</v>
      </c>
      <c r="AQ3">
        <v>4737.01</v>
      </c>
      <c r="AR3">
        <v>370.85</v>
      </c>
      <c r="AT3">
        <v>0.1</v>
      </c>
      <c r="AU3">
        <v>3392.66</v>
      </c>
      <c r="AV3">
        <v>3487.9</v>
      </c>
      <c r="AW3">
        <v>413.99</v>
      </c>
    </row>
    <row r="4" spans="1:49" x14ac:dyDescent="0.2">
      <c r="A4">
        <v>0.2</v>
      </c>
      <c r="B4">
        <v>1.00084</v>
      </c>
      <c r="C4">
        <v>7.1320000000000003E-3</v>
      </c>
      <c r="E4">
        <v>0.2</v>
      </c>
      <c r="F4">
        <v>0.998946</v>
      </c>
      <c r="G4">
        <v>4.8529999999999997E-3</v>
      </c>
      <c r="K4">
        <v>0.2</v>
      </c>
      <c r="L4">
        <v>2785.42</v>
      </c>
      <c r="M4">
        <v>3008.9</v>
      </c>
      <c r="N4">
        <v>268.89999999999998</v>
      </c>
      <c r="P4">
        <v>0.2</v>
      </c>
      <c r="Q4">
        <v>4015.54</v>
      </c>
      <c r="R4">
        <v>3816</v>
      </c>
      <c r="S4">
        <v>336.87</v>
      </c>
      <c r="U4">
        <v>0.2</v>
      </c>
      <c r="V4">
        <v>2165.0100000000002</v>
      </c>
      <c r="W4">
        <v>2018.22</v>
      </c>
      <c r="X4">
        <v>275.39999999999998</v>
      </c>
      <c r="Z4">
        <v>0.2</v>
      </c>
      <c r="AA4">
        <v>3280.06</v>
      </c>
      <c r="AB4">
        <v>3034.77</v>
      </c>
      <c r="AC4">
        <v>373.44</v>
      </c>
      <c r="AE4">
        <v>0.2</v>
      </c>
      <c r="AF4">
        <v>4245.74</v>
      </c>
      <c r="AG4">
        <v>4095.18</v>
      </c>
      <c r="AH4">
        <v>531.19000000000005</v>
      </c>
      <c r="AJ4">
        <v>0.2</v>
      </c>
      <c r="AK4">
        <v>5561.84</v>
      </c>
      <c r="AL4">
        <v>5237.46</v>
      </c>
      <c r="AM4">
        <v>339.92</v>
      </c>
      <c r="AO4">
        <v>0.2</v>
      </c>
      <c r="AP4">
        <v>5010.29</v>
      </c>
      <c r="AQ4">
        <v>4723.6400000000003</v>
      </c>
      <c r="AR4">
        <v>369.08</v>
      </c>
      <c r="AT4">
        <v>0.2</v>
      </c>
      <c r="AU4">
        <v>3392.46</v>
      </c>
      <c r="AV4">
        <v>3499.56</v>
      </c>
      <c r="AW4">
        <v>415.16</v>
      </c>
    </row>
    <row r="5" spans="1:49" x14ac:dyDescent="0.2">
      <c r="A5">
        <v>0.2</v>
      </c>
      <c r="B5">
        <v>1.0027870000000001</v>
      </c>
      <c r="C5">
        <v>5.1019999999999998E-3</v>
      </c>
      <c r="E5">
        <v>0.3</v>
      </c>
      <c r="F5">
        <v>1.0000800000000001</v>
      </c>
      <c r="G5">
        <v>3.986E-3</v>
      </c>
      <c r="K5">
        <v>0.2</v>
      </c>
      <c r="L5">
        <v>2785.63</v>
      </c>
      <c r="M5">
        <v>3005.25</v>
      </c>
      <c r="N5">
        <v>268.82</v>
      </c>
      <c r="P5">
        <v>0.2</v>
      </c>
      <c r="Q5">
        <v>4016.85</v>
      </c>
      <c r="R5">
        <v>3813.18</v>
      </c>
      <c r="S5">
        <v>336.78</v>
      </c>
      <c r="U5">
        <v>0.2</v>
      </c>
      <c r="V5">
        <v>2175.2800000000002</v>
      </c>
      <c r="W5">
        <v>2016.87</v>
      </c>
      <c r="X5">
        <v>273.83999999999997</v>
      </c>
      <c r="Z5">
        <v>0.2</v>
      </c>
      <c r="AA5">
        <v>3281.21</v>
      </c>
      <c r="AB5">
        <v>3038.12</v>
      </c>
      <c r="AC5">
        <v>372.42</v>
      </c>
      <c r="AE5">
        <v>0.3</v>
      </c>
      <c r="AF5">
        <v>4247.5</v>
      </c>
      <c r="AG5">
        <v>4074.99</v>
      </c>
      <c r="AH5">
        <v>528.44000000000005</v>
      </c>
      <c r="AJ5">
        <v>0.3</v>
      </c>
      <c r="AK5">
        <v>5584.7</v>
      </c>
      <c r="AL5">
        <v>5206.4799999999996</v>
      </c>
      <c r="AM5">
        <v>339.23</v>
      </c>
      <c r="AO5">
        <v>0.3</v>
      </c>
      <c r="AP5">
        <v>4983.17</v>
      </c>
      <c r="AQ5">
        <v>4733.47</v>
      </c>
      <c r="AR5">
        <v>368.45</v>
      </c>
      <c r="AT5">
        <v>0.3</v>
      </c>
      <c r="AU5">
        <v>3358.26</v>
      </c>
      <c r="AV5">
        <v>3476.93</v>
      </c>
      <c r="AW5">
        <v>412.08</v>
      </c>
    </row>
    <row r="6" spans="1:49" x14ac:dyDescent="0.2">
      <c r="A6">
        <v>0.2</v>
      </c>
      <c r="B6">
        <v>1.00084</v>
      </c>
      <c r="C6">
        <v>7.1320000000000003E-3</v>
      </c>
      <c r="E6">
        <v>0.4</v>
      </c>
      <c r="F6">
        <v>1.001425</v>
      </c>
      <c r="G6">
        <v>6.5290000000000001E-3</v>
      </c>
      <c r="K6">
        <v>0.3</v>
      </c>
      <c r="L6">
        <v>2768.42</v>
      </c>
      <c r="M6">
        <v>2989.18</v>
      </c>
      <c r="N6">
        <v>269.02999999999997</v>
      </c>
      <c r="P6">
        <v>0.3</v>
      </c>
      <c r="Q6">
        <v>4027.51</v>
      </c>
      <c r="R6">
        <v>3811.17</v>
      </c>
      <c r="S6">
        <v>337.55</v>
      </c>
      <c r="U6">
        <v>0.3</v>
      </c>
      <c r="V6">
        <v>2178.4</v>
      </c>
      <c r="W6">
        <v>2016.38</v>
      </c>
      <c r="X6">
        <v>274.7</v>
      </c>
      <c r="Z6">
        <v>0.3</v>
      </c>
      <c r="AA6">
        <v>3274.58</v>
      </c>
      <c r="AB6">
        <v>3037.12</v>
      </c>
      <c r="AC6">
        <v>374.62</v>
      </c>
      <c r="AE6">
        <v>0.4</v>
      </c>
      <c r="AF6">
        <v>4245.97</v>
      </c>
      <c r="AG6">
        <v>4066.9</v>
      </c>
      <c r="AH6">
        <v>524.80999999999995</v>
      </c>
      <c r="AJ6">
        <v>0.4</v>
      </c>
      <c r="AK6">
        <v>5564.03</v>
      </c>
      <c r="AL6">
        <v>5210.91</v>
      </c>
      <c r="AM6">
        <v>342.04</v>
      </c>
      <c r="AO6">
        <v>0.4</v>
      </c>
      <c r="AP6">
        <v>5023.21</v>
      </c>
      <c r="AQ6">
        <v>4719.3100000000004</v>
      </c>
      <c r="AR6">
        <v>370.19</v>
      </c>
      <c r="AT6">
        <v>0.4</v>
      </c>
      <c r="AU6">
        <v>3363.08</v>
      </c>
      <c r="AV6">
        <v>3492.85</v>
      </c>
      <c r="AW6">
        <v>414.69</v>
      </c>
    </row>
    <row r="7" spans="1:49" x14ac:dyDescent="0.2">
      <c r="A7">
        <v>0.2</v>
      </c>
      <c r="B7">
        <v>1.0027870000000001</v>
      </c>
      <c r="C7">
        <v>5.1019999999999998E-3</v>
      </c>
      <c r="E7">
        <v>0.5</v>
      </c>
      <c r="F7">
        <v>0.99888100000000002</v>
      </c>
      <c r="G7">
        <v>2.7109999999999999E-3</v>
      </c>
      <c r="K7">
        <v>0.4</v>
      </c>
      <c r="L7">
        <v>2769.57</v>
      </c>
      <c r="M7">
        <v>2996.24</v>
      </c>
      <c r="N7">
        <v>267.39999999999998</v>
      </c>
      <c r="P7">
        <v>0.4</v>
      </c>
      <c r="Q7">
        <v>4033.95</v>
      </c>
      <c r="R7">
        <v>3838.33</v>
      </c>
      <c r="S7">
        <v>338.74</v>
      </c>
      <c r="U7">
        <v>0.4</v>
      </c>
      <c r="V7">
        <v>2177.85</v>
      </c>
      <c r="W7">
        <v>2022.32</v>
      </c>
      <c r="X7">
        <v>274.92</v>
      </c>
      <c r="Z7">
        <v>0.4</v>
      </c>
      <c r="AA7">
        <v>3262.88</v>
      </c>
      <c r="AB7">
        <v>3070.63</v>
      </c>
      <c r="AC7">
        <v>374.63</v>
      </c>
      <c r="AE7">
        <v>0.5</v>
      </c>
      <c r="AF7">
        <v>4228.88</v>
      </c>
      <c r="AG7">
        <v>4075.97</v>
      </c>
      <c r="AH7">
        <v>527.77</v>
      </c>
      <c r="AJ7">
        <v>0.5</v>
      </c>
      <c r="AK7">
        <v>5566.95</v>
      </c>
      <c r="AL7">
        <v>5229.6899999999996</v>
      </c>
      <c r="AM7">
        <v>341.04</v>
      </c>
      <c r="AO7">
        <v>0.5</v>
      </c>
      <c r="AP7">
        <v>4985.29</v>
      </c>
      <c r="AQ7">
        <v>4721.3</v>
      </c>
      <c r="AR7">
        <v>368.59</v>
      </c>
      <c r="AT7">
        <v>0.5</v>
      </c>
      <c r="AU7">
        <v>3373.49</v>
      </c>
      <c r="AV7">
        <v>3476.13</v>
      </c>
      <c r="AW7">
        <v>414.94</v>
      </c>
    </row>
    <row r="8" spans="1:49" x14ac:dyDescent="0.2">
      <c r="A8">
        <v>0.3</v>
      </c>
      <c r="B8">
        <v>1.0034419999999999</v>
      </c>
      <c r="C8">
        <v>3.692E-3</v>
      </c>
      <c r="E8">
        <v>0.6</v>
      </c>
      <c r="F8">
        <v>1.0024249999999999</v>
      </c>
      <c r="G8">
        <v>4.9890000000000004E-3</v>
      </c>
      <c r="K8">
        <v>0.5</v>
      </c>
      <c r="L8">
        <v>2783.33</v>
      </c>
      <c r="M8">
        <v>2995.24</v>
      </c>
      <c r="N8">
        <v>268.7</v>
      </c>
      <c r="P8">
        <v>0.5</v>
      </c>
      <c r="Q8">
        <v>4033.69</v>
      </c>
      <c r="R8">
        <v>3817.7</v>
      </c>
      <c r="S8">
        <v>337.17</v>
      </c>
      <c r="U8">
        <v>0.5</v>
      </c>
      <c r="V8">
        <v>2187.4899999999998</v>
      </c>
      <c r="W8">
        <v>2027.45</v>
      </c>
      <c r="X8">
        <v>274.72000000000003</v>
      </c>
      <c r="Z8">
        <v>0.5</v>
      </c>
      <c r="AA8">
        <v>3292.71</v>
      </c>
      <c r="AB8">
        <v>3048.19</v>
      </c>
      <c r="AC8">
        <v>374.83</v>
      </c>
      <c r="AE8">
        <v>0.6</v>
      </c>
      <c r="AF8">
        <v>4236.09</v>
      </c>
      <c r="AG8">
        <v>4051.13</v>
      </c>
      <c r="AH8">
        <v>527.5</v>
      </c>
      <c r="AJ8">
        <v>0.6</v>
      </c>
      <c r="AK8">
        <v>5562.62</v>
      </c>
      <c r="AL8">
        <v>5190.24</v>
      </c>
      <c r="AM8">
        <v>343.92</v>
      </c>
      <c r="AO8">
        <v>0.6</v>
      </c>
      <c r="AP8">
        <v>4962.2</v>
      </c>
      <c r="AQ8">
        <v>4719.16</v>
      </c>
      <c r="AR8">
        <v>369.3</v>
      </c>
      <c r="AT8">
        <v>0.6</v>
      </c>
      <c r="AU8">
        <v>3369.11</v>
      </c>
      <c r="AV8">
        <v>3464.48</v>
      </c>
      <c r="AW8">
        <v>410.88</v>
      </c>
    </row>
    <row r="9" spans="1:49" x14ac:dyDescent="0.2">
      <c r="A9">
        <v>0.4</v>
      </c>
      <c r="B9">
        <v>0.99635700000000005</v>
      </c>
      <c r="C9">
        <v>3.202E-3</v>
      </c>
      <c r="E9">
        <v>0.7</v>
      </c>
      <c r="F9">
        <v>0.99968900000000005</v>
      </c>
      <c r="G9">
        <v>8.378E-3</v>
      </c>
      <c r="K9">
        <v>0.6</v>
      </c>
      <c r="L9">
        <v>2765.01</v>
      </c>
      <c r="M9">
        <v>2992.57</v>
      </c>
      <c r="N9">
        <v>267.25</v>
      </c>
      <c r="P9">
        <v>0.6</v>
      </c>
      <c r="Q9">
        <v>4039.32</v>
      </c>
      <c r="R9">
        <v>3825.42</v>
      </c>
      <c r="S9">
        <v>335.96</v>
      </c>
      <c r="U9">
        <v>0.6</v>
      </c>
      <c r="V9">
        <v>2187.48</v>
      </c>
      <c r="W9">
        <v>2031.15</v>
      </c>
      <c r="X9">
        <v>274.55</v>
      </c>
      <c r="Z9">
        <v>0.6</v>
      </c>
      <c r="AA9">
        <v>3287.87</v>
      </c>
      <c r="AB9">
        <v>3058.45</v>
      </c>
      <c r="AC9">
        <v>375.93</v>
      </c>
      <c r="AE9">
        <v>0.7</v>
      </c>
      <c r="AF9">
        <v>4211.92</v>
      </c>
      <c r="AG9">
        <v>4055.76</v>
      </c>
      <c r="AH9">
        <v>524.59</v>
      </c>
      <c r="AJ9">
        <v>0.7</v>
      </c>
      <c r="AK9">
        <v>5554.7</v>
      </c>
      <c r="AL9">
        <v>5206.6400000000003</v>
      </c>
      <c r="AM9">
        <v>344.38</v>
      </c>
      <c r="AO9">
        <v>0.7</v>
      </c>
      <c r="AP9">
        <v>5017.1400000000003</v>
      </c>
      <c r="AQ9">
        <v>4702.49</v>
      </c>
      <c r="AR9">
        <v>370.76</v>
      </c>
      <c r="AT9">
        <v>0.7</v>
      </c>
      <c r="AU9">
        <v>3350.52</v>
      </c>
      <c r="AV9">
        <v>3487.88</v>
      </c>
      <c r="AW9">
        <v>413.51</v>
      </c>
    </row>
    <row r="10" spans="1:49" x14ac:dyDescent="0.2">
      <c r="A10">
        <v>0.5</v>
      </c>
      <c r="B10">
        <v>1.0044569999999999</v>
      </c>
      <c r="C10">
        <v>4.143E-3</v>
      </c>
      <c r="E10">
        <v>0.8</v>
      </c>
      <c r="F10">
        <v>0.99753899999999995</v>
      </c>
      <c r="G10">
        <v>4.7270000000000003E-3</v>
      </c>
      <c r="K10">
        <v>0.6</v>
      </c>
      <c r="L10">
        <v>2772.81</v>
      </c>
      <c r="M10">
        <v>2989.17</v>
      </c>
      <c r="N10">
        <v>267.95999999999998</v>
      </c>
      <c r="P10">
        <v>0.6</v>
      </c>
      <c r="Q10">
        <v>4043.5</v>
      </c>
      <c r="R10">
        <v>3815.2</v>
      </c>
      <c r="S10">
        <v>337.36</v>
      </c>
      <c r="U10">
        <v>0.6</v>
      </c>
      <c r="V10">
        <v>2181.86</v>
      </c>
      <c r="W10">
        <v>2021.82</v>
      </c>
      <c r="X10">
        <v>272.76</v>
      </c>
      <c r="Z10">
        <v>0.6</v>
      </c>
      <c r="AA10">
        <v>3259.15</v>
      </c>
      <c r="AB10">
        <v>3029.81</v>
      </c>
      <c r="AC10">
        <v>372.14</v>
      </c>
      <c r="AE10">
        <v>0.8</v>
      </c>
      <c r="AF10">
        <v>4215.49</v>
      </c>
      <c r="AG10">
        <v>4057.08</v>
      </c>
      <c r="AH10">
        <v>525.66</v>
      </c>
      <c r="AJ10">
        <v>0.8</v>
      </c>
      <c r="AK10">
        <v>5562.75</v>
      </c>
      <c r="AL10">
        <v>5190</v>
      </c>
      <c r="AM10">
        <v>341.26</v>
      </c>
      <c r="AO10">
        <v>0.8</v>
      </c>
      <c r="AP10">
        <v>4949.8599999999997</v>
      </c>
      <c r="AQ10">
        <v>4717.25</v>
      </c>
      <c r="AR10">
        <v>369.59</v>
      </c>
      <c r="AT10">
        <v>0.8</v>
      </c>
      <c r="AU10">
        <v>3350.74</v>
      </c>
      <c r="AV10">
        <v>3476.05</v>
      </c>
      <c r="AW10">
        <v>413.85</v>
      </c>
    </row>
    <row r="11" spans="1:49" x14ac:dyDescent="0.2">
      <c r="A11">
        <v>0.6</v>
      </c>
      <c r="B11">
        <v>1.0008010000000001</v>
      </c>
      <c r="C11">
        <v>3.408E-3</v>
      </c>
      <c r="E11">
        <v>0.9</v>
      </c>
      <c r="F11">
        <v>1.0010509999999999</v>
      </c>
      <c r="G11">
        <v>6.6709999999999998E-3</v>
      </c>
      <c r="K11">
        <v>0.7</v>
      </c>
      <c r="L11">
        <v>2761.39</v>
      </c>
      <c r="M11">
        <v>3002.75</v>
      </c>
      <c r="N11">
        <v>267.55</v>
      </c>
      <c r="P11">
        <v>0.7</v>
      </c>
      <c r="Q11">
        <v>4021.75</v>
      </c>
      <c r="R11">
        <v>3824.12</v>
      </c>
      <c r="S11">
        <v>336.89</v>
      </c>
      <c r="U11">
        <v>0.7</v>
      </c>
      <c r="V11">
        <v>2180.3000000000002</v>
      </c>
      <c r="W11">
        <v>2029.69</v>
      </c>
      <c r="X11">
        <v>272.26</v>
      </c>
      <c r="Z11">
        <v>0.7</v>
      </c>
      <c r="AA11">
        <v>3269.3</v>
      </c>
      <c r="AB11">
        <v>3043.05</v>
      </c>
      <c r="AC11">
        <v>375.63</v>
      </c>
      <c r="AE11">
        <v>0.9</v>
      </c>
      <c r="AF11">
        <v>4206.3900000000003</v>
      </c>
      <c r="AG11">
        <v>4051.13</v>
      </c>
      <c r="AH11">
        <v>527.41999999999996</v>
      </c>
      <c r="AJ11">
        <v>0.9</v>
      </c>
      <c r="AK11">
        <v>5522.48</v>
      </c>
      <c r="AL11">
        <v>5201.41</v>
      </c>
      <c r="AM11">
        <v>339.75</v>
      </c>
      <c r="AO11">
        <v>0.9</v>
      </c>
      <c r="AP11">
        <v>4989.58</v>
      </c>
      <c r="AQ11">
        <v>4708.03</v>
      </c>
      <c r="AR11">
        <v>368.53</v>
      </c>
      <c r="AT11">
        <v>0.9</v>
      </c>
      <c r="AU11">
        <v>3396.19</v>
      </c>
      <c r="AV11">
        <v>3479.84</v>
      </c>
      <c r="AW11">
        <v>409.52</v>
      </c>
    </row>
    <row r="12" spans="1:49" x14ac:dyDescent="0.2">
      <c r="A12">
        <v>0.6</v>
      </c>
      <c r="B12">
        <v>1.0036639999999999</v>
      </c>
      <c r="C12">
        <v>2.4229999999999998E-3</v>
      </c>
      <c r="E12">
        <v>1</v>
      </c>
      <c r="F12">
        <v>0.99590400000000001</v>
      </c>
      <c r="G12">
        <v>4.1669999999999997E-3</v>
      </c>
      <c r="K12">
        <v>0.8</v>
      </c>
      <c r="L12">
        <v>2769.61</v>
      </c>
      <c r="M12">
        <v>2985.1</v>
      </c>
      <c r="N12">
        <v>266.68</v>
      </c>
      <c r="P12">
        <v>0.8</v>
      </c>
      <c r="Q12">
        <v>4030.46</v>
      </c>
      <c r="R12">
        <v>3809.45</v>
      </c>
      <c r="S12">
        <v>334.67</v>
      </c>
      <c r="U12">
        <v>0.8</v>
      </c>
      <c r="V12">
        <v>2189.92</v>
      </c>
      <c r="W12">
        <v>2018.27</v>
      </c>
      <c r="X12">
        <v>275.39999999999998</v>
      </c>
      <c r="Z12">
        <v>0.8</v>
      </c>
      <c r="AA12">
        <v>3250.36</v>
      </c>
      <c r="AB12">
        <v>3050.52</v>
      </c>
      <c r="AC12">
        <v>372.56</v>
      </c>
      <c r="AE12">
        <v>1</v>
      </c>
      <c r="AF12">
        <v>4211.57</v>
      </c>
      <c r="AG12">
        <v>4049.34</v>
      </c>
      <c r="AH12">
        <v>527.09</v>
      </c>
      <c r="AJ12">
        <v>1</v>
      </c>
      <c r="AK12">
        <v>5539.96</v>
      </c>
      <c r="AL12">
        <v>5204.4399999999996</v>
      </c>
      <c r="AM12">
        <v>341.94</v>
      </c>
      <c r="AO12">
        <v>1</v>
      </c>
      <c r="AP12">
        <v>4969.5</v>
      </c>
      <c r="AQ12">
        <v>4718.43</v>
      </c>
      <c r="AR12">
        <v>370.56</v>
      </c>
      <c r="AT12">
        <v>1</v>
      </c>
      <c r="AU12">
        <v>3337.73</v>
      </c>
      <c r="AV12">
        <v>3475.74</v>
      </c>
      <c r="AW12">
        <v>416.66</v>
      </c>
    </row>
    <row r="13" spans="1:49" x14ac:dyDescent="0.2">
      <c r="A13">
        <v>0.6</v>
      </c>
      <c r="B13">
        <v>1.0008010000000001</v>
      </c>
      <c r="C13">
        <v>3.408E-3</v>
      </c>
      <c r="E13">
        <v>1.1000000000000001</v>
      </c>
      <c r="F13">
        <v>0.99962799999999996</v>
      </c>
      <c r="G13">
        <v>2.183E-3</v>
      </c>
      <c r="K13">
        <v>0.8</v>
      </c>
      <c r="L13">
        <v>2770.47</v>
      </c>
      <c r="M13">
        <v>2981.15</v>
      </c>
      <c r="N13">
        <v>264.60000000000002</v>
      </c>
      <c r="P13">
        <v>0.8</v>
      </c>
      <c r="Q13">
        <v>4021.9</v>
      </c>
      <c r="R13">
        <v>3824.13</v>
      </c>
      <c r="S13">
        <v>337.44</v>
      </c>
      <c r="U13">
        <v>0.8</v>
      </c>
      <c r="V13">
        <v>2186.85</v>
      </c>
      <c r="W13">
        <v>2030.79</v>
      </c>
      <c r="X13">
        <v>273.88</v>
      </c>
      <c r="Z13">
        <v>0.8</v>
      </c>
      <c r="AA13">
        <v>3254.14</v>
      </c>
      <c r="AB13">
        <v>3044.16</v>
      </c>
      <c r="AC13">
        <v>373.73</v>
      </c>
      <c r="AE13">
        <v>1.1000000000000001</v>
      </c>
      <c r="AF13">
        <v>4211.46</v>
      </c>
      <c r="AG13">
        <v>4052.39</v>
      </c>
      <c r="AH13">
        <v>531.07000000000005</v>
      </c>
      <c r="AJ13">
        <v>1.1000000000000001</v>
      </c>
      <c r="AK13">
        <v>5527.08</v>
      </c>
      <c r="AL13">
        <v>5189.62</v>
      </c>
      <c r="AM13">
        <v>340.02</v>
      </c>
      <c r="AO13">
        <v>1.1000000000000001</v>
      </c>
      <c r="AP13">
        <v>4952.0600000000004</v>
      </c>
      <c r="AQ13">
        <v>4685.2</v>
      </c>
      <c r="AR13">
        <v>367.56</v>
      </c>
      <c r="AT13">
        <v>1.1000000000000001</v>
      </c>
      <c r="AU13">
        <v>3373.9</v>
      </c>
      <c r="AV13">
        <v>3478.64</v>
      </c>
      <c r="AW13">
        <v>411.54</v>
      </c>
    </row>
    <row r="14" spans="1:49" x14ac:dyDescent="0.2">
      <c r="A14">
        <v>0.6</v>
      </c>
      <c r="B14">
        <v>1.0036639999999999</v>
      </c>
      <c r="C14">
        <v>2.4229999999999998E-3</v>
      </c>
      <c r="E14">
        <v>1.2</v>
      </c>
      <c r="F14">
        <v>1.0026900000000001</v>
      </c>
      <c r="G14">
        <v>8.8769999999999995E-3</v>
      </c>
      <c r="K14">
        <v>1</v>
      </c>
      <c r="L14">
        <v>2760.5</v>
      </c>
      <c r="M14">
        <v>2980.17</v>
      </c>
      <c r="N14">
        <v>267.35000000000002</v>
      </c>
      <c r="P14">
        <v>1</v>
      </c>
      <c r="Q14">
        <v>4024.25</v>
      </c>
      <c r="R14">
        <v>3812.74</v>
      </c>
      <c r="S14">
        <v>335.17</v>
      </c>
      <c r="U14">
        <v>1</v>
      </c>
      <c r="V14">
        <v>2188.7600000000002</v>
      </c>
      <c r="W14">
        <v>2029.27</v>
      </c>
      <c r="X14">
        <v>276.10000000000002</v>
      </c>
      <c r="Z14">
        <v>1</v>
      </c>
      <c r="AA14">
        <v>3236.83</v>
      </c>
      <c r="AB14">
        <v>3042.96</v>
      </c>
      <c r="AC14">
        <v>373.61</v>
      </c>
      <c r="AE14">
        <v>1.2</v>
      </c>
      <c r="AF14">
        <v>4198.04</v>
      </c>
      <c r="AG14">
        <v>4044.83</v>
      </c>
      <c r="AH14">
        <v>528.05999999999995</v>
      </c>
      <c r="AJ14">
        <v>1.2</v>
      </c>
      <c r="AK14">
        <v>5554.13</v>
      </c>
      <c r="AL14">
        <v>5198.6099999999997</v>
      </c>
      <c r="AM14">
        <v>338.65</v>
      </c>
      <c r="AO14">
        <v>1.2</v>
      </c>
      <c r="AP14">
        <v>4962.68</v>
      </c>
      <c r="AQ14">
        <v>4711.5600000000004</v>
      </c>
      <c r="AR14">
        <v>367.47</v>
      </c>
      <c r="AT14">
        <v>1.2</v>
      </c>
      <c r="AU14">
        <v>3404.19</v>
      </c>
      <c r="AV14">
        <v>3466.53</v>
      </c>
      <c r="AW14">
        <v>415.17</v>
      </c>
    </row>
    <row r="15" spans="1:49" x14ac:dyDescent="0.2">
      <c r="A15">
        <v>0.7</v>
      </c>
      <c r="B15">
        <v>0.99750000000000005</v>
      </c>
      <c r="C15">
        <v>5.1830000000000001E-3</v>
      </c>
      <c r="E15">
        <v>1.3</v>
      </c>
      <c r="F15">
        <v>0.99878199999999995</v>
      </c>
      <c r="G15">
        <v>6.3309999999999998E-3</v>
      </c>
      <c r="K15">
        <v>1</v>
      </c>
      <c r="L15">
        <v>2762.75</v>
      </c>
      <c r="M15">
        <v>2969.8</v>
      </c>
      <c r="N15">
        <v>263.95999999999998</v>
      </c>
      <c r="P15">
        <v>1</v>
      </c>
      <c r="Q15">
        <v>4025.12</v>
      </c>
      <c r="R15">
        <v>3831.35</v>
      </c>
      <c r="S15">
        <v>335.74</v>
      </c>
      <c r="U15">
        <v>1</v>
      </c>
      <c r="V15">
        <v>2193</v>
      </c>
      <c r="W15">
        <v>2031.11</v>
      </c>
      <c r="X15">
        <v>273.61</v>
      </c>
      <c r="Z15">
        <v>1</v>
      </c>
      <c r="AA15">
        <v>3257.25</v>
      </c>
      <c r="AB15">
        <v>3035.95</v>
      </c>
      <c r="AC15">
        <v>374.37</v>
      </c>
      <c r="AE15">
        <v>1.3</v>
      </c>
      <c r="AF15">
        <v>4216.07</v>
      </c>
      <c r="AG15">
        <v>4038.69</v>
      </c>
      <c r="AH15">
        <v>528.80999999999995</v>
      </c>
      <c r="AJ15">
        <v>1.3</v>
      </c>
      <c r="AK15">
        <v>5543.48</v>
      </c>
      <c r="AL15">
        <v>5178.9399999999996</v>
      </c>
      <c r="AM15">
        <v>339.22</v>
      </c>
      <c r="AO15">
        <v>1.3</v>
      </c>
      <c r="AP15">
        <v>4958.47</v>
      </c>
      <c r="AQ15">
        <v>4701.09</v>
      </c>
      <c r="AR15">
        <v>368.59</v>
      </c>
      <c r="AT15">
        <v>1.3</v>
      </c>
      <c r="AU15">
        <v>3348.89</v>
      </c>
      <c r="AV15">
        <v>3488.2</v>
      </c>
      <c r="AW15">
        <v>415.15</v>
      </c>
    </row>
    <row r="16" spans="1:49" x14ac:dyDescent="0.2">
      <c r="A16">
        <v>0.8</v>
      </c>
      <c r="B16">
        <v>1.002149</v>
      </c>
      <c r="C16">
        <v>5.4910000000000002E-3</v>
      </c>
      <c r="E16">
        <v>1.4</v>
      </c>
      <c r="F16">
        <v>1.003682</v>
      </c>
      <c r="G16">
        <v>8.0090000000000005E-3</v>
      </c>
      <c r="K16">
        <v>1.1000000000000001</v>
      </c>
      <c r="L16">
        <v>2756.74</v>
      </c>
      <c r="M16">
        <v>2976.12</v>
      </c>
      <c r="N16">
        <v>266.14999999999998</v>
      </c>
      <c r="P16">
        <v>1.1000000000000001</v>
      </c>
      <c r="Q16">
        <v>4026.69</v>
      </c>
      <c r="R16">
        <v>3817.56</v>
      </c>
      <c r="S16">
        <v>337.18</v>
      </c>
      <c r="U16">
        <v>1.1000000000000001</v>
      </c>
      <c r="V16">
        <v>2184.7600000000002</v>
      </c>
      <c r="W16">
        <v>2034.24</v>
      </c>
      <c r="X16">
        <v>272.41000000000003</v>
      </c>
      <c r="Z16">
        <v>1.1000000000000001</v>
      </c>
      <c r="AA16">
        <v>3238.5</v>
      </c>
      <c r="AB16">
        <v>3056.44</v>
      </c>
      <c r="AC16">
        <v>371.82</v>
      </c>
      <c r="AE16">
        <v>1.4</v>
      </c>
      <c r="AF16">
        <v>4193.76</v>
      </c>
      <c r="AG16">
        <v>4041.97</v>
      </c>
      <c r="AH16">
        <v>529.30999999999995</v>
      </c>
      <c r="AJ16">
        <v>1.4</v>
      </c>
      <c r="AK16">
        <v>5522.09</v>
      </c>
      <c r="AL16">
        <v>5182.88</v>
      </c>
      <c r="AM16">
        <v>339</v>
      </c>
      <c r="AO16">
        <v>1.4</v>
      </c>
      <c r="AP16">
        <v>4979.3500000000004</v>
      </c>
      <c r="AQ16">
        <v>4687.62</v>
      </c>
      <c r="AR16">
        <v>366.96</v>
      </c>
      <c r="AT16">
        <v>1.4</v>
      </c>
      <c r="AU16">
        <v>3397.87</v>
      </c>
      <c r="AV16">
        <v>3465.93</v>
      </c>
      <c r="AW16">
        <v>413.67</v>
      </c>
    </row>
    <row r="17" spans="1:49" x14ac:dyDescent="0.2">
      <c r="A17">
        <v>0.8</v>
      </c>
      <c r="B17">
        <v>0.99970300000000001</v>
      </c>
      <c r="C17">
        <v>2.676E-3</v>
      </c>
      <c r="E17">
        <v>1.5</v>
      </c>
      <c r="F17">
        <v>0.99706399999999995</v>
      </c>
      <c r="G17">
        <v>5.0049999999999999E-3</v>
      </c>
      <c r="K17">
        <v>1.2</v>
      </c>
      <c r="L17">
        <v>2762.44</v>
      </c>
      <c r="M17">
        <v>2983.35</v>
      </c>
      <c r="N17">
        <v>268.68</v>
      </c>
      <c r="P17">
        <v>1.2</v>
      </c>
      <c r="Q17">
        <v>4026.27</v>
      </c>
      <c r="R17">
        <v>3825.38</v>
      </c>
      <c r="S17">
        <v>335.54</v>
      </c>
      <c r="U17">
        <v>1.2</v>
      </c>
      <c r="V17">
        <v>2198.92</v>
      </c>
      <c r="W17">
        <v>2026.44</v>
      </c>
      <c r="X17">
        <v>274.14</v>
      </c>
      <c r="Z17">
        <v>1.2</v>
      </c>
      <c r="AA17">
        <v>3240.51</v>
      </c>
      <c r="AB17">
        <v>3028.44</v>
      </c>
      <c r="AC17">
        <v>374.07</v>
      </c>
      <c r="AE17">
        <v>1.5</v>
      </c>
      <c r="AF17">
        <v>4202.92</v>
      </c>
      <c r="AG17">
        <v>4050.01</v>
      </c>
      <c r="AH17">
        <v>527.57000000000005</v>
      </c>
      <c r="AJ17">
        <v>1.5</v>
      </c>
      <c r="AK17">
        <v>5557.18</v>
      </c>
      <c r="AL17">
        <v>5185.03</v>
      </c>
      <c r="AM17">
        <v>341.82</v>
      </c>
      <c r="AO17">
        <v>1.5</v>
      </c>
      <c r="AP17">
        <v>4937.88</v>
      </c>
      <c r="AQ17">
        <v>4712.9399999999996</v>
      </c>
      <c r="AR17">
        <v>371.2</v>
      </c>
      <c r="AT17">
        <v>1.5</v>
      </c>
      <c r="AU17">
        <v>3357.19</v>
      </c>
      <c r="AV17">
        <v>3479.38</v>
      </c>
      <c r="AW17">
        <v>412.84</v>
      </c>
    </row>
    <row r="18" spans="1:49" x14ac:dyDescent="0.2">
      <c r="A18">
        <v>0.8</v>
      </c>
      <c r="B18">
        <v>1.002149</v>
      </c>
      <c r="C18">
        <v>5.4910000000000002E-3</v>
      </c>
      <c r="E18">
        <v>1.6</v>
      </c>
      <c r="F18">
        <v>1.001592</v>
      </c>
      <c r="G18">
        <v>3.8279999999999998E-3</v>
      </c>
      <c r="K18">
        <v>1.3</v>
      </c>
      <c r="L18">
        <v>2747.71</v>
      </c>
      <c r="M18">
        <v>2977.28</v>
      </c>
      <c r="N18">
        <v>264.63</v>
      </c>
      <c r="P18">
        <v>1.3</v>
      </c>
      <c r="Q18">
        <v>4029.38</v>
      </c>
      <c r="R18">
        <v>3827.34</v>
      </c>
      <c r="S18">
        <v>334.82</v>
      </c>
      <c r="U18">
        <v>1.3</v>
      </c>
      <c r="V18">
        <v>2183.2199999999998</v>
      </c>
      <c r="W18">
        <v>2027.04</v>
      </c>
      <c r="X18">
        <v>273.44</v>
      </c>
      <c r="Z18">
        <v>1.3</v>
      </c>
      <c r="AA18">
        <v>3262.32</v>
      </c>
      <c r="AB18">
        <v>3063.01</v>
      </c>
      <c r="AC18">
        <v>375.12</v>
      </c>
      <c r="AE18">
        <v>1.6</v>
      </c>
      <c r="AF18">
        <v>4201.2299999999996</v>
      </c>
      <c r="AG18">
        <v>4018.16</v>
      </c>
      <c r="AH18">
        <v>527.84</v>
      </c>
      <c r="AJ18">
        <v>1.6</v>
      </c>
      <c r="AK18">
        <v>5527.09</v>
      </c>
      <c r="AL18">
        <v>5162.04</v>
      </c>
      <c r="AM18">
        <v>341.1</v>
      </c>
      <c r="AO18">
        <v>1.6</v>
      </c>
      <c r="AP18">
        <v>4963.25</v>
      </c>
      <c r="AQ18">
        <v>4697.8</v>
      </c>
      <c r="AR18">
        <v>368.53</v>
      </c>
      <c r="AT18">
        <v>1.6</v>
      </c>
      <c r="AU18">
        <v>3360.96</v>
      </c>
      <c r="AV18">
        <v>3478.54</v>
      </c>
      <c r="AW18">
        <v>412.73</v>
      </c>
    </row>
    <row r="19" spans="1:49" x14ac:dyDescent="0.2">
      <c r="A19">
        <v>0.8</v>
      </c>
      <c r="B19">
        <v>0.99970300000000001</v>
      </c>
      <c r="C19">
        <v>2.676E-3</v>
      </c>
      <c r="E19">
        <v>1.7</v>
      </c>
      <c r="F19">
        <v>1.0016309999999999</v>
      </c>
      <c r="G19">
        <v>5.9769999999999997E-3</v>
      </c>
      <c r="K19">
        <v>1.4</v>
      </c>
      <c r="L19">
        <v>2766.42</v>
      </c>
      <c r="M19">
        <v>2971.09</v>
      </c>
      <c r="N19">
        <v>266.23</v>
      </c>
      <c r="P19">
        <v>1.4</v>
      </c>
      <c r="Q19">
        <v>4025.51</v>
      </c>
      <c r="R19">
        <v>3821.79</v>
      </c>
      <c r="S19">
        <v>335.42</v>
      </c>
      <c r="U19">
        <v>1.4</v>
      </c>
      <c r="V19">
        <v>2180.5300000000002</v>
      </c>
      <c r="W19">
        <v>2029.3</v>
      </c>
      <c r="X19">
        <v>272.66000000000003</v>
      </c>
      <c r="Z19">
        <v>1.4</v>
      </c>
      <c r="AA19">
        <v>3253.5</v>
      </c>
      <c r="AB19">
        <v>3042.6</v>
      </c>
      <c r="AC19">
        <v>372.6</v>
      </c>
      <c r="AE19">
        <v>1.7</v>
      </c>
      <c r="AF19">
        <v>4189.57</v>
      </c>
      <c r="AG19">
        <v>4049.94</v>
      </c>
      <c r="AH19">
        <v>527.33000000000004</v>
      </c>
      <c r="AJ19">
        <v>1.7</v>
      </c>
      <c r="AK19">
        <v>5533.93</v>
      </c>
      <c r="AL19">
        <v>5178.6400000000003</v>
      </c>
      <c r="AM19">
        <v>337.98</v>
      </c>
      <c r="AO19">
        <v>1.7</v>
      </c>
      <c r="AP19">
        <v>4969.67</v>
      </c>
      <c r="AQ19">
        <v>4688.28</v>
      </c>
      <c r="AR19">
        <v>367.6</v>
      </c>
      <c r="AT19">
        <v>1.7</v>
      </c>
      <c r="AU19">
        <v>3391.2</v>
      </c>
      <c r="AV19">
        <v>3476.28</v>
      </c>
      <c r="AW19">
        <v>411.73</v>
      </c>
    </row>
    <row r="20" spans="1:49" x14ac:dyDescent="0.2">
      <c r="A20">
        <v>1</v>
      </c>
      <c r="B20">
        <v>0.99884300000000004</v>
      </c>
      <c r="C20">
        <v>3.8639999999999998E-3</v>
      </c>
      <c r="E20">
        <v>1.8</v>
      </c>
      <c r="F20">
        <v>0.99796300000000004</v>
      </c>
      <c r="G20">
        <v>4.9919999999999999E-3</v>
      </c>
      <c r="K20">
        <v>1.4</v>
      </c>
      <c r="L20">
        <v>2758.62</v>
      </c>
      <c r="M20">
        <v>2976.38</v>
      </c>
      <c r="N20">
        <v>266.88</v>
      </c>
      <c r="P20">
        <v>1.4</v>
      </c>
      <c r="Q20">
        <v>4024.21</v>
      </c>
      <c r="R20">
        <v>3813.9</v>
      </c>
      <c r="S20">
        <v>337.3</v>
      </c>
      <c r="U20">
        <v>1.4</v>
      </c>
      <c r="V20">
        <v>2182.59</v>
      </c>
      <c r="W20">
        <v>2028.88</v>
      </c>
      <c r="X20">
        <v>272.76</v>
      </c>
      <c r="Z20">
        <v>1.4</v>
      </c>
      <c r="AA20">
        <v>3255.5</v>
      </c>
      <c r="AB20">
        <v>3051.42</v>
      </c>
      <c r="AC20">
        <v>372.29</v>
      </c>
      <c r="AE20">
        <v>1.8</v>
      </c>
      <c r="AF20">
        <v>4191.6899999999996</v>
      </c>
      <c r="AG20">
        <v>4036.13</v>
      </c>
      <c r="AH20">
        <v>527.54999999999995</v>
      </c>
      <c r="AJ20">
        <v>1.8</v>
      </c>
      <c r="AK20">
        <v>5535.56</v>
      </c>
      <c r="AL20">
        <v>5161.3599999999997</v>
      </c>
      <c r="AM20">
        <v>339.64</v>
      </c>
      <c r="AO20">
        <v>1.8</v>
      </c>
      <c r="AP20">
        <v>4944.13</v>
      </c>
      <c r="AQ20">
        <v>4693.57</v>
      </c>
      <c r="AR20">
        <v>365.59</v>
      </c>
      <c r="AT20">
        <v>1.8</v>
      </c>
      <c r="AU20">
        <v>3351.79</v>
      </c>
      <c r="AV20">
        <v>3485.27</v>
      </c>
      <c r="AW20">
        <v>413.43</v>
      </c>
    </row>
    <row r="21" spans="1:49" x14ac:dyDescent="0.2">
      <c r="A21">
        <v>1</v>
      </c>
      <c r="B21">
        <v>1.0014799999999999</v>
      </c>
      <c r="C21">
        <v>3.7269999999999998E-3</v>
      </c>
      <c r="E21">
        <v>1.9</v>
      </c>
      <c r="F21">
        <v>1.002864</v>
      </c>
      <c r="G21">
        <v>1.774E-3</v>
      </c>
      <c r="K21">
        <v>1.5</v>
      </c>
      <c r="L21">
        <v>2754.25</v>
      </c>
      <c r="M21">
        <v>2985.19</v>
      </c>
      <c r="N21">
        <v>266.77</v>
      </c>
      <c r="P21">
        <v>1.5</v>
      </c>
      <c r="Q21">
        <v>4030.18</v>
      </c>
      <c r="R21">
        <v>3823.47</v>
      </c>
      <c r="S21">
        <v>337.73</v>
      </c>
      <c r="U21">
        <v>1.5</v>
      </c>
      <c r="V21">
        <v>2184.79</v>
      </c>
      <c r="W21">
        <v>2020.86</v>
      </c>
      <c r="X21">
        <v>274.91000000000003</v>
      </c>
      <c r="Z21">
        <v>1.5</v>
      </c>
      <c r="AA21">
        <v>3256.44</v>
      </c>
      <c r="AB21">
        <v>3044.36</v>
      </c>
      <c r="AC21">
        <v>371.28</v>
      </c>
      <c r="AE21">
        <v>1.9</v>
      </c>
      <c r="AF21">
        <v>4197.9799999999996</v>
      </c>
      <c r="AG21">
        <v>4035.42</v>
      </c>
      <c r="AH21">
        <v>523.66</v>
      </c>
      <c r="AJ21">
        <v>1.9</v>
      </c>
      <c r="AK21">
        <v>5526.99</v>
      </c>
      <c r="AL21">
        <v>5157.32</v>
      </c>
      <c r="AM21">
        <v>339.47</v>
      </c>
      <c r="AO21">
        <v>1.9</v>
      </c>
      <c r="AP21">
        <v>4973.12</v>
      </c>
      <c r="AQ21">
        <v>4696.33</v>
      </c>
      <c r="AR21">
        <v>371.54</v>
      </c>
      <c r="AT21">
        <v>1.9</v>
      </c>
      <c r="AU21">
        <v>3364.24</v>
      </c>
      <c r="AV21">
        <v>3458.97</v>
      </c>
      <c r="AW21">
        <v>414.09</v>
      </c>
    </row>
    <row r="22" spans="1:49" x14ac:dyDescent="0.2">
      <c r="A22">
        <v>1</v>
      </c>
      <c r="B22">
        <v>0.99884300000000004</v>
      </c>
      <c r="C22">
        <v>3.8639999999999998E-3</v>
      </c>
      <c r="E22">
        <v>2.7</v>
      </c>
      <c r="F22">
        <v>0.15389</v>
      </c>
      <c r="G22">
        <v>7.3766999999999999E-2</v>
      </c>
      <c r="K22">
        <v>1.6</v>
      </c>
      <c r="L22">
        <v>2764.58</v>
      </c>
      <c r="M22">
        <v>2973.25</v>
      </c>
      <c r="N22">
        <v>264.23</v>
      </c>
      <c r="P22">
        <v>1.6</v>
      </c>
      <c r="Q22">
        <v>4027.32</v>
      </c>
      <c r="R22">
        <v>3820.3</v>
      </c>
      <c r="S22">
        <v>336.67</v>
      </c>
      <c r="U22">
        <v>1.6</v>
      </c>
      <c r="V22">
        <v>2176.9299999999998</v>
      </c>
      <c r="W22">
        <v>2028.26</v>
      </c>
      <c r="X22">
        <v>275.39999999999998</v>
      </c>
      <c r="Z22">
        <v>1.6</v>
      </c>
      <c r="AA22">
        <v>3259.76</v>
      </c>
      <c r="AB22">
        <v>3053.85</v>
      </c>
      <c r="AC22">
        <v>371.01</v>
      </c>
      <c r="AE22">
        <v>2.7</v>
      </c>
      <c r="AF22">
        <v>1228.7</v>
      </c>
      <c r="AG22">
        <v>3949.2</v>
      </c>
      <c r="AH22">
        <v>522.4</v>
      </c>
      <c r="AJ22">
        <v>2.7</v>
      </c>
      <c r="AK22">
        <v>1536.74</v>
      </c>
      <c r="AL22">
        <v>5121.45</v>
      </c>
      <c r="AM22">
        <v>337.11</v>
      </c>
      <c r="AO22">
        <v>2.7</v>
      </c>
      <c r="AP22">
        <v>715.21</v>
      </c>
      <c r="AQ22">
        <v>4709.43</v>
      </c>
      <c r="AR22">
        <v>364.88</v>
      </c>
      <c r="AT22">
        <v>2.7</v>
      </c>
      <c r="AU22">
        <v>732.16</v>
      </c>
      <c r="AV22">
        <v>3452.17</v>
      </c>
      <c r="AW22">
        <v>413.28</v>
      </c>
    </row>
    <row r="23" spans="1:49" x14ac:dyDescent="0.2">
      <c r="A23">
        <v>1</v>
      </c>
      <c r="B23">
        <v>1.0014799999999999</v>
      </c>
      <c r="C23">
        <v>3.7269999999999998E-3</v>
      </c>
      <c r="E23">
        <v>3.4</v>
      </c>
      <c r="F23">
        <v>0.19963600000000001</v>
      </c>
      <c r="G23">
        <v>7.6851000000000003E-2</v>
      </c>
      <c r="K23">
        <v>1.7</v>
      </c>
      <c r="L23">
        <v>2765.83</v>
      </c>
      <c r="M23">
        <v>2977.69</v>
      </c>
      <c r="N23">
        <v>266.92</v>
      </c>
      <c r="P23">
        <v>1.7</v>
      </c>
      <c r="Q23">
        <v>4033.57</v>
      </c>
      <c r="R23">
        <v>3835.4</v>
      </c>
      <c r="S23">
        <v>337.36</v>
      </c>
      <c r="U23">
        <v>1.7</v>
      </c>
      <c r="V23">
        <v>2175.77</v>
      </c>
      <c r="W23">
        <v>2018.18</v>
      </c>
      <c r="X23">
        <v>273.76</v>
      </c>
      <c r="Z23">
        <v>1.7</v>
      </c>
      <c r="AA23">
        <v>3251.33</v>
      </c>
      <c r="AB23">
        <v>3055.98</v>
      </c>
      <c r="AC23">
        <v>374.31</v>
      </c>
      <c r="AE23">
        <v>3.4</v>
      </c>
      <c r="AF23">
        <v>1352.51</v>
      </c>
      <c r="AG23">
        <v>3956.43</v>
      </c>
      <c r="AH23">
        <v>525.84</v>
      </c>
      <c r="AJ23">
        <v>3.4</v>
      </c>
      <c r="AK23">
        <v>1806.82</v>
      </c>
      <c r="AL23">
        <v>5113.95</v>
      </c>
      <c r="AM23">
        <v>338.44</v>
      </c>
      <c r="AO23">
        <v>3.4</v>
      </c>
      <c r="AP23">
        <v>854.38</v>
      </c>
      <c r="AQ23">
        <v>4682.29</v>
      </c>
      <c r="AR23">
        <v>364.7</v>
      </c>
      <c r="AT23">
        <v>3.4</v>
      </c>
      <c r="AU23">
        <v>924.9</v>
      </c>
      <c r="AV23">
        <v>3474.67</v>
      </c>
      <c r="AW23">
        <v>408.34</v>
      </c>
    </row>
    <row r="24" spans="1:49" x14ac:dyDescent="0.2">
      <c r="A24">
        <v>1.1000000000000001</v>
      </c>
      <c r="B24">
        <v>0.99629100000000004</v>
      </c>
      <c r="C24">
        <v>5.4159999999999998E-3</v>
      </c>
      <c r="E24">
        <v>4.4000000000000004</v>
      </c>
      <c r="F24">
        <v>0.26144699999999998</v>
      </c>
      <c r="G24">
        <v>8.0225000000000005E-2</v>
      </c>
      <c r="K24">
        <v>1.8</v>
      </c>
      <c r="L24">
        <v>2763.63</v>
      </c>
      <c r="M24">
        <v>2974.94</v>
      </c>
      <c r="N24">
        <v>264.45</v>
      </c>
      <c r="P24">
        <v>1.8</v>
      </c>
      <c r="Q24">
        <v>4032.87</v>
      </c>
      <c r="R24">
        <v>3832.8</v>
      </c>
      <c r="S24">
        <v>337.17</v>
      </c>
      <c r="U24">
        <v>1.8</v>
      </c>
      <c r="V24">
        <v>2165.7199999999998</v>
      </c>
      <c r="W24">
        <v>2020.57</v>
      </c>
      <c r="X24">
        <v>272.42</v>
      </c>
      <c r="Z24">
        <v>1.8</v>
      </c>
      <c r="AA24">
        <v>3256.44</v>
      </c>
      <c r="AB24">
        <v>3061.34</v>
      </c>
      <c r="AC24">
        <v>373.85</v>
      </c>
      <c r="AE24">
        <f>AE23+1</f>
        <v>4.4000000000000004</v>
      </c>
      <c r="AF24">
        <v>1544.36</v>
      </c>
      <c r="AG24">
        <v>3974.02</v>
      </c>
      <c r="AH24">
        <v>524.16</v>
      </c>
      <c r="AJ24">
        <f>AJ23+1</f>
        <v>4.4000000000000004</v>
      </c>
      <c r="AK24">
        <v>2129.4699999999998</v>
      </c>
      <c r="AL24">
        <v>5114.6099999999997</v>
      </c>
      <c r="AM24">
        <v>337.81</v>
      </c>
      <c r="AO24">
        <f>AO23+1</f>
        <v>4.4000000000000004</v>
      </c>
      <c r="AP24">
        <v>1080.03</v>
      </c>
      <c r="AQ24">
        <v>4674.0600000000004</v>
      </c>
      <c r="AR24">
        <v>366.24</v>
      </c>
      <c r="AT24">
        <f>AT23+1</f>
        <v>4.4000000000000004</v>
      </c>
      <c r="AU24">
        <v>1167.76</v>
      </c>
      <c r="AV24">
        <v>3455.94</v>
      </c>
      <c r="AW24">
        <v>412.59</v>
      </c>
    </row>
    <row r="25" spans="1:49" x14ac:dyDescent="0.2">
      <c r="A25">
        <v>1.2</v>
      </c>
      <c r="B25">
        <v>1.001358</v>
      </c>
      <c r="C25">
        <v>4.5599999999999998E-3</v>
      </c>
      <c r="E25">
        <v>5.4</v>
      </c>
      <c r="F25">
        <v>0.31193799999999999</v>
      </c>
      <c r="G25">
        <v>8.1042000000000003E-2</v>
      </c>
      <c r="K25">
        <v>1.8</v>
      </c>
      <c r="L25">
        <v>2759.6</v>
      </c>
      <c r="M25">
        <v>2979.29</v>
      </c>
      <c r="N25">
        <v>266.05</v>
      </c>
      <c r="P25">
        <v>1.8</v>
      </c>
      <c r="Q25">
        <v>4031.68</v>
      </c>
      <c r="R25">
        <v>3825.91</v>
      </c>
      <c r="S25">
        <v>337.99</v>
      </c>
      <c r="U25">
        <v>1.8</v>
      </c>
      <c r="V25">
        <v>2187.87</v>
      </c>
      <c r="W25">
        <v>2017.27</v>
      </c>
      <c r="X25">
        <v>272.39999999999998</v>
      </c>
      <c r="Z25">
        <v>1.8</v>
      </c>
      <c r="AA25">
        <v>3258.03</v>
      </c>
      <c r="AB25">
        <v>3065.2</v>
      </c>
      <c r="AC25">
        <v>372.79</v>
      </c>
      <c r="AE25">
        <f t="shared" ref="AE25:AE82" si="0">AE24+1</f>
        <v>5.4</v>
      </c>
      <c r="AF25">
        <v>1706.23</v>
      </c>
      <c r="AG25">
        <v>3980.44</v>
      </c>
      <c r="AH25">
        <v>526.53</v>
      </c>
      <c r="AJ25">
        <f t="shared" ref="AJ25:AJ82" si="1">AJ24+1</f>
        <v>5.4</v>
      </c>
      <c r="AK25">
        <v>2375.5300000000002</v>
      </c>
      <c r="AL25">
        <v>5106.76</v>
      </c>
      <c r="AM25">
        <v>336.84</v>
      </c>
      <c r="AO25">
        <f t="shared" ref="AO25:AO82" si="2">AO24+1</f>
        <v>5.4</v>
      </c>
      <c r="AP25">
        <v>1293.5899999999999</v>
      </c>
      <c r="AQ25">
        <v>4693.71</v>
      </c>
      <c r="AR25">
        <v>362.9</v>
      </c>
      <c r="AT25">
        <f t="shared" ref="AT25:AT82" si="3">AT24+1</f>
        <v>5.4</v>
      </c>
      <c r="AU25">
        <v>1358.04</v>
      </c>
      <c r="AV25">
        <v>3476.54</v>
      </c>
      <c r="AW25">
        <v>411.2</v>
      </c>
    </row>
    <row r="26" spans="1:49" x14ac:dyDescent="0.2">
      <c r="A26">
        <v>1.3</v>
      </c>
      <c r="B26">
        <v>0.997062</v>
      </c>
      <c r="C26">
        <v>2.2790000000000002E-3</v>
      </c>
      <c r="E26">
        <v>6.4</v>
      </c>
      <c r="F26">
        <v>0.357875</v>
      </c>
      <c r="G26">
        <v>8.3143999999999996E-2</v>
      </c>
      <c r="K26">
        <v>1.9</v>
      </c>
      <c r="L26">
        <v>2761.5</v>
      </c>
      <c r="M26">
        <v>2969.68</v>
      </c>
      <c r="N26">
        <v>266.08999999999997</v>
      </c>
      <c r="P26">
        <v>1.9</v>
      </c>
      <c r="Q26">
        <v>4026.39</v>
      </c>
      <c r="R26">
        <v>3811.5</v>
      </c>
      <c r="S26">
        <v>335.19</v>
      </c>
      <c r="U26">
        <v>1.9</v>
      </c>
      <c r="V26">
        <v>2170.38</v>
      </c>
      <c r="W26">
        <v>2020.66</v>
      </c>
      <c r="X26">
        <v>274.33</v>
      </c>
      <c r="Z26">
        <v>1.9</v>
      </c>
      <c r="AA26">
        <v>3260.96</v>
      </c>
      <c r="AB26">
        <v>3066.53</v>
      </c>
      <c r="AC26">
        <v>371.65</v>
      </c>
      <c r="AE26">
        <f t="shared" si="0"/>
        <v>6.4</v>
      </c>
      <c r="AF26">
        <v>1837.66</v>
      </c>
      <c r="AG26">
        <v>3957.07</v>
      </c>
      <c r="AH26">
        <v>521.82000000000005</v>
      </c>
      <c r="AJ26">
        <f t="shared" si="1"/>
        <v>6.4</v>
      </c>
      <c r="AK26">
        <v>2622.11</v>
      </c>
      <c r="AL26">
        <v>5107.4799999999996</v>
      </c>
      <c r="AM26">
        <v>333.44</v>
      </c>
      <c r="AO26">
        <f t="shared" si="2"/>
        <v>6.4</v>
      </c>
      <c r="AP26">
        <v>1493.85</v>
      </c>
      <c r="AQ26">
        <v>4691.01</v>
      </c>
      <c r="AR26">
        <v>365.8</v>
      </c>
      <c r="AT26">
        <f t="shared" si="3"/>
        <v>6.4</v>
      </c>
      <c r="AU26">
        <v>1507.56</v>
      </c>
      <c r="AV26">
        <v>3462.21</v>
      </c>
      <c r="AW26">
        <v>411.05</v>
      </c>
    </row>
    <row r="27" spans="1:49" x14ac:dyDescent="0.2">
      <c r="A27">
        <v>1.4</v>
      </c>
      <c r="B27">
        <v>1.000075</v>
      </c>
      <c r="C27">
        <v>3.8070000000000001E-3</v>
      </c>
      <c r="E27">
        <v>7.4</v>
      </c>
      <c r="F27">
        <v>0.3967</v>
      </c>
      <c r="G27">
        <v>8.7646000000000002E-2</v>
      </c>
      <c r="K27">
        <v>2.7</v>
      </c>
      <c r="L27">
        <v>540.62</v>
      </c>
      <c r="M27">
        <v>2970.51</v>
      </c>
      <c r="N27">
        <v>262.82</v>
      </c>
      <c r="P27">
        <v>2.7</v>
      </c>
      <c r="Q27">
        <v>643.91</v>
      </c>
      <c r="R27">
        <v>3822.19</v>
      </c>
      <c r="S27">
        <v>335.76</v>
      </c>
      <c r="U27">
        <v>2.7</v>
      </c>
      <c r="V27">
        <v>562.59</v>
      </c>
      <c r="W27">
        <v>1872.59</v>
      </c>
      <c r="X27">
        <v>271.58999999999997</v>
      </c>
      <c r="Z27">
        <v>2.7</v>
      </c>
      <c r="AA27">
        <v>605.88</v>
      </c>
      <c r="AB27">
        <v>3046.03</v>
      </c>
      <c r="AC27">
        <v>369.06</v>
      </c>
      <c r="AE27">
        <f t="shared" si="0"/>
        <v>7.4</v>
      </c>
      <c r="AF27">
        <v>1958.67</v>
      </c>
      <c r="AG27">
        <v>3966.89</v>
      </c>
      <c r="AH27">
        <v>522.65</v>
      </c>
      <c r="AJ27">
        <f t="shared" si="1"/>
        <v>7.4</v>
      </c>
      <c r="AK27">
        <v>2848.26</v>
      </c>
      <c r="AL27">
        <v>5093.92</v>
      </c>
      <c r="AM27">
        <v>339</v>
      </c>
      <c r="AO27">
        <f t="shared" si="2"/>
        <v>7.4</v>
      </c>
      <c r="AP27">
        <v>1653.26</v>
      </c>
      <c r="AQ27">
        <v>4696.7299999999996</v>
      </c>
      <c r="AR27">
        <v>367.11</v>
      </c>
      <c r="AT27">
        <f t="shared" si="3"/>
        <v>7.4</v>
      </c>
      <c r="AU27">
        <v>1640.74</v>
      </c>
      <c r="AV27">
        <v>3473.59</v>
      </c>
      <c r="AW27">
        <v>411.13</v>
      </c>
    </row>
    <row r="28" spans="1:49" x14ac:dyDescent="0.2">
      <c r="A28">
        <v>1.4</v>
      </c>
      <c r="B28">
        <v>0.99896099999999999</v>
      </c>
      <c r="C28">
        <v>2.088E-3</v>
      </c>
      <c r="E28">
        <v>8.4</v>
      </c>
      <c r="F28">
        <v>0.42882500000000001</v>
      </c>
      <c r="G28">
        <v>8.8192999999999994E-2</v>
      </c>
      <c r="K28">
        <v>3.3</v>
      </c>
      <c r="L28">
        <v>616.14</v>
      </c>
      <c r="M28">
        <v>2881.47</v>
      </c>
      <c r="N28">
        <v>256.12</v>
      </c>
      <c r="P28">
        <v>3.3</v>
      </c>
      <c r="Q28">
        <v>749.9</v>
      </c>
      <c r="R28">
        <v>3688.59</v>
      </c>
      <c r="S28">
        <v>324.83</v>
      </c>
      <c r="U28">
        <v>3.3</v>
      </c>
      <c r="V28">
        <v>624.26</v>
      </c>
      <c r="W28">
        <v>1814.41</v>
      </c>
      <c r="X28">
        <v>267.3</v>
      </c>
      <c r="Z28">
        <v>3.3</v>
      </c>
      <c r="AA28">
        <v>697.88</v>
      </c>
      <c r="AB28">
        <v>2913.15</v>
      </c>
      <c r="AC28">
        <v>361.64</v>
      </c>
      <c r="AE28">
        <f t="shared" si="0"/>
        <v>8.4</v>
      </c>
      <c r="AF28">
        <v>2044.7</v>
      </c>
      <c r="AG28">
        <v>3959.08</v>
      </c>
      <c r="AH28">
        <v>524.29</v>
      </c>
      <c r="AJ28">
        <f t="shared" si="1"/>
        <v>8.4</v>
      </c>
      <c r="AK28">
        <v>3035.43</v>
      </c>
      <c r="AL28">
        <v>5114.13</v>
      </c>
      <c r="AM28">
        <v>334.36</v>
      </c>
      <c r="AO28">
        <f t="shared" si="2"/>
        <v>8.4</v>
      </c>
      <c r="AP28">
        <v>1805.62</v>
      </c>
      <c r="AQ28">
        <v>4692.4399999999996</v>
      </c>
      <c r="AR28">
        <v>364.73</v>
      </c>
      <c r="AT28">
        <f t="shared" si="3"/>
        <v>8.4</v>
      </c>
      <c r="AU28">
        <v>1739.75</v>
      </c>
      <c r="AV28">
        <v>3462.41</v>
      </c>
      <c r="AW28">
        <v>410.75</v>
      </c>
    </row>
    <row r="29" spans="1:49" x14ac:dyDescent="0.2">
      <c r="A29">
        <v>1.4</v>
      </c>
      <c r="B29">
        <v>1.000075</v>
      </c>
      <c r="C29">
        <v>3.8070000000000001E-3</v>
      </c>
      <c r="E29">
        <v>9.4</v>
      </c>
      <c r="F29">
        <v>0.45756999999999998</v>
      </c>
      <c r="G29">
        <v>8.8298000000000001E-2</v>
      </c>
      <c r="K29">
        <f>K28+1</f>
        <v>4.3</v>
      </c>
      <c r="L29">
        <v>735.39</v>
      </c>
      <c r="M29">
        <v>2872.52</v>
      </c>
      <c r="N29">
        <v>258.56</v>
      </c>
      <c r="P29">
        <f>P28+1</f>
        <v>4.3</v>
      </c>
      <c r="Q29">
        <v>914.81</v>
      </c>
      <c r="R29">
        <v>3706.76</v>
      </c>
      <c r="S29">
        <v>325.60000000000002</v>
      </c>
      <c r="U29">
        <f>U28+1</f>
        <v>4.3</v>
      </c>
      <c r="V29">
        <v>735.24</v>
      </c>
      <c r="W29">
        <v>1816.17</v>
      </c>
      <c r="X29">
        <v>265.05</v>
      </c>
      <c r="Z29">
        <f>Z28+1</f>
        <v>4.3</v>
      </c>
      <c r="AA29">
        <v>847.34</v>
      </c>
      <c r="AB29">
        <v>2919.45</v>
      </c>
      <c r="AC29">
        <v>362.52</v>
      </c>
      <c r="AE29">
        <f t="shared" si="0"/>
        <v>9.4</v>
      </c>
      <c r="AF29">
        <v>2125.7600000000002</v>
      </c>
      <c r="AG29">
        <v>3945.67</v>
      </c>
      <c r="AH29">
        <v>523.66999999999996</v>
      </c>
      <c r="AJ29">
        <f t="shared" si="1"/>
        <v>9.4</v>
      </c>
      <c r="AK29">
        <v>3182.99</v>
      </c>
      <c r="AL29">
        <v>5099.25</v>
      </c>
      <c r="AM29">
        <v>338.17</v>
      </c>
      <c r="AO29">
        <f t="shared" si="2"/>
        <v>9.4</v>
      </c>
      <c r="AP29">
        <v>1941.71</v>
      </c>
      <c r="AQ29">
        <v>4685.21</v>
      </c>
      <c r="AR29">
        <v>363.96</v>
      </c>
      <c r="AT29">
        <f t="shared" si="3"/>
        <v>9.4</v>
      </c>
      <c r="AU29">
        <v>1827.73</v>
      </c>
      <c r="AV29">
        <v>3462.04</v>
      </c>
      <c r="AW29">
        <v>410.22</v>
      </c>
    </row>
    <row r="30" spans="1:49" x14ac:dyDescent="0.2">
      <c r="A30">
        <v>1.4</v>
      </c>
      <c r="B30">
        <v>0.99896099999999999</v>
      </c>
      <c r="C30">
        <v>2.088E-3</v>
      </c>
      <c r="E30">
        <v>10.4</v>
      </c>
      <c r="F30">
        <v>0.48053499999999999</v>
      </c>
      <c r="G30">
        <v>8.8091000000000003E-2</v>
      </c>
      <c r="K30">
        <f t="shared" ref="K30:K87" si="4">K29+1</f>
        <v>5.3</v>
      </c>
      <c r="L30">
        <v>842.52</v>
      </c>
      <c r="M30">
        <v>2894.04</v>
      </c>
      <c r="N30">
        <v>259.70999999999998</v>
      </c>
      <c r="P30">
        <f t="shared" ref="P30:P87" si="5">P29+1</f>
        <v>5.3</v>
      </c>
      <c r="Q30">
        <v>1047.76</v>
      </c>
      <c r="R30">
        <v>3694.03</v>
      </c>
      <c r="S30">
        <v>324.87</v>
      </c>
      <c r="U30">
        <f t="shared" ref="U30:U87" si="6">U29+1</f>
        <v>5.3</v>
      </c>
      <c r="V30">
        <v>816.39</v>
      </c>
      <c r="W30">
        <v>1810.68</v>
      </c>
      <c r="X30">
        <v>265.29000000000002</v>
      </c>
      <c r="Z30">
        <f t="shared" ref="Z30:Z87" si="7">Z29+1</f>
        <v>5.3</v>
      </c>
      <c r="AA30">
        <v>963.88</v>
      </c>
      <c r="AB30">
        <v>2892.27</v>
      </c>
      <c r="AC30">
        <v>361.48</v>
      </c>
      <c r="AE30">
        <f t="shared" si="0"/>
        <v>10.4</v>
      </c>
      <c r="AF30">
        <v>2207.63</v>
      </c>
      <c r="AG30">
        <v>3939.35</v>
      </c>
      <c r="AH30">
        <v>525.52</v>
      </c>
      <c r="AJ30">
        <f t="shared" si="1"/>
        <v>10.4</v>
      </c>
      <c r="AK30">
        <v>3295.38</v>
      </c>
      <c r="AL30">
        <v>5073.71</v>
      </c>
      <c r="AM30">
        <v>336.93</v>
      </c>
      <c r="AO30">
        <f t="shared" si="2"/>
        <v>10.4</v>
      </c>
      <c r="AP30">
        <v>2050.4699999999998</v>
      </c>
      <c r="AQ30">
        <v>4674.41</v>
      </c>
      <c r="AR30">
        <v>364.62</v>
      </c>
      <c r="AT30">
        <f t="shared" si="3"/>
        <v>10.4</v>
      </c>
      <c r="AU30">
        <v>1884.99</v>
      </c>
      <c r="AV30">
        <v>3466.69</v>
      </c>
      <c r="AW30">
        <v>410.72</v>
      </c>
    </row>
    <row r="31" spans="1:49" x14ac:dyDescent="0.2">
      <c r="A31">
        <v>1.5</v>
      </c>
      <c r="B31">
        <v>0.99962499999999999</v>
      </c>
      <c r="C31">
        <v>3.4640000000000001E-3</v>
      </c>
      <c r="E31">
        <v>11.4</v>
      </c>
      <c r="F31">
        <v>0.50272099999999997</v>
      </c>
      <c r="G31">
        <v>8.6777999999999994E-2</v>
      </c>
      <c r="K31">
        <f t="shared" si="4"/>
        <v>6.3</v>
      </c>
      <c r="L31">
        <v>924.08</v>
      </c>
      <c r="M31">
        <v>2910.59</v>
      </c>
      <c r="N31">
        <v>259.31</v>
      </c>
      <c r="P31">
        <f t="shared" si="5"/>
        <v>6.3</v>
      </c>
      <c r="Q31">
        <v>1152.9100000000001</v>
      </c>
      <c r="R31">
        <v>3700.65</v>
      </c>
      <c r="S31">
        <v>328</v>
      </c>
      <c r="U31">
        <f t="shared" si="6"/>
        <v>6.3</v>
      </c>
      <c r="V31">
        <v>893.84</v>
      </c>
      <c r="W31">
        <v>1809.12</v>
      </c>
      <c r="X31">
        <v>264.19</v>
      </c>
      <c r="Z31">
        <f t="shared" si="7"/>
        <v>6.3</v>
      </c>
      <c r="AA31">
        <v>1058.69</v>
      </c>
      <c r="AB31">
        <v>2916.5</v>
      </c>
      <c r="AC31">
        <v>361.26</v>
      </c>
      <c r="AE31">
        <f t="shared" si="0"/>
        <v>11.4</v>
      </c>
      <c r="AF31">
        <v>2271.4299999999998</v>
      </c>
      <c r="AG31">
        <v>3921.66</v>
      </c>
      <c r="AH31">
        <v>522.98</v>
      </c>
      <c r="AJ31">
        <f t="shared" si="1"/>
        <v>11.4</v>
      </c>
      <c r="AK31">
        <v>3368.26</v>
      </c>
      <c r="AL31">
        <v>5062.8900000000003</v>
      </c>
      <c r="AM31">
        <v>335.66</v>
      </c>
      <c r="AO31">
        <f t="shared" si="2"/>
        <v>11.4</v>
      </c>
      <c r="AP31">
        <v>2147.06</v>
      </c>
      <c r="AQ31">
        <v>4670.42</v>
      </c>
      <c r="AR31">
        <v>363.86</v>
      </c>
      <c r="AT31">
        <f t="shared" si="3"/>
        <v>11.4</v>
      </c>
      <c r="AU31">
        <v>1968.79</v>
      </c>
      <c r="AV31">
        <v>3456.03</v>
      </c>
      <c r="AW31">
        <v>408.83</v>
      </c>
    </row>
    <row r="32" spans="1:49" x14ac:dyDescent="0.2">
      <c r="A32">
        <v>1.6</v>
      </c>
      <c r="B32">
        <v>0.99912900000000004</v>
      </c>
      <c r="C32">
        <v>3.754E-3</v>
      </c>
      <c r="E32">
        <v>12.4</v>
      </c>
      <c r="F32">
        <v>0.52071100000000003</v>
      </c>
      <c r="G32">
        <v>8.4740999999999997E-2</v>
      </c>
      <c r="K32">
        <f t="shared" si="4"/>
        <v>7.3</v>
      </c>
      <c r="L32">
        <v>984.2</v>
      </c>
      <c r="M32">
        <v>2913.91</v>
      </c>
      <c r="N32">
        <v>257.61</v>
      </c>
      <c r="P32">
        <f t="shared" si="5"/>
        <v>7.3</v>
      </c>
      <c r="Q32">
        <v>1247.79</v>
      </c>
      <c r="R32">
        <v>3709.34</v>
      </c>
      <c r="S32">
        <v>327.06</v>
      </c>
      <c r="U32">
        <f t="shared" si="6"/>
        <v>7.3</v>
      </c>
      <c r="V32">
        <v>953.15</v>
      </c>
      <c r="W32">
        <v>1810.57</v>
      </c>
      <c r="X32">
        <v>266.45999999999998</v>
      </c>
      <c r="Z32">
        <f t="shared" si="7"/>
        <v>7.3</v>
      </c>
      <c r="AA32">
        <v>1146.3399999999999</v>
      </c>
      <c r="AB32">
        <v>2905.64</v>
      </c>
      <c r="AC32">
        <v>361.42</v>
      </c>
      <c r="AE32">
        <f t="shared" si="0"/>
        <v>12.4</v>
      </c>
      <c r="AF32">
        <v>2336.88</v>
      </c>
      <c r="AG32">
        <v>3928.56</v>
      </c>
      <c r="AH32">
        <v>520.6</v>
      </c>
      <c r="AJ32">
        <f t="shared" si="1"/>
        <v>12.4</v>
      </c>
      <c r="AK32">
        <v>3467.83</v>
      </c>
      <c r="AL32">
        <v>5085.66</v>
      </c>
      <c r="AM32">
        <v>333.97</v>
      </c>
      <c r="AO32">
        <f t="shared" si="2"/>
        <v>12.4</v>
      </c>
      <c r="AP32">
        <v>2246.25</v>
      </c>
      <c r="AQ32">
        <v>4674.7</v>
      </c>
      <c r="AR32">
        <v>364.03</v>
      </c>
      <c r="AT32">
        <f t="shared" si="3"/>
        <v>12.4</v>
      </c>
      <c r="AU32">
        <v>2011.51</v>
      </c>
      <c r="AV32">
        <v>3445.16</v>
      </c>
      <c r="AW32">
        <v>410.58</v>
      </c>
    </row>
    <row r="33" spans="1:49" x14ac:dyDescent="0.2">
      <c r="A33">
        <v>1.7</v>
      </c>
      <c r="B33">
        <v>0.99853099999999995</v>
      </c>
      <c r="C33">
        <v>4.1650000000000003E-3</v>
      </c>
      <c r="E33">
        <v>13.4</v>
      </c>
      <c r="F33">
        <v>0.54083999999999999</v>
      </c>
      <c r="G33">
        <v>8.1240000000000007E-2</v>
      </c>
      <c r="K33">
        <f t="shared" si="4"/>
        <v>8.3000000000000007</v>
      </c>
      <c r="L33">
        <v>1055</v>
      </c>
      <c r="M33">
        <v>2906.11</v>
      </c>
      <c r="N33">
        <v>258.95999999999998</v>
      </c>
      <c r="P33">
        <f t="shared" si="5"/>
        <v>8.3000000000000007</v>
      </c>
      <c r="Q33">
        <v>1327.23</v>
      </c>
      <c r="R33">
        <v>3715.19</v>
      </c>
      <c r="S33">
        <v>327.20999999999998</v>
      </c>
      <c r="U33">
        <f t="shared" si="6"/>
        <v>8.3000000000000007</v>
      </c>
      <c r="V33">
        <v>1003</v>
      </c>
      <c r="W33">
        <v>1812.77</v>
      </c>
      <c r="X33">
        <v>263.93</v>
      </c>
      <c r="Z33">
        <f t="shared" si="7"/>
        <v>8.3000000000000007</v>
      </c>
      <c r="AA33">
        <v>1215.72</v>
      </c>
      <c r="AB33">
        <v>2918.14</v>
      </c>
      <c r="AC33">
        <v>363.7</v>
      </c>
      <c r="AE33">
        <f t="shared" si="0"/>
        <v>13.4</v>
      </c>
      <c r="AF33">
        <v>2400.9899999999998</v>
      </c>
      <c r="AG33">
        <v>3917.35</v>
      </c>
      <c r="AH33">
        <v>523.04</v>
      </c>
      <c r="AJ33">
        <f t="shared" si="1"/>
        <v>13.4</v>
      </c>
      <c r="AK33">
        <v>3546.1</v>
      </c>
      <c r="AL33">
        <v>5093.95</v>
      </c>
      <c r="AM33">
        <v>338.58</v>
      </c>
      <c r="AO33">
        <f t="shared" si="2"/>
        <v>13.4</v>
      </c>
      <c r="AP33">
        <v>2347.79</v>
      </c>
      <c r="AQ33">
        <v>4656.8100000000004</v>
      </c>
      <c r="AR33">
        <v>364.83</v>
      </c>
      <c r="AT33">
        <f t="shared" si="3"/>
        <v>13.4</v>
      </c>
      <c r="AU33">
        <v>2081.77</v>
      </c>
      <c r="AV33">
        <v>3448.4</v>
      </c>
      <c r="AW33">
        <v>411.77</v>
      </c>
    </row>
    <row r="34" spans="1:49" x14ac:dyDescent="0.2">
      <c r="A34">
        <v>1.8</v>
      </c>
      <c r="B34">
        <v>0.99698699999999996</v>
      </c>
      <c r="C34">
        <v>4.542E-3</v>
      </c>
      <c r="E34">
        <v>14.4</v>
      </c>
      <c r="F34">
        <v>0.55649199999999999</v>
      </c>
      <c r="G34">
        <v>8.4719000000000003E-2</v>
      </c>
      <c r="K34">
        <f t="shared" si="4"/>
        <v>9.3000000000000007</v>
      </c>
      <c r="L34">
        <v>1114.4000000000001</v>
      </c>
      <c r="M34">
        <v>2895.75</v>
      </c>
      <c r="N34">
        <v>261.10000000000002</v>
      </c>
      <c r="P34">
        <f t="shared" si="5"/>
        <v>9.3000000000000007</v>
      </c>
      <c r="Q34">
        <v>1390.65</v>
      </c>
      <c r="R34">
        <v>3711.37</v>
      </c>
      <c r="S34">
        <v>326.77999999999997</v>
      </c>
      <c r="U34">
        <f t="shared" si="6"/>
        <v>9.3000000000000007</v>
      </c>
      <c r="V34">
        <v>1051.77</v>
      </c>
      <c r="W34">
        <v>1806.89</v>
      </c>
      <c r="X34">
        <v>265.70999999999998</v>
      </c>
      <c r="Z34">
        <f t="shared" si="7"/>
        <v>9.3000000000000007</v>
      </c>
      <c r="AA34">
        <v>1280.01</v>
      </c>
      <c r="AB34">
        <v>2910.01</v>
      </c>
      <c r="AC34">
        <v>367.06</v>
      </c>
      <c r="AE34">
        <f t="shared" si="0"/>
        <v>14.4</v>
      </c>
      <c r="AF34">
        <v>2454.3000000000002</v>
      </c>
      <c r="AG34">
        <v>3909.31</v>
      </c>
      <c r="AH34">
        <v>521.01</v>
      </c>
      <c r="AJ34">
        <f t="shared" si="1"/>
        <v>14.4</v>
      </c>
      <c r="AK34">
        <v>3621.84</v>
      </c>
      <c r="AL34">
        <v>5062.7299999999996</v>
      </c>
      <c r="AM34">
        <v>337.31</v>
      </c>
      <c r="AO34">
        <f t="shared" si="2"/>
        <v>14.4</v>
      </c>
      <c r="AP34">
        <v>2404.08</v>
      </c>
      <c r="AQ34">
        <v>4671.13</v>
      </c>
      <c r="AR34">
        <v>367.05</v>
      </c>
      <c r="AT34">
        <f t="shared" si="3"/>
        <v>14.4</v>
      </c>
      <c r="AU34">
        <v>2126.27</v>
      </c>
      <c r="AV34">
        <v>3441.22</v>
      </c>
      <c r="AW34">
        <v>413.92</v>
      </c>
    </row>
    <row r="35" spans="1:49" x14ac:dyDescent="0.2">
      <c r="A35">
        <v>1.8</v>
      </c>
      <c r="B35">
        <v>0.99973999999999996</v>
      </c>
      <c r="C35">
        <v>6.2500000000000003E-3</v>
      </c>
      <c r="E35">
        <v>15.4</v>
      </c>
      <c r="F35">
        <v>0.57497799999999999</v>
      </c>
      <c r="G35">
        <v>7.9181000000000001E-2</v>
      </c>
      <c r="K35">
        <f t="shared" si="4"/>
        <v>10.3</v>
      </c>
      <c r="L35">
        <v>1172.0999999999999</v>
      </c>
      <c r="M35">
        <v>2898.51</v>
      </c>
      <c r="N35">
        <v>258.31</v>
      </c>
      <c r="P35">
        <f t="shared" si="5"/>
        <v>10.3</v>
      </c>
      <c r="Q35">
        <v>1439.16</v>
      </c>
      <c r="R35">
        <v>3710.49</v>
      </c>
      <c r="S35">
        <v>328.11</v>
      </c>
      <c r="U35">
        <f t="shared" si="6"/>
        <v>10.3</v>
      </c>
      <c r="V35">
        <v>1090.47</v>
      </c>
      <c r="W35">
        <v>1797.52</v>
      </c>
      <c r="X35">
        <v>266.8</v>
      </c>
      <c r="Z35">
        <f t="shared" si="7"/>
        <v>10.3</v>
      </c>
      <c r="AA35">
        <v>1327.74</v>
      </c>
      <c r="AB35">
        <v>2904.37</v>
      </c>
      <c r="AC35">
        <v>365</v>
      </c>
      <c r="AE35">
        <f t="shared" si="0"/>
        <v>15.4</v>
      </c>
      <c r="AF35">
        <v>2516.27</v>
      </c>
      <c r="AG35">
        <v>3890.06</v>
      </c>
      <c r="AH35">
        <v>522.33000000000004</v>
      </c>
      <c r="AJ35">
        <f t="shared" si="1"/>
        <v>15.4</v>
      </c>
      <c r="AK35">
        <v>3680.96</v>
      </c>
      <c r="AL35">
        <v>5048.82</v>
      </c>
      <c r="AM35">
        <v>336.39</v>
      </c>
      <c r="AO35">
        <f t="shared" si="2"/>
        <v>15.4</v>
      </c>
      <c r="AP35">
        <v>2520.9699999999998</v>
      </c>
      <c r="AQ35">
        <v>4669.32</v>
      </c>
      <c r="AR35">
        <v>366.66</v>
      </c>
      <c r="AT35">
        <f t="shared" si="3"/>
        <v>15.4</v>
      </c>
      <c r="AU35">
        <v>2165.0500000000002</v>
      </c>
      <c r="AV35">
        <v>3439.39</v>
      </c>
      <c r="AW35">
        <v>412.2</v>
      </c>
    </row>
    <row r="36" spans="1:49" x14ac:dyDescent="0.2">
      <c r="A36">
        <v>1.8</v>
      </c>
      <c r="B36">
        <v>0.99698699999999996</v>
      </c>
      <c r="C36">
        <v>4.542E-3</v>
      </c>
      <c r="E36">
        <v>16.399999999999999</v>
      </c>
      <c r="F36">
        <v>0.58769400000000005</v>
      </c>
      <c r="G36">
        <v>7.5872999999999996E-2</v>
      </c>
      <c r="K36">
        <f t="shared" si="4"/>
        <v>11.3</v>
      </c>
      <c r="L36">
        <v>1218.29</v>
      </c>
      <c r="M36">
        <v>2914.64</v>
      </c>
      <c r="N36">
        <v>259.58</v>
      </c>
      <c r="P36">
        <f t="shared" si="5"/>
        <v>11.3</v>
      </c>
      <c r="Q36">
        <v>1490.64</v>
      </c>
      <c r="R36">
        <v>3700.5</v>
      </c>
      <c r="S36">
        <v>326.72000000000003</v>
      </c>
      <c r="U36">
        <f t="shared" si="6"/>
        <v>11.3</v>
      </c>
      <c r="V36">
        <v>1134.3900000000001</v>
      </c>
      <c r="W36">
        <v>1803.03</v>
      </c>
      <c r="X36">
        <v>265.92</v>
      </c>
      <c r="Z36">
        <f t="shared" si="7"/>
        <v>11.3</v>
      </c>
      <c r="AA36">
        <v>1370.96</v>
      </c>
      <c r="AB36">
        <v>2906.25</v>
      </c>
      <c r="AC36">
        <v>363.39</v>
      </c>
      <c r="AE36">
        <f t="shared" si="0"/>
        <v>16.399999999999999</v>
      </c>
      <c r="AF36">
        <v>2561.06</v>
      </c>
      <c r="AG36">
        <v>3888.7</v>
      </c>
      <c r="AH36">
        <v>526.49</v>
      </c>
      <c r="AJ36">
        <f t="shared" si="1"/>
        <v>16.399999999999999</v>
      </c>
      <c r="AK36">
        <v>3722.8</v>
      </c>
      <c r="AL36">
        <v>5047.88</v>
      </c>
      <c r="AM36">
        <v>337.81</v>
      </c>
      <c r="AO36">
        <f t="shared" si="2"/>
        <v>16.399999999999999</v>
      </c>
      <c r="AP36">
        <v>2584.6999999999998</v>
      </c>
      <c r="AQ36">
        <v>4646.59</v>
      </c>
      <c r="AR36">
        <v>363.96</v>
      </c>
      <c r="AT36">
        <f t="shared" si="3"/>
        <v>16.399999999999999</v>
      </c>
      <c r="AU36">
        <v>2207.48</v>
      </c>
      <c r="AV36">
        <v>3448.28</v>
      </c>
      <c r="AW36">
        <v>408.69</v>
      </c>
    </row>
    <row r="37" spans="1:49" x14ac:dyDescent="0.2">
      <c r="A37">
        <v>1.8</v>
      </c>
      <c r="B37">
        <v>0.99973999999999996</v>
      </c>
      <c r="C37">
        <v>6.2500000000000003E-3</v>
      </c>
      <c r="E37">
        <v>17.399999999999999</v>
      </c>
      <c r="F37">
        <v>0.60212500000000002</v>
      </c>
      <c r="G37">
        <v>7.6031000000000001E-2</v>
      </c>
      <c r="K37">
        <f t="shared" si="4"/>
        <v>12.3</v>
      </c>
      <c r="L37">
        <v>1257.43</v>
      </c>
      <c r="M37">
        <v>2910.68</v>
      </c>
      <c r="N37">
        <v>260.73</v>
      </c>
      <c r="P37">
        <f t="shared" si="5"/>
        <v>12.3</v>
      </c>
      <c r="Q37">
        <v>1524.11</v>
      </c>
      <c r="R37">
        <v>3701.93</v>
      </c>
      <c r="S37">
        <v>327.75</v>
      </c>
      <c r="U37">
        <f t="shared" si="6"/>
        <v>12.3</v>
      </c>
      <c r="V37">
        <v>1163.92</v>
      </c>
      <c r="W37">
        <v>1792.06</v>
      </c>
      <c r="X37">
        <v>266.73</v>
      </c>
      <c r="Z37">
        <f t="shared" si="7"/>
        <v>12.3</v>
      </c>
      <c r="AA37">
        <v>1402.4</v>
      </c>
      <c r="AB37">
        <v>2923.4</v>
      </c>
      <c r="AC37">
        <v>365.01</v>
      </c>
      <c r="AE37">
        <f t="shared" si="0"/>
        <v>17.399999999999999</v>
      </c>
      <c r="AF37">
        <v>2607.4899999999998</v>
      </c>
      <c r="AG37">
        <v>3877.54</v>
      </c>
      <c r="AH37">
        <v>524.67999999999995</v>
      </c>
      <c r="AJ37">
        <f t="shared" si="1"/>
        <v>17.399999999999999</v>
      </c>
      <c r="AK37">
        <v>3777.88</v>
      </c>
      <c r="AL37">
        <v>5024.13</v>
      </c>
      <c r="AM37">
        <v>336.33</v>
      </c>
      <c r="AO37">
        <f t="shared" si="2"/>
        <v>17.399999999999999</v>
      </c>
      <c r="AP37">
        <v>2648.74</v>
      </c>
      <c r="AQ37">
        <v>4647.42</v>
      </c>
      <c r="AR37">
        <v>365.08</v>
      </c>
      <c r="AT37">
        <f t="shared" si="3"/>
        <v>17.399999999999999</v>
      </c>
      <c r="AU37">
        <v>2246.7399999999998</v>
      </c>
      <c r="AV37">
        <v>3442.28</v>
      </c>
      <c r="AW37">
        <v>413.05</v>
      </c>
    </row>
    <row r="38" spans="1:49" x14ac:dyDescent="0.2">
      <c r="A38">
        <v>1.9</v>
      </c>
      <c r="B38">
        <v>0.99884499999999998</v>
      </c>
      <c r="C38">
        <v>5.2319999999999997E-3</v>
      </c>
      <c r="E38">
        <v>18.399999999999999</v>
      </c>
      <c r="F38">
        <v>0.61611099999999996</v>
      </c>
      <c r="G38">
        <v>7.7882000000000007E-2</v>
      </c>
      <c r="K38">
        <f t="shared" si="4"/>
        <v>13.3</v>
      </c>
      <c r="L38">
        <v>1297.23</v>
      </c>
      <c r="M38">
        <v>2917.5</v>
      </c>
      <c r="N38">
        <v>261.12</v>
      </c>
      <c r="P38">
        <f t="shared" si="5"/>
        <v>13.3</v>
      </c>
      <c r="Q38">
        <v>1570.33</v>
      </c>
      <c r="R38">
        <v>3710.6</v>
      </c>
      <c r="S38">
        <v>324.54000000000002</v>
      </c>
      <c r="U38">
        <f t="shared" si="6"/>
        <v>13.3</v>
      </c>
      <c r="V38">
        <v>1197.69</v>
      </c>
      <c r="W38">
        <v>1786.82</v>
      </c>
      <c r="X38">
        <v>266.33999999999997</v>
      </c>
      <c r="Z38">
        <f t="shared" si="7"/>
        <v>13.3</v>
      </c>
      <c r="AA38">
        <v>1444.03</v>
      </c>
      <c r="AB38">
        <v>2925.13</v>
      </c>
      <c r="AC38">
        <v>366.52</v>
      </c>
      <c r="AE38">
        <f t="shared" si="0"/>
        <v>18.399999999999999</v>
      </c>
      <c r="AF38">
        <v>2661.54</v>
      </c>
      <c r="AG38">
        <v>3847.51</v>
      </c>
      <c r="AH38">
        <v>521.03</v>
      </c>
      <c r="AJ38">
        <f t="shared" si="1"/>
        <v>18.399999999999999</v>
      </c>
      <c r="AK38">
        <v>3834.87</v>
      </c>
      <c r="AL38">
        <v>5016.8100000000004</v>
      </c>
      <c r="AM38">
        <v>334.36</v>
      </c>
      <c r="AO38">
        <f t="shared" si="2"/>
        <v>18.399999999999999</v>
      </c>
      <c r="AP38">
        <v>2704.85</v>
      </c>
      <c r="AQ38">
        <v>4681.38</v>
      </c>
      <c r="AR38">
        <v>365.17</v>
      </c>
      <c r="AT38">
        <f t="shared" si="3"/>
        <v>18.399999999999999</v>
      </c>
      <c r="AU38">
        <v>2276.91</v>
      </c>
      <c r="AV38">
        <v>3429.44</v>
      </c>
      <c r="AW38">
        <v>406.95</v>
      </c>
    </row>
    <row r="39" spans="1:49" x14ac:dyDescent="0.2">
      <c r="A39">
        <v>2.7</v>
      </c>
      <c r="B39">
        <v>0.110939</v>
      </c>
      <c r="C39">
        <v>3.9676999999999997E-2</v>
      </c>
      <c r="E39">
        <v>19.399999999999999</v>
      </c>
      <c r="F39">
        <v>0.62571399999999999</v>
      </c>
      <c r="G39">
        <v>7.1205000000000004E-2</v>
      </c>
      <c r="K39">
        <f t="shared" si="4"/>
        <v>14.3</v>
      </c>
      <c r="L39">
        <v>1333.46</v>
      </c>
      <c r="M39">
        <v>2933.96</v>
      </c>
      <c r="N39">
        <v>258.52</v>
      </c>
      <c r="P39">
        <f t="shared" si="5"/>
        <v>14.3</v>
      </c>
      <c r="Q39">
        <v>1598.05</v>
      </c>
      <c r="R39">
        <v>3712.18</v>
      </c>
      <c r="S39">
        <v>328.82</v>
      </c>
      <c r="U39">
        <f t="shared" si="6"/>
        <v>14.3</v>
      </c>
      <c r="V39">
        <v>1223.82</v>
      </c>
      <c r="W39">
        <v>1780.92</v>
      </c>
      <c r="X39">
        <v>268.13</v>
      </c>
      <c r="Z39">
        <f t="shared" si="7"/>
        <v>14.3</v>
      </c>
      <c r="AA39">
        <v>1478.58</v>
      </c>
      <c r="AB39">
        <v>2897.53</v>
      </c>
      <c r="AC39">
        <v>365.97</v>
      </c>
      <c r="AE39">
        <f t="shared" si="0"/>
        <v>19.399999999999999</v>
      </c>
      <c r="AF39">
        <v>2689.95</v>
      </c>
      <c r="AG39">
        <v>3863.32</v>
      </c>
      <c r="AH39">
        <v>524.42999999999995</v>
      </c>
      <c r="AJ39">
        <f t="shared" si="1"/>
        <v>19.399999999999999</v>
      </c>
      <c r="AK39">
        <v>3858.58</v>
      </c>
      <c r="AL39">
        <v>5014.76</v>
      </c>
      <c r="AM39">
        <v>336.64</v>
      </c>
      <c r="AO39">
        <f t="shared" si="2"/>
        <v>19.399999999999999</v>
      </c>
      <c r="AP39">
        <v>2785.54</v>
      </c>
      <c r="AQ39">
        <v>4655.8100000000004</v>
      </c>
      <c r="AR39">
        <v>366.4</v>
      </c>
      <c r="AT39">
        <f t="shared" si="3"/>
        <v>19.399999999999999</v>
      </c>
      <c r="AU39">
        <v>2291.2199999999998</v>
      </c>
      <c r="AV39">
        <v>3412.23</v>
      </c>
      <c r="AW39">
        <v>411.95</v>
      </c>
    </row>
    <row r="40" spans="1:49" x14ac:dyDescent="0.2">
      <c r="A40">
        <v>3.3</v>
      </c>
      <c r="B40">
        <v>0.15055399999999999</v>
      </c>
      <c r="C40">
        <v>4.2977000000000001E-2</v>
      </c>
      <c r="E40">
        <v>20.399999999999999</v>
      </c>
      <c r="F40">
        <v>0.63823799999999997</v>
      </c>
      <c r="G40">
        <v>6.8670999999999996E-2</v>
      </c>
      <c r="K40">
        <f t="shared" si="4"/>
        <v>15.3</v>
      </c>
      <c r="L40">
        <v>1369.69</v>
      </c>
      <c r="M40">
        <v>2916.51</v>
      </c>
      <c r="N40">
        <v>259.54000000000002</v>
      </c>
      <c r="P40">
        <f t="shared" si="5"/>
        <v>15.3</v>
      </c>
      <c r="Q40">
        <v>1631.44</v>
      </c>
      <c r="R40">
        <v>3702.8</v>
      </c>
      <c r="S40">
        <v>329.16</v>
      </c>
      <c r="U40">
        <f t="shared" si="6"/>
        <v>15.3</v>
      </c>
      <c r="V40">
        <v>1247.4000000000001</v>
      </c>
      <c r="W40">
        <v>1777.24</v>
      </c>
      <c r="X40">
        <v>265.94</v>
      </c>
      <c r="Z40">
        <f t="shared" si="7"/>
        <v>15.3</v>
      </c>
      <c r="AA40">
        <v>1497.38</v>
      </c>
      <c r="AB40">
        <v>2921.16</v>
      </c>
      <c r="AC40">
        <v>364.9</v>
      </c>
      <c r="AE40">
        <f t="shared" si="0"/>
        <v>20.399999999999999</v>
      </c>
      <c r="AF40">
        <v>2723.89</v>
      </c>
      <c r="AG40">
        <v>3858.31</v>
      </c>
      <c r="AH40">
        <v>518.16</v>
      </c>
      <c r="AJ40">
        <f t="shared" si="1"/>
        <v>20.399999999999999</v>
      </c>
      <c r="AK40">
        <v>3903.14</v>
      </c>
      <c r="AL40">
        <v>5014.51</v>
      </c>
      <c r="AM40">
        <v>335.8</v>
      </c>
      <c r="AO40">
        <f t="shared" si="2"/>
        <v>20.399999999999999</v>
      </c>
      <c r="AP40">
        <v>2849.86</v>
      </c>
      <c r="AQ40">
        <v>4642.6499999999996</v>
      </c>
      <c r="AR40">
        <v>365.6</v>
      </c>
      <c r="AT40">
        <f t="shared" si="3"/>
        <v>20.399999999999999</v>
      </c>
      <c r="AU40">
        <v>2339.9699999999998</v>
      </c>
      <c r="AV40">
        <v>3425.55</v>
      </c>
      <c r="AW40">
        <v>411.33</v>
      </c>
    </row>
    <row r="41" spans="1:49" x14ac:dyDescent="0.2">
      <c r="A41">
        <v>4.3</v>
      </c>
      <c r="B41">
        <v>0.20416899999999999</v>
      </c>
      <c r="C41">
        <v>5.1345000000000002E-2</v>
      </c>
      <c r="E41">
        <v>21.4</v>
      </c>
      <c r="F41">
        <v>0.64626499999999998</v>
      </c>
      <c r="G41">
        <v>6.7097000000000004E-2</v>
      </c>
      <c r="K41">
        <f t="shared" si="4"/>
        <v>16.3</v>
      </c>
      <c r="L41">
        <v>1402.59</v>
      </c>
      <c r="M41">
        <v>2919.37</v>
      </c>
      <c r="N41">
        <v>258.04000000000002</v>
      </c>
      <c r="P41">
        <f t="shared" si="5"/>
        <v>16.3</v>
      </c>
      <c r="Q41">
        <v>1648.73</v>
      </c>
      <c r="R41">
        <v>3719.85</v>
      </c>
      <c r="S41">
        <v>327.68</v>
      </c>
      <c r="U41">
        <f t="shared" si="6"/>
        <v>16.3</v>
      </c>
      <c r="V41">
        <v>1276.19</v>
      </c>
      <c r="W41">
        <v>1770.53</v>
      </c>
      <c r="X41">
        <v>265.47000000000003</v>
      </c>
      <c r="Z41">
        <f t="shared" si="7"/>
        <v>16.3</v>
      </c>
      <c r="AA41">
        <v>1524.33</v>
      </c>
      <c r="AB41">
        <v>2910.94</v>
      </c>
      <c r="AC41">
        <v>363.15</v>
      </c>
      <c r="AE41">
        <f t="shared" si="0"/>
        <v>21.4</v>
      </c>
      <c r="AF41">
        <v>2758.09</v>
      </c>
      <c r="AG41">
        <v>3856.27</v>
      </c>
      <c r="AH41">
        <v>522.65</v>
      </c>
      <c r="AJ41">
        <f t="shared" si="1"/>
        <v>21.4</v>
      </c>
      <c r="AK41">
        <v>3949.51</v>
      </c>
      <c r="AL41">
        <v>5009.4799999999996</v>
      </c>
      <c r="AM41">
        <v>337.21</v>
      </c>
      <c r="AO41">
        <f t="shared" si="2"/>
        <v>21.4</v>
      </c>
      <c r="AP41">
        <v>2897.05</v>
      </c>
      <c r="AQ41">
        <v>4635.95</v>
      </c>
      <c r="AR41">
        <v>364.52</v>
      </c>
      <c r="AT41">
        <f t="shared" si="3"/>
        <v>21.4</v>
      </c>
      <c r="AU41">
        <v>2351.56</v>
      </c>
      <c r="AV41">
        <v>3439.14</v>
      </c>
      <c r="AW41">
        <v>411.03</v>
      </c>
    </row>
    <row r="42" spans="1:49" x14ac:dyDescent="0.2">
      <c r="A42">
        <v>5.3</v>
      </c>
      <c r="B42">
        <v>0.24771299999999999</v>
      </c>
      <c r="C42">
        <v>5.5294000000000003E-2</v>
      </c>
      <c r="E42">
        <v>22.4</v>
      </c>
      <c r="F42">
        <v>0.659771</v>
      </c>
      <c r="G42">
        <v>6.8044999999999994E-2</v>
      </c>
      <c r="K42">
        <f t="shared" si="4"/>
        <v>17.3</v>
      </c>
      <c r="L42">
        <v>1436.41</v>
      </c>
      <c r="M42">
        <v>2907.85</v>
      </c>
      <c r="N42">
        <v>260.47000000000003</v>
      </c>
      <c r="P42">
        <f t="shared" si="5"/>
        <v>17.3</v>
      </c>
      <c r="Q42">
        <v>1679.33</v>
      </c>
      <c r="R42">
        <v>3711.13</v>
      </c>
      <c r="S42">
        <v>326.89</v>
      </c>
      <c r="U42">
        <f t="shared" si="6"/>
        <v>17.3</v>
      </c>
      <c r="V42">
        <v>1293.05</v>
      </c>
      <c r="W42">
        <v>1778.31</v>
      </c>
      <c r="X42">
        <v>265.97000000000003</v>
      </c>
      <c r="Z42">
        <f t="shared" si="7"/>
        <v>17.3</v>
      </c>
      <c r="AA42">
        <v>1550.71</v>
      </c>
      <c r="AB42">
        <v>2904.34</v>
      </c>
      <c r="AC42">
        <v>364.16</v>
      </c>
      <c r="AE42">
        <f t="shared" si="0"/>
        <v>22.4</v>
      </c>
      <c r="AF42">
        <v>2800.74</v>
      </c>
      <c r="AG42">
        <v>3834.55</v>
      </c>
      <c r="AH42">
        <v>523.11</v>
      </c>
      <c r="AJ42">
        <f t="shared" si="1"/>
        <v>22.4</v>
      </c>
      <c r="AK42">
        <v>3984.06</v>
      </c>
      <c r="AL42">
        <v>5017.78</v>
      </c>
      <c r="AM42">
        <v>333.3</v>
      </c>
      <c r="AO42">
        <f t="shared" si="2"/>
        <v>22.4</v>
      </c>
      <c r="AP42">
        <v>2932.01</v>
      </c>
      <c r="AQ42">
        <v>4636.88</v>
      </c>
      <c r="AR42">
        <v>360.69</v>
      </c>
      <c r="AT42">
        <f t="shared" si="3"/>
        <v>22.4</v>
      </c>
      <c r="AU42">
        <v>2410.79</v>
      </c>
      <c r="AV42">
        <v>3424.49</v>
      </c>
      <c r="AW42">
        <v>409.03</v>
      </c>
    </row>
    <row r="43" spans="1:49" x14ac:dyDescent="0.2">
      <c r="A43">
        <v>6.3</v>
      </c>
      <c r="B43">
        <v>0.28259200000000001</v>
      </c>
      <c r="C43">
        <v>6.3328999999999996E-2</v>
      </c>
      <c r="E43">
        <v>23.4</v>
      </c>
      <c r="F43">
        <v>0.66900800000000005</v>
      </c>
      <c r="G43">
        <v>6.6942000000000002E-2</v>
      </c>
      <c r="K43">
        <f t="shared" si="4"/>
        <v>18.3</v>
      </c>
      <c r="L43">
        <v>1456.47</v>
      </c>
      <c r="M43">
        <v>2905.24</v>
      </c>
      <c r="N43">
        <v>259.11</v>
      </c>
      <c r="P43">
        <f t="shared" si="5"/>
        <v>18.3</v>
      </c>
      <c r="Q43">
        <v>1698.39</v>
      </c>
      <c r="R43">
        <v>3720.58</v>
      </c>
      <c r="S43">
        <v>325.95</v>
      </c>
      <c r="U43">
        <f t="shared" si="6"/>
        <v>18.3</v>
      </c>
      <c r="V43">
        <v>1314.59</v>
      </c>
      <c r="W43">
        <v>1765.61</v>
      </c>
      <c r="X43">
        <v>269.04000000000002</v>
      </c>
      <c r="Z43">
        <f t="shared" si="7"/>
        <v>18.3</v>
      </c>
      <c r="AA43">
        <v>1568.37</v>
      </c>
      <c r="AB43">
        <v>2923.06</v>
      </c>
      <c r="AC43">
        <v>364.72</v>
      </c>
      <c r="AE43">
        <f t="shared" si="0"/>
        <v>23.4</v>
      </c>
      <c r="AF43">
        <v>2843.61</v>
      </c>
      <c r="AG43">
        <v>3836.76</v>
      </c>
      <c r="AH43">
        <v>523.77</v>
      </c>
      <c r="AJ43">
        <f t="shared" si="1"/>
        <v>23.4</v>
      </c>
      <c r="AK43">
        <v>4029.09</v>
      </c>
      <c r="AL43">
        <v>5001.74</v>
      </c>
      <c r="AM43">
        <v>332.66</v>
      </c>
      <c r="AO43">
        <f t="shared" si="2"/>
        <v>23.4</v>
      </c>
      <c r="AP43">
        <v>2990.85</v>
      </c>
      <c r="AQ43">
        <v>4646.8999999999996</v>
      </c>
      <c r="AR43">
        <v>363.39</v>
      </c>
      <c r="AT43">
        <f t="shared" si="3"/>
        <v>23.4</v>
      </c>
      <c r="AU43">
        <v>2407.48</v>
      </c>
      <c r="AV43">
        <v>3410.47</v>
      </c>
      <c r="AW43">
        <v>408.11</v>
      </c>
    </row>
    <row r="44" spans="1:49" x14ac:dyDescent="0.2">
      <c r="A44">
        <v>7.3</v>
      </c>
      <c r="B44">
        <v>0.31207099999999999</v>
      </c>
      <c r="C44">
        <v>6.6284999999999997E-2</v>
      </c>
      <c r="E44">
        <v>24.4</v>
      </c>
      <c r="F44">
        <v>0.67978300000000003</v>
      </c>
      <c r="G44">
        <v>6.7506999999999998E-2</v>
      </c>
      <c r="K44">
        <f t="shared" si="4"/>
        <v>19.3</v>
      </c>
      <c r="L44">
        <v>1483.66</v>
      </c>
      <c r="M44">
        <v>2912.53</v>
      </c>
      <c r="N44">
        <v>258.72000000000003</v>
      </c>
      <c r="P44">
        <f t="shared" si="5"/>
        <v>19.3</v>
      </c>
      <c r="Q44">
        <v>1713.24</v>
      </c>
      <c r="R44">
        <v>3712</v>
      </c>
      <c r="S44">
        <v>327.41000000000003</v>
      </c>
      <c r="U44">
        <f t="shared" si="6"/>
        <v>19.3</v>
      </c>
      <c r="V44">
        <v>1331.24</v>
      </c>
      <c r="W44">
        <v>1763.79</v>
      </c>
      <c r="X44">
        <v>266.13</v>
      </c>
      <c r="Z44">
        <f t="shared" si="7"/>
        <v>19.3</v>
      </c>
      <c r="AA44">
        <v>1589.17</v>
      </c>
      <c r="AB44">
        <v>2922.89</v>
      </c>
      <c r="AC44">
        <v>366.54</v>
      </c>
      <c r="AE44">
        <f t="shared" si="0"/>
        <v>24.4</v>
      </c>
      <c r="AF44">
        <v>2875.75</v>
      </c>
      <c r="AG44">
        <v>3815.26</v>
      </c>
      <c r="AH44">
        <v>524.23</v>
      </c>
      <c r="AJ44">
        <f t="shared" si="1"/>
        <v>24.4</v>
      </c>
      <c r="AK44">
        <v>4066.4</v>
      </c>
      <c r="AL44">
        <v>4990.58</v>
      </c>
      <c r="AM44">
        <v>337.32</v>
      </c>
      <c r="AO44">
        <f t="shared" si="2"/>
        <v>24.4</v>
      </c>
      <c r="AP44">
        <v>3026.44</v>
      </c>
      <c r="AQ44">
        <v>4639.0600000000004</v>
      </c>
      <c r="AR44">
        <v>367.38</v>
      </c>
      <c r="AT44">
        <f t="shared" si="3"/>
        <v>24.4</v>
      </c>
      <c r="AU44">
        <v>2451.02</v>
      </c>
      <c r="AV44">
        <v>3422.84</v>
      </c>
      <c r="AW44">
        <v>411.13</v>
      </c>
    </row>
    <row r="45" spans="1:49" x14ac:dyDescent="0.2">
      <c r="A45">
        <v>8.3000000000000007</v>
      </c>
      <c r="B45">
        <v>0.33811999999999998</v>
      </c>
      <c r="C45">
        <v>6.9494E-2</v>
      </c>
      <c r="E45">
        <v>25.4</v>
      </c>
      <c r="F45">
        <v>0.68707700000000005</v>
      </c>
      <c r="G45">
        <v>6.4726000000000006E-2</v>
      </c>
      <c r="K45">
        <f t="shared" si="4"/>
        <v>20.3</v>
      </c>
      <c r="L45">
        <v>1514.63</v>
      </c>
      <c r="M45">
        <v>2915.13</v>
      </c>
      <c r="N45">
        <v>260.29000000000002</v>
      </c>
      <c r="P45">
        <f t="shared" si="5"/>
        <v>20.3</v>
      </c>
      <c r="Q45">
        <v>1734.58</v>
      </c>
      <c r="R45">
        <v>3713.96</v>
      </c>
      <c r="S45">
        <v>328.13</v>
      </c>
      <c r="U45">
        <f t="shared" si="6"/>
        <v>20.3</v>
      </c>
      <c r="V45">
        <v>1353.27</v>
      </c>
      <c r="W45">
        <v>1764.21</v>
      </c>
      <c r="X45">
        <v>265.87</v>
      </c>
      <c r="Z45">
        <f t="shared" si="7"/>
        <v>20.3</v>
      </c>
      <c r="AA45">
        <v>1598.36</v>
      </c>
      <c r="AB45">
        <v>2883.85</v>
      </c>
      <c r="AC45">
        <v>366.35</v>
      </c>
      <c r="AE45">
        <f t="shared" si="0"/>
        <v>25.4</v>
      </c>
      <c r="AF45">
        <v>2915.37</v>
      </c>
      <c r="AG45">
        <v>3821.76</v>
      </c>
      <c r="AH45">
        <v>522.19000000000005</v>
      </c>
      <c r="AJ45">
        <f t="shared" si="1"/>
        <v>25.4</v>
      </c>
      <c r="AK45">
        <v>4083.23</v>
      </c>
      <c r="AL45">
        <v>4984.32</v>
      </c>
      <c r="AM45">
        <v>337.52</v>
      </c>
      <c r="AO45">
        <f t="shared" si="2"/>
        <v>25.4</v>
      </c>
      <c r="AP45">
        <v>3070.43</v>
      </c>
      <c r="AQ45">
        <v>4633.21</v>
      </c>
      <c r="AR45">
        <v>366.22</v>
      </c>
      <c r="AT45">
        <f t="shared" si="3"/>
        <v>25.4</v>
      </c>
      <c r="AU45">
        <v>2458.12</v>
      </c>
      <c r="AV45">
        <v>3416.83</v>
      </c>
      <c r="AW45">
        <v>410.91</v>
      </c>
    </row>
    <row r="46" spans="1:49" x14ac:dyDescent="0.2">
      <c r="A46">
        <v>9.3000000000000007</v>
      </c>
      <c r="B46">
        <v>0.362375</v>
      </c>
      <c r="C46">
        <v>7.4150999999999995E-2</v>
      </c>
      <c r="E46">
        <v>26.4</v>
      </c>
      <c r="F46">
        <v>0.693666</v>
      </c>
      <c r="G46">
        <v>6.2792000000000001E-2</v>
      </c>
      <c r="K46">
        <f t="shared" si="4"/>
        <v>21.3</v>
      </c>
      <c r="L46">
        <v>1541.4</v>
      </c>
      <c r="M46">
        <v>2906.12</v>
      </c>
      <c r="N46">
        <v>260.02999999999997</v>
      </c>
      <c r="P46">
        <f t="shared" si="5"/>
        <v>21.3</v>
      </c>
      <c r="Q46">
        <v>1754.18</v>
      </c>
      <c r="R46">
        <v>3706.63</v>
      </c>
      <c r="S46">
        <v>327.02</v>
      </c>
      <c r="U46">
        <f t="shared" si="6"/>
        <v>21.3</v>
      </c>
      <c r="V46">
        <v>1362.48</v>
      </c>
      <c r="W46">
        <v>1760.32</v>
      </c>
      <c r="X46">
        <v>265.95999999999998</v>
      </c>
      <c r="Z46">
        <f t="shared" si="7"/>
        <v>21.3</v>
      </c>
      <c r="AA46">
        <v>1615.21</v>
      </c>
      <c r="AB46">
        <v>2899.04</v>
      </c>
      <c r="AC46">
        <v>364.99</v>
      </c>
      <c r="AE46">
        <f t="shared" si="0"/>
        <v>26.4</v>
      </c>
      <c r="AF46">
        <v>2942.5</v>
      </c>
      <c r="AG46">
        <v>3800.69</v>
      </c>
      <c r="AH46">
        <v>518.80999999999995</v>
      </c>
      <c r="AJ46">
        <f t="shared" si="1"/>
        <v>26.4</v>
      </c>
      <c r="AK46">
        <v>4087.21</v>
      </c>
      <c r="AL46">
        <v>4969.3900000000003</v>
      </c>
      <c r="AM46">
        <v>338.38</v>
      </c>
      <c r="AO46">
        <f t="shared" si="2"/>
        <v>26.4</v>
      </c>
      <c r="AP46">
        <v>3107.57</v>
      </c>
      <c r="AQ46">
        <v>4634.32</v>
      </c>
      <c r="AR46">
        <v>364.34</v>
      </c>
      <c r="AT46">
        <f t="shared" si="3"/>
        <v>26.4</v>
      </c>
      <c r="AU46">
        <v>2480.21</v>
      </c>
      <c r="AV46">
        <v>3441.16</v>
      </c>
      <c r="AW46">
        <v>406.71</v>
      </c>
    </row>
    <row r="47" spans="1:49" x14ac:dyDescent="0.2">
      <c r="A47">
        <v>10.3</v>
      </c>
      <c r="B47">
        <v>0.382853</v>
      </c>
      <c r="C47">
        <v>7.8905000000000003E-2</v>
      </c>
      <c r="E47">
        <v>27.4</v>
      </c>
      <c r="F47">
        <v>0.70209200000000005</v>
      </c>
      <c r="G47">
        <v>6.0472999999999999E-2</v>
      </c>
      <c r="K47">
        <f t="shared" si="4"/>
        <v>22.3</v>
      </c>
      <c r="L47">
        <v>1558.42</v>
      </c>
      <c r="M47">
        <v>2921.81</v>
      </c>
      <c r="N47">
        <v>260.44</v>
      </c>
      <c r="P47">
        <f t="shared" si="5"/>
        <v>22.3</v>
      </c>
      <c r="Q47">
        <v>1767.86</v>
      </c>
      <c r="R47">
        <v>3703.9</v>
      </c>
      <c r="S47">
        <v>328.65</v>
      </c>
      <c r="U47">
        <f t="shared" si="6"/>
        <v>22.3</v>
      </c>
      <c r="V47">
        <v>1379.71</v>
      </c>
      <c r="W47">
        <v>1762.53</v>
      </c>
      <c r="X47">
        <v>267.76</v>
      </c>
      <c r="Z47">
        <f t="shared" si="7"/>
        <v>22.3</v>
      </c>
      <c r="AA47">
        <v>1626.15</v>
      </c>
      <c r="AB47">
        <v>2911.92</v>
      </c>
      <c r="AC47">
        <v>363.83</v>
      </c>
      <c r="AE47">
        <f t="shared" si="0"/>
        <v>27.4</v>
      </c>
      <c r="AF47">
        <v>2951.68</v>
      </c>
      <c r="AG47">
        <v>3804.78</v>
      </c>
      <c r="AH47">
        <v>520.82000000000005</v>
      </c>
      <c r="AJ47">
        <f t="shared" si="1"/>
        <v>27.4</v>
      </c>
      <c r="AK47">
        <v>4108.05</v>
      </c>
      <c r="AL47">
        <v>4985.75</v>
      </c>
      <c r="AM47">
        <v>335.24</v>
      </c>
      <c r="AO47">
        <f t="shared" si="2"/>
        <v>27.4</v>
      </c>
      <c r="AP47">
        <v>3150.43</v>
      </c>
      <c r="AQ47">
        <v>4624.2</v>
      </c>
      <c r="AR47">
        <v>365.64</v>
      </c>
      <c r="AT47">
        <f t="shared" si="3"/>
        <v>27.4</v>
      </c>
      <c r="AU47">
        <v>2519.89</v>
      </c>
      <c r="AV47">
        <v>3414.03</v>
      </c>
      <c r="AW47">
        <v>411.34</v>
      </c>
    </row>
    <row r="48" spans="1:49" x14ac:dyDescent="0.2">
      <c r="A48">
        <v>11.3</v>
      </c>
      <c r="B48">
        <v>0.40095700000000001</v>
      </c>
      <c r="C48">
        <v>8.3135000000000001E-2</v>
      </c>
      <c r="E48">
        <v>28.4</v>
      </c>
      <c r="F48">
        <v>0.70743400000000001</v>
      </c>
      <c r="G48">
        <v>6.1536E-2</v>
      </c>
      <c r="K48">
        <f t="shared" si="4"/>
        <v>23.3</v>
      </c>
      <c r="L48">
        <v>1581.89</v>
      </c>
      <c r="M48">
        <v>2933.54</v>
      </c>
      <c r="N48">
        <v>260.08999999999997</v>
      </c>
      <c r="P48">
        <f t="shared" si="5"/>
        <v>23.3</v>
      </c>
      <c r="Q48">
        <v>1780.65</v>
      </c>
      <c r="R48">
        <v>3717.25</v>
      </c>
      <c r="S48">
        <v>329.37</v>
      </c>
      <c r="U48">
        <f t="shared" si="6"/>
        <v>23.3</v>
      </c>
      <c r="V48">
        <v>1393.29</v>
      </c>
      <c r="W48">
        <v>1760.57</v>
      </c>
      <c r="X48">
        <v>268.10000000000002</v>
      </c>
      <c r="Z48">
        <f t="shared" si="7"/>
        <v>23.3</v>
      </c>
      <c r="AA48">
        <v>1640.2</v>
      </c>
      <c r="AB48">
        <v>2900.87</v>
      </c>
      <c r="AC48">
        <v>366.3</v>
      </c>
      <c r="AE48">
        <f t="shared" si="0"/>
        <v>28.4</v>
      </c>
      <c r="AF48">
        <v>2970.16</v>
      </c>
      <c r="AG48">
        <v>3810.25</v>
      </c>
      <c r="AH48">
        <v>520.86</v>
      </c>
      <c r="AJ48">
        <f t="shared" si="1"/>
        <v>28.4</v>
      </c>
      <c r="AK48">
        <v>4161.68</v>
      </c>
      <c r="AL48">
        <v>4976.57</v>
      </c>
      <c r="AM48">
        <v>338.54</v>
      </c>
      <c r="AO48">
        <f t="shared" si="2"/>
        <v>28.4</v>
      </c>
      <c r="AP48">
        <v>3166.93</v>
      </c>
      <c r="AQ48">
        <v>4609.92</v>
      </c>
      <c r="AR48">
        <v>363.71</v>
      </c>
      <c r="AT48">
        <f t="shared" si="3"/>
        <v>28.4</v>
      </c>
      <c r="AU48">
        <v>2517.6999999999998</v>
      </c>
      <c r="AV48">
        <v>3415.34</v>
      </c>
      <c r="AW48">
        <v>409.18</v>
      </c>
    </row>
    <row r="49" spans="1:49" x14ac:dyDescent="0.2">
      <c r="A49">
        <v>12.3</v>
      </c>
      <c r="B49">
        <v>0.414767</v>
      </c>
      <c r="C49">
        <v>8.8770000000000002E-2</v>
      </c>
      <c r="E49">
        <v>29.4</v>
      </c>
      <c r="F49">
        <v>0.71744799999999997</v>
      </c>
      <c r="G49">
        <v>6.2274000000000003E-2</v>
      </c>
      <c r="K49">
        <f t="shared" si="4"/>
        <v>24.3</v>
      </c>
      <c r="L49">
        <v>1602.15</v>
      </c>
      <c r="M49">
        <v>2920.13</v>
      </c>
      <c r="N49">
        <v>260.51</v>
      </c>
      <c r="P49">
        <f t="shared" si="5"/>
        <v>24.3</v>
      </c>
      <c r="Q49">
        <v>1800.02</v>
      </c>
      <c r="R49">
        <v>3695.86</v>
      </c>
      <c r="S49">
        <v>327.36</v>
      </c>
      <c r="U49">
        <f t="shared" si="6"/>
        <v>24.3</v>
      </c>
      <c r="V49">
        <v>1408.86</v>
      </c>
      <c r="W49">
        <v>1752.88</v>
      </c>
      <c r="X49">
        <v>267.08999999999997</v>
      </c>
      <c r="Z49">
        <f t="shared" si="7"/>
        <v>24.3</v>
      </c>
      <c r="AA49">
        <v>1652.94</v>
      </c>
      <c r="AB49">
        <v>2915.73</v>
      </c>
      <c r="AC49">
        <v>365.93</v>
      </c>
      <c r="AE49">
        <f t="shared" si="0"/>
        <v>29.4</v>
      </c>
      <c r="AF49">
        <v>3012.09</v>
      </c>
      <c r="AG49">
        <v>3785.92</v>
      </c>
      <c r="AH49">
        <v>519.41</v>
      </c>
      <c r="AJ49">
        <f t="shared" si="1"/>
        <v>29.4</v>
      </c>
      <c r="AK49">
        <v>4168.93</v>
      </c>
      <c r="AL49">
        <v>4963.5600000000004</v>
      </c>
      <c r="AM49">
        <v>336.49</v>
      </c>
      <c r="AO49">
        <f t="shared" si="2"/>
        <v>29.4</v>
      </c>
      <c r="AP49">
        <v>3196.49</v>
      </c>
      <c r="AQ49">
        <v>4615.45</v>
      </c>
      <c r="AR49">
        <v>363.75</v>
      </c>
      <c r="AT49">
        <f t="shared" si="3"/>
        <v>29.4</v>
      </c>
      <c r="AU49">
        <v>2551.11</v>
      </c>
      <c r="AV49">
        <v>3409.28</v>
      </c>
      <c r="AW49">
        <v>410.01</v>
      </c>
    </row>
    <row r="50" spans="1:49" x14ac:dyDescent="0.2">
      <c r="A50">
        <v>13.3</v>
      </c>
      <c r="B50">
        <v>0.43091200000000002</v>
      </c>
      <c r="C50">
        <v>9.3012999999999998E-2</v>
      </c>
      <c r="E50">
        <v>30.4</v>
      </c>
      <c r="F50">
        <v>0.72485100000000002</v>
      </c>
      <c r="G50">
        <v>6.1168E-2</v>
      </c>
      <c r="K50">
        <f t="shared" si="4"/>
        <v>25.3</v>
      </c>
      <c r="L50">
        <v>1616.22</v>
      </c>
      <c r="M50">
        <v>2917.66</v>
      </c>
      <c r="N50">
        <v>259.41000000000003</v>
      </c>
      <c r="P50">
        <f t="shared" si="5"/>
        <v>25.3</v>
      </c>
      <c r="Q50">
        <v>1809.14</v>
      </c>
      <c r="R50">
        <v>3701.41</v>
      </c>
      <c r="S50">
        <v>327.32</v>
      </c>
      <c r="U50">
        <f t="shared" si="6"/>
        <v>25.3</v>
      </c>
      <c r="V50">
        <v>1414.99</v>
      </c>
      <c r="W50">
        <v>1751.39</v>
      </c>
      <c r="X50">
        <v>266.20999999999998</v>
      </c>
      <c r="Z50">
        <f t="shared" si="7"/>
        <v>25.3</v>
      </c>
      <c r="AA50">
        <v>1660.09</v>
      </c>
      <c r="AB50">
        <v>2924.16</v>
      </c>
      <c r="AC50">
        <v>366.89</v>
      </c>
      <c r="AE50">
        <f t="shared" si="0"/>
        <v>30.4</v>
      </c>
      <c r="AF50">
        <v>3036.22</v>
      </c>
      <c r="AG50">
        <v>3783.49</v>
      </c>
      <c r="AH50">
        <v>522.12</v>
      </c>
      <c r="AJ50">
        <f t="shared" si="1"/>
        <v>30.4</v>
      </c>
      <c r="AK50">
        <v>4176.59</v>
      </c>
      <c r="AL50">
        <v>4960.38</v>
      </c>
      <c r="AM50">
        <v>335.78</v>
      </c>
      <c r="AO50">
        <f t="shared" si="2"/>
        <v>30.4</v>
      </c>
      <c r="AP50">
        <v>3222.54</v>
      </c>
      <c r="AQ50">
        <v>4599.8599999999997</v>
      </c>
      <c r="AR50">
        <v>365.75</v>
      </c>
      <c r="AT50">
        <f t="shared" si="3"/>
        <v>30.4</v>
      </c>
      <c r="AU50">
        <v>2588.92</v>
      </c>
      <c r="AV50">
        <v>3413.35</v>
      </c>
      <c r="AW50">
        <v>409.31</v>
      </c>
    </row>
    <row r="51" spans="1:49" x14ac:dyDescent="0.2">
      <c r="A51">
        <v>14.3</v>
      </c>
      <c r="B51">
        <v>0.44446400000000003</v>
      </c>
      <c r="C51">
        <v>9.6527000000000002E-2</v>
      </c>
      <c r="E51">
        <v>31.4</v>
      </c>
      <c r="F51">
        <v>0.72565199999999996</v>
      </c>
      <c r="G51">
        <v>6.3728999999999994E-2</v>
      </c>
      <c r="K51">
        <f t="shared" si="4"/>
        <v>26.3</v>
      </c>
      <c r="L51">
        <v>1633.55</v>
      </c>
      <c r="M51">
        <v>2915.3</v>
      </c>
      <c r="N51">
        <v>258.25</v>
      </c>
      <c r="P51">
        <f t="shared" si="5"/>
        <v>26.3</v>
      </c>
      <c r="Q51">
        <v>1821.37</v>
      </c>
      <c r="R51">
        <v>3708.36</v>
      </c>
      <c r="S51">
        <v>330.63</v>
      </c>
      <c r="U51">
        <f t="shared" si="6"/>
        <v>26.3</v>
      </c>
      <c r="V51">
        <v>1427.13</v>
      </c>
      <c r="W51">
        <v>1755.67</v>
      </c>
      <c r="X51">
        <v>265.97000000000003</v>
      </c>
      <c r="Z51">
        <f t="shared" si="7"/>
        <v>26.3</v>
      </c>
      <c r="AA51">
        <v>1672.77</v>
      </c>
      <c r="AB51">
        <v>2908.86</v>
      </c>
      <c r="AC51">
        <v>366.23</v>
      </c>
      <c r="AE51">
        <f t="shared" si="0"/>
        <v>31.4</v>
      </c>
      <c r="AF51">
        <v>3032.64</v>
      </c>
      <c r="AG51">
        <v>3787.6</v>
      </c>
      <c r="AH51">
        <v>517.91999999999996</v>
      </c>
      <c r="AJ51">
        <f t="shared" si="1"/>
        <v>31.4</v>
      </c>
      <c r="AK51">
        <v>4202.51</v>
      </c>
      <c r="AL51">
        <v>4941.33</v>
      </c>
      <c r="AM51">
        <v>336.37</v>
      </c>
      <c r="AO51">
        <f t="shared" si="2"/>
        <v>31.4</v>
      </c>
      <c r="AP51">
        <v>3229.75</v>
      </c>
      <c r="AQ51">
        <v>4619.43</v>
      </c>
      <c r="AR51">
        <v>364.7</v>
      </c>
      <c r="AT51">
        <f t="shared" si="3"/>
        <v>31.4</v>
      </c>
      <c r="AU51">
        <v>2570.1799999999998</v>
      </c>
      <c r="AV51">
        <v>3395.94</v>
      </c>
      <c r="AW51">
        <v>410.96</v>
      </c>
    </row>
    <row r="52" spans="1:49" x14ac:dyDescent="0.2">
      <c r="A52">
        <v>15.3</v>
      </c>
      <c r="B52">
        <v>0.456266</v>
      </c>
      <c r="C52">
        <v>0.100184</v>
      </c>
      <c r="E52">
        <v>32.4</v>
      </c>
      <c r="F52">
        <v>0.735572</v>
      </c>
      <c r="G52">
        <v>6.6113000000000005E-2</v>
      </c>
      <c r="K52">
        <f t="shared" si="4"/>
        <v>27.3</v>
      </c>
      <c r="L52">
        <v>1646.31</v>
      </c>
      <c r="M52">
        <v>2916.36</v>
      </c>
      <c r="N52">
        <v>259.36</v>
      </c>
      <c r="P52">
        <f t="shared" si="5"/>
        <v>27.3</v>
      </c>
      <c r="Q52">
        <v>1831.35</v>
      </c>
      <c r="R52">
        <v>3710.45</v>
      </c>
      <c r="S52">
        <v>326</v>
      </c>
      <c r="U52">
        <f t="shared" si="6"/>
        <v>27.3</v>
      </c>
      <c r="V52">
        <v>1453.32</v>
      </c>
      <c r="W52">
        <v>1750.63</v>
      </c>
      <c r="X52">
        <v>268.08</v>
      </c>
      <c r="Z52">
        <f t="shared" si="7"/>
        <v>27.3</v>
      </c>
      <c r="AA52">
        <v>1674.34</v>
      </c>
      <c r="AB52">
        <v>2909.02</v>
      </c>
      <c r="AC52">
        <v>365.17</v>
      </c>
      <c r="AE52">
        <f t="shared" si="0"/>
        <v>32.4</v>
      </c>
      <c r="AF52">
        <v>3068.12</v>
      </c>
      <c r="AG52">
        <v>3770.4</v>
      </c>
      <c r="AH52">
        <v>521.99</v>
      </c>
      <c r="AJ52">
        <f t="shared" si="1"/>
        <v>32.4</v>
      </c>
      <c r="AK52">
        <v>4220.41</v>
      </c>
      <c r="AL52">
        <v>4918.71</v>
      </c>
      <c r="AM52">
        <v>335</v>
      </c>
      <c r="AO52">
        <f t="shared" si="2"/>
        <v>32.4</v>
      </c>
      <c r="AP52">
        <v>3256.44</v>
      </c>
      <c r="AQ52">
        <v>4626.5600000000004</v>
      </c>
      <c r="AR52">
        <v>363</v>
      </c>
      <c r="AT52">
        <f t="shared" si="3"/>
        <v>32.4</v>
      </c>
      <c r="AU52">
        <v>2621.67</v>
      </c>
      <c r="AV52">
        <v>3415.7</v>
      </c>
      <c r="AW52">
        <v>407.94</v>
      </c>
    </row>
    <row r="53" spans="1:49" x14ac:dyDescent="0.2">
      <c r="A53">
        <v>16.3</v>
      </c>
      <c r="B53">
        <v>0.46843000000000001</v>
      </c>
      <c r="C53">
        <v>0.106785</v>
      </c>
      <c r="E53">
        <v>33.4</v>
      </c>
      <c r="F53">
        <v>0.73870899999999995</v>
      </c>
      <c r="G53">
        <v>6.4119999999999996E-2</v>
      </c>
      <c r="K53">
        <f t="shared" si="4"/>
        <v>28.3</v>
      </c>
      <c r="L53">
        <v>1660.8</v>
      </c>
      <c r="M53">
        <v>2914.69</v>
      </c>
      <c r="N53">
        <v>258.93</v>
      </c>
      <c r="P53">
        <f t="shared" si="5"/>
        <v>28.3</v>
      </c>
      <c r="Q53">
        <v>1849.2</v>
      </c>
      <c r="R53">
        <v>3719.96</v>
      </c>
      <c r="S53">
        <v>329.72</v>
      </c>
      <c r="U53">
        <f t="shared" si="6"/>
        <v>28.3</v>
      </c>
      <c r="V53">
        <v>1457.46</v>
      </c>
      <c r="W53">
        <v>1743.93</v>
      </c>
      <c r="X53">
        <v>265.82</v>
      </c>
      <c r="Z53">
        <f t="shared" si="7"/>
        <v>28.3</v>
      </c>
      <c r="AA53">
        <v>1684.45</v>
      </c>
      <c r="AB53">
        <v>2924.72</v>
      </c>
      <c r="AC53">
        <v>362.9</v>
      </c>
      <c r="AE53">
        <f t="shared" si="0"/>
        <v>33.4</v>
      </c>
      <c r="AF53">
        <v>3087.36</v>
      </c>
      <c r="AG53">
        <v>3751.62</v>
      </c>
      <c r="AH53">
        <v>519.32000000000005</v>
      </c>
      <c r="AJ53">
        <f t="shared" si="1"/>
        <v>33.4</v>
      </c>
      <c r="AK53">
        <v>4225.5600000000004</v>
      </c>
      <c r="AL53">
        <v>4939.6499999999996</v>
      </c>
      <c r="AM53">
        <v>335.24</v>
      </c>
      <c r="AO53">
        <f t="shared" si="2"/>
        <v>33.4</v>
      </c>
      <c r="AP53">
        <v>3271.42</v>
      </c>
      <c r="AQ53">
        <v>4617.75</v>
      </c>
      <c r="AR53">
        <v>362.89</v>
      </c>
      <c r="AT53">
        <f t="shared" si="3"/>
        <v>33.4</v>
      </c>
      <c r="AU53">
        <v>2618.37</v>
      </c>
      <c r="AV53">
        <v>3409.9</v>
      </c>
      <c r="AW53">
        <v>409</v>
      </c>
    </row>
    <row r="54" spans="1:49" x14ac:dyDescent="0.2">
      <c r="A54">
        <v>17.3</v>
      </c>
      <c r="B54">
        <v>0.479043</v>
      </c>
      <c r="C54">
        <v>0.10546899999999999</v>
      </c>
      <c r="E54">
        <v>34.4</v>
      </c>
      <c r="F54">
        <v>0.74532299999999996</v>
      </c>
      <c r="G54">
        <v>6.3453999999999997E-2</v>
      </c>
      <c r="K54">
        <f t="shared" si="4"/>
        <v>29.3</v>
      </c>
      <c r="L54">
        <v>1677.61</v>
      </c>
      <c r="M54">
        <v>2922.28</v>
      </c>
      <c r="N54">
        <v>260.25</v>
      </c>
      <c r="P54">
        <f t="shared" si="5"/>
        <v>29.3</v>
      </c>
      <c r="Q54">
        <v>1851.39</v>
      </c>
      <c r="R54">
        <v>3712</v>
      </c>
      <c r="S54">
        <v>329.28</v>
      </c>
      <c r="U54">
        <f t="shared" si="6"/>
        <v>29.3</v>
      </c>
      <c r="V54">
        <v>1463.42</v>
      </c>
      <c r="W54">
        <v>1745.81</v>
      </c>
      <c r="X54">
        <v>269.77</v>
      </c>
      <c r="Z54">
        <f t="shared" si="7"/>
        <v>29.3</v>
      </c>
      <c r="AA54">
        <v>1691.27</v>
      </c>
      <c r="AB54">
        <v>2896</v>
      </c>
      <c r="AC54">
        <v>365.24</v>
      </c>
      <c r="AE54">
        <f t="shared" si="0"/>
        <v>34.4</v>
      </c>
      <c r="AF54">
        <v>3105.85</v>
      </c>
      <c r="AG54">
        <v>3753.93</v>
      </c>
      <c r="AH54">
        <v>518.44000000000005</v>
      </c>
      <c r="AJ54">
        <f t="shared" si="1"/>
        <v>34.4</v>
      </c>
      <c r="AK54">
        <v>4250.32</v>
      </c>
      <c r="AL54">
        <v>4927.93</v>
      </c>
      <c r="AM54">
        <v>336.16</v>
      </c>
      <c r="AO54">
        <f t="shared" si="2"/>
        <v>34.4</v>
      </c>
      <c r="AP54">
        <v>3298.55</v>
      </c>
      <c r="AQ54">
        <v>4605.41</v>
      </c>
      <c r="AR54">
        <v>363.91</v>
      </c>
      <c r="AT54">
        <f t="shared" si="3"/>
        <v>34.4</v>
      </c>
      <c r="AU54">
        <v>2633.31</v>
      </c>
      <c r="AV54">
        <v>3404.54</v>
      </c>
      <c r="AW54">
        <v>407.8</v>
      </c>
    </row>
    <row r="55" spans="1:49" x14ac:dyDescent="0.2">
      <c r="A55">
        <v>18.3</v>
      </c>
      <c r="B55">
        <v>0.48765700000000001</v>
      </c>
      <c r="C55">
        <v>0.111886</v>
      </c>
      <c r="E55">
        <v>35.4</v>
      </c>
      <c r="F55">
        <v>0.746313</v>
      </c>
      <c r="G55">
        <v>6.4058000000000004E-2</v>
      </c>
      <c r="K55">
        <f t="shared" si="4"/>
        <v>30.3</v>
      </c>
      <c r="L55">
        <v>1697.14</v>
      </c>
      <c r="M55">
        <v>2921.19</v>
      </c>
      <c r="N55">
        <v>257.54000000000002</v>
      </c>
      <c r="P55">
        <f t="shared" si="5"/>
        <v>30.3</v>
      </c>
      <c r="Q55">
        <v>1867.3</v>
      </c>
      <c r="R55">
        <v>3709.88</v>
      </c>
      <c r="S55">
        <v>328.65</v>
      </c>
      <c r="U55">
        <f t="shared" si="6"/>
        <v>30.3</v>
      </c>
      <c r="V55">
        <v>1474.58</v>
      </c>
      <c r="W55">
        <v>1741.69</v>
      </c>
      <c r="X55">
        <v>267.01</v>
      </c>
      <c r="Z55">
        <f t="shared" si="7"/>
        <v>30.3</v>
      </c>
      <c r="AA55">
        <v>1698.27</v>
      </c>
      <c r="AB55">
        <v>2910</v>
      </c>
      <c r="AC55">
        <v>363.44</v>
      </c>
      <c r="AE55">
        <f t="shared" si="0"/>
        <v>35.4</v>
      </c>
      <c r="AF55">
        <v>3103.65</v>
      </c>
      <c r="AG55">
        <v>3740.24</v>
      </c>
      <c r="AH55">
        <v>519.25</v>
      </c>
      <c r="AJ55">
        <f t="shared" si="1"/>
        <v>35.4</v>
      </c>
      <c r="AK55">
        <v>4270.28</v>
      </c>
      <c r="AL55">
        <v>4917.8900000000003</v>
      </c>
      <c r="AM55">
        <v>335.57</v>
      </c>
      <c r="AO55">
        <f t="shared" si="2"/>
        <v>35.4</v>
      </c>
      <c r="AP55">
        <v>3312.37</v>
      </c>
      <c r="AQ55">
        <v>4616.91</v>
      </c>
      <c r="AR55">
        <v>365.05</v>
      </c>
      <c r="AT55">
        <f t="shared" si="3"/>
        <v>35.4</v>
      </c>
      <c r="AU55">
        <v>2632.92</v>
      </c>
      <c r="AV55">
        <v>3424.79</v>
      </c>
      <c r="AW55">
        <v>411.39</v>
      </c>
    </row>
    <row r="56" spans="1:49" x14ac:dyDescent="0.2">
      <c r="A56">
        <v>19.3</v>
      </c>
      <c r="B56">
        <v>0.496027</v>
      </c>
      <c r="C56">
        <v>0.114639</v>
      </c>
      <c r="E56">
        <v>36.4</v>
      </c>
      <c r="F56">
        <v>0.75677300000000003</v>
      </c>
      <c r="G56">
        <v>6.8860000000000005E-2</v>
      </c>
      <c r="K56">
        <f t="shared" si="4"/>
        <v>31.3</v>
      </c>
      <c r="L56">
        <v>1707.77</v>
      </c>
      <c r="M56">
        <v>2911</v>
      </c>
      <c r="N56">
        <v>259.86</v>
      </c>
      <c r="P56">
        <f t="shared" si="5"/>
        <v>31.3</v>
      </c>
      <c r="Q56">
        <v>1890.69</v>
      </c>
      <c r="R56">
        <v>3718.7</v>
      </c>
      <c r="S56">
        <v>326.14</v>
      </c>
      <c r="U56">
        <f t="shared" si="6"/>
        <v>31.3</v>
      </c>
      <c r="V56">
        <v>1485.05</v>
      </c>
      <c r="W56">
        <v>1738.37</v>
      </c>
      <c r="X56">
        <v>267.36</v>
      </c>
      <c r="Z56">
        <f t="shared" si="7"/>
        <v>31.3</v>
      </c>
      <c r="AA56">
        <v>1700.93</v>
      </c>
      <c r="AB56">
        <v>2917.26</v>
      </c>
      <c r="AC56">
        <v>365.46</v>
      </c>
      <c r="AE56">
        <f t="shared" si="0"/>
        <v>36.4</v>
      </c>
      <c r="AF56">
        <v>3138.41</v>
      </c>
      <c r="AG56">
        <v>3737.87</v>
      </c>
      <c r="AH56">
        <v>516.38</v>
      </c>
      <c r="AJ56">
        <f t="shared" si="1"/>
        <v>36.4</v>
      </c>
      <c r="AK56">
        <v>4284.3599999999997</v>
      </c>
      <c r="AL56">
        <v>4915.83</v>
      </c>
      <c r="AM56">
        <v>335.04</v>
      </c>
      <c r="AO56">
        <f t="shared" si="2"/>
        <v>36.4</v>
      </c>
      <c r="AP56">
        <v>3310.38</v>
      </c>
      <c r="AQ56">
        <v>4606.26</v>
      </c>
      <c r="AR56">
        <v>363.7</v>
      </c>
      <c r="AT56">
        <f t="shared" si="3"/>
        <v>36.4</v>
      </c>
      <c r="AU56">
        <v>2691.61</v>
      </c>
      <c r="AV56">
        <v>3402.68</v>
      </c>
      <c r="AW56">
        <v>408.25</v>
      </c>
    </row>
    <row r="57" spans="1:49" x14ac:dyDescent="0.2">
      <c r="A57">
        <v>20.3</v>
      </c>
      <c r="B57">
        <v>0.506301</v>
      </c>
      <c r="C57">
        <v>0.11756900000000001</v>
      </c>
      <c r="E57">
        <v>37.4</v>
      </c>
      <c r="F57">
        <v>0.76168499999999995</v>
      </c>
      <c r="G57">
        <v>6.3862000000000002E-2</v>
      </c>
      <c r="K57">
        <f t="shared" si="4"/>
        <v>32.299999999999997</v>
      </c>
      <c r="L57">
        <v>1725.51</v>
      </c>
      <c r="M57">
        <v>2911.21</v>
      </c>
      <c r="N57">
        <v>260.44</v>
      </c>
      <c r="P57">
        <f t="shared" si="5"/>
        <v>32.299999999999997</v>
      </c>
      <c r="Q57">
        <v>1885.62</v>
      </c>
      <c r="R57">
        <v>3702.72</v>
      </c>
      <c r="S57">
        <v>328.21</v>
      </c>
      <c r="U57">
        <f t="shared" si="6"/>
        <v>32.299999999999997</v>
      </c>
      <c r="V57">
        <v>1492.06</v>
      </c>
      <c r="W57">
        <v>1741.78</v>
      </c>
      <c r="X57">
        <v>267.31</v>
      </c>
      <c r="Z57">
        <f t="shared" si="7"/>
        <v>32.299999999999997</v>
      </c>
      <c r="AA57">
        <v>1709.36</v>
      </c>
      <c r="AB57">
        <v>2913.37</v>
      </c>
      <c r="AC57">
        <v>366.56</v>
      </c>
      <c r="AE57">
        <f t="shared" si="0"/>
        <v>37.4</v>
      </c>
      <c r="AF57">
        <v>3137.79</v>
      </c>
      <c r="AG57">
        <v>3729.1</v>
      </c>
      <c r="AH57">
        <v>517.69000000000005</v>
      </c>
      <c r="AJ57">
        <f t="shared" si="1"/>
        <v>37.4</v>
      </c>
      <c r="AK57">
        <v>4301.12</v>
      </c>
      <c r="AL57">
        <v>4904.18</v>
      </c>
      <c r="AM57">
        <v>337</v>
      </c>
      <c r="AO57">
        <f t="shared" si="2"/>
        <v>37.4</v>
      </c>
      <c r="AP57">
        <v>3354.54</v>
      </c>
      <c r="AQ57">
        <v>4585.7700000000004</v>
      </c>
      <c r="AR57">
        <v>365.4</v>
      </c>
      <c r="AT57">
        <f t="shared" si="3"/>
        <v>37.4</v>
      </c>
      <c r="AU57">
        <v>2690.21</v>
      </c>
      <c r="AV57">
        <v>3402.35</v>
      </c>
      <c r="AW57">
        <v>410.2</v>
      </c>
    </row>
    <row r="58" spans="1:49" x14ac:dyDescent="0.2">
      <c r="A58">
        <v>21.3</v>
      </c>
      <c r="B58">
        <v>0.51389799999999997</v>
      </c>
      <c r="C58">
        <v>0.11858200000000001</v>
      </c>
      <c r="E58">
        <v>38.4</v>
      </c>
      <c r="F58">
        <v>0.76558099999999996</v>
      </c>
      <c r="G58">
        <v>6.1661000000000001E-2</v>
      </c>
      <c r="K58">
        <f t="shared" si="4"/>
        <v>33.299999999999997</v>
      </c>
      <c r="L58">
        <v>1731.01</v>
      </c>
      <c r="M58">
        <v>2913.04</v>
      </c>
      <c r="N58">
        <v>258.74</v>
      </c>
      <c r="P58">
        <f t="shared" si="5"/>
        <v>33.299999999999997</v>
      </c>
      <c r="Q58">
        <v>1891.05</v>
      </c>
      <c r="R58">
        <v>3702.93</v>
      </c>
      <c r="S58">
        <v>328.89</v>
      </c>
      <c r="U58">
        <f t="shared" si="6"/>
        <v>33.299999999999997</v>
      </c>
      <c r="V58">
        <v>1504.13</v>
      </c>
      <c r="W58">
        <v>1734.48</v>
      </c>
      <c r="X58">
        <v>267.72000000000003</v>
      </c>
      <c r="Z58">
        <f t="shared" si="7"/>
        <v>33.299999999999997</v>
      </c>
      <c r="AA58">
        <v>1718.37</v>
      </c>
      <c r="AB58">
        <v>2913.46</v>
      </c>
      <c r="AC58">
        <v>367.44</v>
      </c>
      <c r="AE58">
        <f t="shared" si="0"/>
        <v>38.4</v>
      </c>
      <c r="AF58">
        <v>3153.21</v>
      </c>
      <c r="AG58">
        <v>3725.96</v>
      </c>
      <c r="AH58">
        <v>519.84</v>
      </c>
      <c r="AJ58">
        <f t="shared" si="1"/>
        <v>38.4</v>
      </c>
      <c r="AK58">
        <v>4298.33</v>
      </c>
      <c r="AL58">
        <v>4897.1000000000004</v>
      </c>
      <c r="AM58">
        <v>336.04</v>
      </c>
      <c r="AO58">
        <f t="shared" si="2"/>
        <v>38.4</v>
      </c>
      <c r="AP58">
        <v>3382.93</v>
      </c>
      <c r="AQ58">
        <v>4584.6499999999996</v>
      </c>
      <c r="AR58">
        <v>361.46</v>
      </c>
      <c r="AT58">
        <f t="shared" si="3"/>
        <v>38.4</v>
      </c>
      <c r="AU58">
        <v>2697.47</v>
      </c>
      <c r="AV58">
        <v>3401.51</v>
      </c>
      <c r="AW58">
        <v>408.74</v>
      </c>
    </row>
    <row r="59" spans="1:49" x14ac:dyDescent="0.2">
      <c r="A59">
        <v>22.3</v>
      </c>
      <c r="B59">
        <v>0.51860300000000004</v>
      </c>
      <c r="C59">
        <v>0.121334</v>
      </c>
      <c r="E59">
        <v>39.4</v>
      </c>
      <c r="F59">
        <v>0.77113600000000004</v>
      </c>
      <c r="G59">
        <v>6.0740000000000002E-2</v>
      </c>
      <c r="K59">
        <f t="shared" si="4"/>
        <v>34.299999999999997</v>
      </c>
      <c r="L59">
        <v>1744.68</v>
      </c>
      <c r="M59">
        <v>2915.42</v>
      </c>
      <c r="N59">
        <v>261.66000000000003</v>
      </c>
      <c r="P59">
        <f t="shared" si="5"/>
        <v>34.299999999999997</v>
      </c>
      <c r="Q59">
        <v>1897.62</v>
      </c>
      <c r="R59">
        <v>3712.57</v>
      </c>
      <c r="S59">
        <v>326.57</v>
      </c>
      <c r="U59">
        <f t="shared" si="6"/>
        <v>34.299999999999997</v>
      </c>
      <c r="V59">
        <v>1507.4</v>
      </c>
      <c r="W59">
        <v>1739.27</v>
      </c>
      <c r="X59">
        <v>265.92</v>
      </c>
      <c r="Z59">
        <f t="shared" si="7"/>
        <v>34.299999999999997</v>
      </c>
      <c r="AA59">
        <v>1716.95</v>
      </c>
      <c r="AB59">
        <v>2891.54</v>
      </c>
      <c r="AC59">
        <v>364.06</v>
      </c>
      <c r="AE59">
        <f t="shared" si="0"/>
        <v>39.4</v>
      </c>
      <c r="AF59">
        <v>3150.3</v>
      </c>
      <c r="AG59">
        <v>3721.62</v>
      </c>
      <c r="AH59">
        <v>516.82000000000005</v>
      </c>
      <c r="AJ59">
        <f t="shared" si="1"/>
        <v>39.4</v>
      </c>
      <c r="AK59">
        <v>4333.8100000000004</v>
      </c>
      <c r="AL59">
        <v>4890.8999999999996</v>
      </c>
      <c r="AM59">
        <v>335.66</v>
      </c>
      <c r="AO59">
        <f t="shared" si="2"/>
        <v>39.4</v>
      </c>
      <c r="AP59">
        <v>3417.08</v>
      </c>
      <c r="AQ59">
        <v>4582.8</v>
      </c>
      <c r="AR59">
        <v>362.24</v>
      </c>
      <c r="AT59">
        <f t="shared" si="3"/>
        <v>39.4</v>
      </c>
      <c r="AU59">
        <v>2704.58</v>
      </c>
      <c r="AV59">
        <v>3390.37</v>
      </c>
      <c r="AW59">
        <v>406.41</v>
      </c>
    </row>
    <row r="60" spans="1:49" x14ac:dyDescent="0.2">
      <c r="A60">
        <v>23.3</v>
      </c>
      <c r="B60">
        <v>0.52485999999999999</v>
      </c>
      <c r="C60">
        <v>0.12403599999999999</v>
      </c>
      <c r="E60">
        <v>40.4</v>
      </c>
      <c r="F60">
        <v>0.77712800000000004</v>
      </c>
      <c r="G60">
        <v>6.5809000000000006E-2</v>
      </c>
      <c r="K60">
        <f t="shared" si="4"/>
        <v>35.299999999999997</v>
      </c>
      <c r="L60">
        <v>1755.73</v>
      </c>
      <c r="M60">
        <v>2924.81</v>
      </c>
      <c r="N60">
        <v>261.68</v>
      </c>
      <c r="P60">
        <f t="shared" si="5"/>
        <v>35.299999999999997</v>
      </c>
      <c r="Q60">
        <v>1908.09</v>
      </c>
      <c r="R60">
        <v>3701.51</v>
      </c>
      <c r="S60">
        <v>328.74</v>
      </c>
      <c r="U60">
        <f t="shared" si="6"/>
        <v>35.299999999999997</v>
      </c>
      <c r="V60">
        <v>1515.38</v>
      </c>
      <c r="W60">
        <v>1732.97</v>
      </c>
      <c r="X60">
        <v>266.39</v>
      </c>
      <c r="Z60">
        <f t="shared" si="7"/>
        <v>35.299999999999997</v>
      </c>
      <c r="AA60">
        <v>1731.45</v>
      </c>
      <c r="AB60">
        <v>2898.83</v>
      </c>
      <c r="AC60">
        <v>364.81</v>
      </c>
      <c r="AE60">
        <f t="shared" si="0"/>
        <v>40.4</v>
      </c>
      <c r="AF60">
        <v>3188.78</v>
      </c>
      <c r="AG60">
        <v>3717.71</v>
      </c>
      <c r="AH60">
        <v>519.89</v>
      </c>
      <c r="AJ60">
        <f t="shared" si="1"/>
        <v>40.4</v>
      </c>
      <c r="AK60">
        <v>4342.32</v>
      </c>
      <c r="AL60">
        <v>4887.4799999999996</v>
      </c>
      <c r="AM60">
        <v>335.77</v>
      </c>
      <c r="AO60">
        <f t="shared" si="2"/>
        <v>40.4</v>
      </c>
      <c r="AP60">
        <v>3407.72</v>
      </c>
      <c r="AQ60">
        <v>4587.8</v>
      </c>
      <c r="AR60">
        <v>361.32</v>
      </c>
      <c r="AT60">
        <f t="shared" si="3"/>
        <v>40.4</v>
      </c>
      <c r="AU60">
        <v>2745.14</v>
      </c>
      <c r="AV60">
        <v>3396.34</v>
      </c>
      <c r="AW60">
        <v>410.68</v>
      </c>
    </row>
    <row r="61" spans="1:49" x14ac:dyDescent="0.2">
      <c r="A61">
        <v>24.3</v>
      </c>
      <c r="B61">
        <v>0.53349999999999997</v>
      </c>
      <c r="C61">
        <v>0.12745100000000001</v>
      </c>
      <c r="E61">
        <v>41.4</v>
      </c>
      <c r="F61">
        <v>0.77725900000000003</v>
      </c>
      <c r="G61">
        <v>6.9569000000000006E-2</v>
      </c>
      <c r="K61">
        <f t="shared" si="4"/>
        <v>36.299999999999997</v>
      </c>
      <c r="L61">
        <v>1770.5</v>
      </c>
      <c r="M61">
        <v>2927.89</v>
      </c>
      <c r="N61">
        <v>259.85000000000002</v>
      </c>
      <c r="P61">
        <f t="shared" si="5"/>
        <v>36.299999999999997</v>
      </c>
      <c r="Q61">
        <v>1919.65</v>
      </c>
      <c r="R61">
        <v>3701.76</v>
      </c>
      <c r="S61">
        <v>328.43</v>
      </c>
      <c r="U61">
        <f t="shared" si="6"/>
        <v>36.299999999999997</v>
      </c>
      <c r="V61">
        <v>1524.15</v>
      </c>
      <c r="W61">
        <v>1738.39</v>
      </c>
      <c r="X61">
        <v>267.08999999999997</v>
      </c>
      <c r="Z61">
        <f t="shared" si="7"/>
        <v>36.299999999999997</v>
      </c>
      <c r="AA61">
        <v>1739.98</v>
      </c>
      <c r="AB61">
        <v>2909.71</v>
      </c>
      <c r="AC61">
        <v>365.23</v>
      </c>
      <c r="AE61">
        <f t="shared" si="0"/>
        <v>41.4</v>
      </c>
      <c r="AF61">
        <v>3194.3</v>
      </c>
      <c r="AG61">
        <v>3697.87</v>
      </c>
      <c r="AH61">
        <v>516.39</v>
      </c>
      <c r="AJ61">
        <f t="shared" si="1"/>
        <v>41.4</v>
      </c>
      <c r="AK61">
        <v>4349.18</v>
      </c>
      <c r="AL61">
        <v>4890.18</v>
      </c>
      <c r="AM61">
        <v>335.91</v>
      </c>
      <c r="AO61">
        <f t="shared" si="2"/>
        <v>41.4</v>
      </c>
      <c r="AP61">
        <v>3389.25</v>
      </c>
      <c r="AQ61">
        <v>4597.93</v>
      </c>
      <c r="AR61">
        <v>364.72</v>
      </c>
      <c r="AT61">
        <f t="shared" si="3"/>
        <v>41.4</v>
      </c>
      <c r="AU61">
        <v>2733.65</v>
      </c>
      <c r="AV61">
        <v>3386.52</v>
      </c>
      <c r="AW61">
        <v>409.7</v>
      </c>
    </row>
    <row r="62" spans="1:49" x14ac:dyDescent="0.2">
      <c r="A62">
        <v>25.3</v>
      </c>
      <c r="B62">
        <v>0.53696699999999997</v>
      </c>
      <c r="C62">
        <v>0.129056</v>
      </c>
      <c r="E62">
        <v>42.4</v>
      </c>
      <c r="F62">
        <v>0.78331700000000004</v>
      </c>
      <c r="G62">
        <v>6.6867999999999997E-2</v>
      </c>
      <c r="K62">
        <f t="shared" si="4"/>
        <v>37.299999999999997</v>
      </c>
      <c r="L62">
        <v>1769.37</v>
      </c>
      <c r="M62">
        <v>2914.24</v>
      </c>
      <c r="N62">
        <v>259.05</v>
      </c>
      <c r="P62">
        <f t="shared" si="5"/>
        <v>37.299999999999997</v>
      </c>
      <c r="Q62">
        <v>1927.68</v>
      </c>
      <c r="R62">
        <v>3700.41</v>
      </c>
      <c r="S62">
        <v>324.95</v>
      </c>
      <c r="U62">
        <f t="shared" si="6"/>
        <v>37.299999999999997</v>
      </c>
      <c r="V62">
        <v>1526.42</v>
      </c>
      <c r="W62">
        <v>1731.41</v>
      </c>
      <c r="X62">
        <v>265.82</v>
      </c>
      <c r="Z62">
        <f t="shared" si="7"/>
        <v>37.299999999999997</v>
      </c>
      <c r="AA62">
        <v>1735.95</v>
      </c>
      <c r="AB62">
        <v>2896.76</v>
      </c>
      <c r="AC62">
        <v>364.27</v>
      </c>
      <c r="AE62">
        <f t="shared" si="0"/>
        <v>42.4</v>
      </c>
      <c r="AF62">
        <v>3209.64</v>
      </c>
      <c r="AG62">
        <v>3691.57</v>
      </c>
      <c r="AH62">
        <v>516.04</v>
      </c>
      <c r="AJ62">
        <f t="shared" si="1"/>
        <v>42.4</v>
      </c>
      <c r="AK62">
        <v>4400.8100000000004</v>
      </c>
      <c r="AL62">
        <v>4880.13</v>
      </c>
      <c r="AM62">
        <v>333.89</v>
      </c>
      <c r="AO62">
        <f t="shared" si="2"/>
        <v>42.4</v>
      </c>
      <c r="AP62">
        <v>3434.55</v>
      </c>
      <c r="AQ62">
        <v>4589.3</v>
      </c>
      <c r="AR62">
        <v>365.62</v>
      </c>
      <c r="AT62">
        <f t="shared" si="3"/>
        <v>42.4</v>
      </c>
      <c r="AU62">
        <v>2733.84</v>
      </c>
      <c r="AV62">
        <v>3408.55</v>
      </c>
      <c r="AW62">
        <v>409.59</v>
      </c>
    </row>
    <row r="63" spans="1:49" x14ac:dyDescent="0.2">
      <c r="A63">
        <v>26.3</v>
      </c>
      <c r="B63">
        <v>0.54269000000000001</v>
      </c>
      <c r="C63">
        <v>0.12990699999999999</v>
      </c>
      <c r="E63">
        <v>43.4</v>
      </c>
      <c r="F63">
        <v>0.79061999999999999</v>
      </c>
      <c r="G63">
        <v>6.7349000000000006E-2</v>
      </c>
      <c r="K63">
        <f t="shared" si="4"/>
        <v>38.299999999999997</v>
      </c>
      <c r="L63">
        <v>1782.83</v>
      </c>
      <c r="M63">
        <v>2919.76</v>
      </c>
      <c r="N63">
        <v>260.7</v>
      </c>
      <c r="P63">
        <f t="shared" si="5"/>
        <v>38.299999999999997</v>
      </c>
      <c r="Q63">
        <v>1924.31</v>
      </c>
      <c r="R63">
        <v>3700.07</v>
      </c>
      <c r="S63">
        <v>325.55</v>
      </c>
      <c r="U63">
        <f t="shared" si="6"/>
        <v>38.299999999999997</v>
      </c>
      <c r="V63">
        <v>1533.54</v>
      </c>
      <c r="W63">
        <v>1734.19</v>
      </c>
      <c r="X63">
        <v>266.20999999999998</v>
      </c>
      <c r="Z63">
        <f t="shared" si="7"/>
        <v>38.299999999999997</v>
      </c>
      <c r="AA63">
        <v>1742.47</v>
      </c>
      <c r="AB63">
        <v>2895.25</v>
      </c>
      <c r="AC63">
        <v>365.37</v>
      </c>
      <c r="AE63">
        <f t="shared" si="0"/>
        <v>43.4</v>
      </c>
      <c r="AF63">
        <v>3193.48</v>
      </c>
      <c r="AG63">
        <v>3693.89</v>
      </c>
      <c r="AH63">
        <v>521.37</v>
      </c>
      <c r="AJ63">
        <f t="shared" si="1"/>
        <v>43.4</v>
      </c>
      <c r="AK63">
        <v>4388.2299999999996</v>
      </c>
      <c r="AL63">
        <v>4853.43</v>
      </c>
      <c r="AM63">
        <v>334.83</v>
      </c>
      <c r="AO63">
        <f t="shared" si="2"/>
        <v>43.4</v>
      </c>
      <c r="AP63">
        <v>3454.85</v>
      </c>
      <c r="AQ63">
        <v>4577.76</v>
      </c>
      <c r="AR63">
        <v>360.85</v>
      </c>
      <c r="AT63">
        <f t="shared" si="3"/>
        <v>43.4</v>
      </c>
      <c r="AU63">
        <v>2792.82</v>
      </c>
      <c r="AV63">
        <v>3388.95</v>
      </c>
      <c r="AW63">
        <v>408.31</v>
      </c>
    </row>
    <row r="64" spans="1:49" x14ac:dyDescent="0.2">
      <c r="A64">
        <v>27.3</v>
      </c>
      <c r="B64">
        <v>0.54946899999999999</v>
      </c>
      <c r="C64">
        <v>0.137152</v>
      </c>
      <c r="E64">
        <v>44.4</v>
      </c>
      <c r="F64">
        <v>0.79220900000000005</v>
      </c>
      <c r="G64">
        <v>6.6253000000000006E-2</v>
      </c>
      <c r="K64">
        <f t="shared" si="4"/>
        <v>39.299999999999997</v>
      </c>
      <c r="L64">
        <v>1795.94</v>
      </c>
      <c r="M64">
        <v>2898.7</v>
      </c>
      <c r="N64">
        <v>258.08</v>
      </c>
      <c r="P64">
        <f t="shared" si="5"/>
        <v>39.299999999999997</v>
      </c>
      <c r="Q64">
        <v>1944.99</v>
      </c>
      <c r="R64">
        <v>3691.67</v>
      </c>
      <c r="S64">
        <v>326.32</v>
      </c>
      <c r="U64">
        <f t="shared" si="6"/>
        <v>39.299999999999997</v>
      </c>
      <c r="V64">
        <v>1541.1</v>
      </c>
      <c r="W64">
        <v>1727.81</v>
      </c>
      <c r="X64">
        <v>267.89</v>
      </c>
      <c r="Z64">
        <f t="shared" si="7"/>
        <v>39.299999999999997</v>
      </c>
      <c r="AA64">
        <v>1743.2</v>
      </c>
      <c r="AB64">
        <v>2907.79</v>
      </c>
      <c r="AC64">
        <v>361.47</v>
      </c>
      <c r="AE64">
        <f t="shared" si="0"/>
        <v>44.4</v>
      </c>
      <c r="AF64">
        <v>3220.05</v>
      </c>
      <c r="AG64">
        <v>3681.15</v>
      </c>
      <c r="AH64">
        <v>515.48</v>
      </c>
      <c r="AJ64">
        <f t="shared" si="1"/>
        <v>44.4</v>
      </c>
      <c r="AK64">
        <v>4366.47</v>
      </c>
      <c r="AL64">
        <v>4852.87</v>
      </c>
      <c r="AM64">
        <v>334.49</v>
      </c>
      <c r="AO64">
        <f t="shared" si="2"/>
        <v>44.4</v>
      </c>
      <c r="AP64">
        <v>3466.31</v>
      </c>
      <c r="AQ64">
        <v>4582.32</v>
      </c>
      <c r="AR64">
        <v>362.54</v>
      </c>
      <c r="AT64">
        <f t="shared" si="3"/>
        <v>44.4</v>
      </c>
      <c r="AU64">
        <v>2793.49</v>
      </c>
      <c r="AV64">
        <v>3398.27</v>
      </c>
      <c r="AW64">
        <v>410.77</v>
      </c>
    </row>
    <row r="65" spans="1:49" x14ac:dyDescent="0.2">
      <c r="A65">
        <v>28.3</v>
      </c>
      <c r="B65">
        <v>0.55369500000000005</v>
      </c>
      <c r="C65">
        <v>0.13900000000000001</v>
      </c>
      <c r="E65">
        <v>45.4</v>
      </c>
      <c r="F65">
        <v>0.79610300000000001</v>
      </c>
      <c r="G65">
        <v>6.6252000000000005E-2</v>
      </c>
      <c r="K65">
        <f t="shared" si="4"/>
        <v>40.299999999999997</v>
      </c>
      <c r="L65">
        <v>1810.8</v>
      </c>
      <c r="M65">
        <v>2899.66</v>
      </c>
      <c r="N65">
        <v>260.39</v>
      </c>
      <c r="P65">
        <f t="shared" si="5"/>
        <v>40.299999999999997</v>
      </c>
      <c r="Q65">
        <v>1951.01</v>
      </c>
      <c r="R65">
        <v>3696.29</v>
      </c>
      <c r="S65">
        <v>328.75</v>
      </c>
      <c r="U65">
        <f t="shared" si="6"/>
        <v>40.299999999999997</v>
      </c>
      <c r="V65">
        <v>1544.46</v>
      </c>
      <c r="W65">
        <v>1730.72</v>
      </c>
      <c r="X65">
        <v>267.2</v>
      </c>
      <c r="Z65">
        <f t="shared" si="7"/>
        <v>40.299999999999997</v>
      </c>
      <c r="AA65">
        <v>1760.33</v>
      </c>
      <c r="AB65">
        <v>2887.73</v>
      </c>
      <c r="AC65">
        <v>363.57</v>
      </c>
      <c r="AE65">
        <f t="shared" si="0"/>
        <v>45.4</v>
      </c>
      <c r="AF65">
        <v>3230.04</v>
      </c>
      <c r="AG65">
        <v>3681.43</v>
      </c>
      <c r="AH65">
        <v>516.87</v>
      </c>
      <c r="AJ65">
        <f t="shared" si="1"/>
        <v>45.4</v>
      </c>
      <c r="AK65">
        <v>4382.29</v>
      </c>
      <c r="AL65">
        <v>4851.2299999999996</v>
      </c>
      <c r="AM65">
        <v>333.96</v>
      </c>
      <c r="AO65">
        <f t="shared" si="2"/>
        <v>45.4</v>
      </c>
      <c r="AP65">
        <v>3476.76</v>
      </c>
      <c r="AQ65">
        <v>4572.38</v>
      </c>
      <c r="AR65">
        <v>362.61</v>
      </c>
      <c r="AT65">
        <f t="shared" si="3"/>
        <v>45.4</v>
      </c>
      <c r="AU65">
        <v>2809.18</v>
      </c>
      <c r="AV65">
        <v>3399.84</v>
      </c>
      <c r="AW65">
        <v>408.87</v>
      </c>
    </row>
    <row r="66" spans="1:49" x14ac:dyDescent="0.2">
      <c r="A66">
        <v>29.3</v>
      </c>
      <c r="B66">
        <v>0.557805</v>
      </c>
      <c r="C66">
        <v>0.13839799999999999</v>
      </c>
      <c r="E66">
        <v>46.4</v>
      </c>
      <c r="F66">
        <v>0.79812799999999995</v>
      </c>
      <c r="G66">
        <v>6.6421999999999995E-2</v>
      </c>
      <c r="K66">
        <f t="shared" si="4"/>
        <v>41.3</v>
      </c>
      <c r="L66">
        <v>1819.26</v>
      </c>
      <c r="M66">
        <v>2907.96</v>
      </c>
      <c r="N66">
        <v>257.70999999999998</v>
      </c>
      <c r="P66">
        <f t="shared" si="5"/>
        <v>41.3</v>
      </c>
      <c r="Q66">
        <v>1953.39</v>
      </c>
      <c r="R66">
        <v>3698.97</v>
      </c>
      <c r="S66">
        <v>326.63</v>
      </c>
      <c r="U66">
        <f t="shared" si="6"/>
        <v>41.3</v>
      </c>
      <c r="V66">
        <v>1558.99</v>
      </c>
      <c r="W66">
        <v>1730.24</v>
      </c>
      <c r="X66">
        <v>266.17</v>
      </c>
      <c r="Z66">
        <f t="shared" si="7"/>
        <v>41.3</v>
      </c>
      <c r="AA66">
        <v>1753.69</v>
      </c>
      <c r="AB66">
        <v>2902.66</v>
      </c>
      <c r="AC66">
        <v>362.62</v>
      </c>
      <c r="AE66">
        <f t="shared" si="0"/>
        <v>46.4</v>
      </c>
      <c r="AF66">
        <v>3245.42</v>
      </c>
      <c r="AG66">
        <v>3671</v>
      </c>
      <c r="AH66">
        <v>517.29</v>
      </c>
      <c r="AJ66">
        <f t="shared" si="1"/>
        <v>46.4</v>
      </c>
      <c r="AK66">
        <v>4422.37</v>
      </c>
      <c r="AL66">
        <v>4851.26</v>
      </c>
      <c r="AM66">
        <v>336.74</v>
      </c>
      <c r="AO66">
        <f t="shared" si="2"/>
        <v>46.4</v>
      </c>
      <c r="AP66">
        <v>3483.99</v>
      </c>
      <c r="AQ66">
        <v>4569.29</v>
      </c>
      <c r="AR66">
        <v>362.09</v>
      </c>
      <c r="AT66">
        <f t="shared" si="3"/>
        <v>46.4</v>
      </c>
      <c r="AU66">
        <v>2777.44</v>
      </c>
      <c r="AV66">
        <v>3394.33</v>
      </c>
      <c r="AW66">
        <v>410.73</v>
      </c>
    </row>
    <row r="67" spans="1:49" x14ac:dyDescent="0.2">
      <c r="A67">
        <v>30.3</v>
      </c>
      <c r="B67">
        <v>0.56357299999999999</v>
      </c>
      <c r="C67">
        <v>0.141457</v>
      </c>
      <c r="E67">
        <v>47.4</v>
      </c>
      <c r="F67">
        <v>0.80482100000000001</v>
      </c>
      <c r="G67">
        <v>6.991E-2</v>
      </c>
      <c r="K67">
        <f t="shared" si="4"/>
        <v>42.3</v>
      </c>
      <c r="L67">
        <v>1818.31</v>
      </c>
      <c r="M67">
        <v>2908.43</v>
      </c>
      <c r="N67">
        <v>260.44</v>
      </c>
      <c r="P67">
        <f t="shared" si="5"/>
        <v>42.3</v>
      </c>
      <c r="Q67">
        <v>1961.7</v>
      </c>
      <c r="R67">
        <v>3696.56</v>
      </c>
      <c r="S67">
        <v>321.41000000000003</v>
      </c>
      <c r="U67">
        <f t="shared" si="6"/>
        <v>42.3</v>
      </c>
      <c r="V67">
        <v>1554.24</v>
      </c>
      <c r="W67">
        <v>1723.46</v>
      </c>
      <c r="X67">
        <v>266.42</v>
      </c>
      <c r="Z67">
        <f t="shared" si="7"/>
        <v>42.3</v>
      </c>
      <c r="AA67">
        <v>1761.37</v>
      </c>
      <c r="AB67">
        <v>2904.18</v>
      </c>
      <c r="AC67">
        <v>363.28</v>
      </c>
      <c r="AE67">
        <f t="shared" si="0"/>
        <v>47.4</v>
      </c>
      <c r="AF67">
        <v>3256.72</v>
      </c>
      <c r="AG67">
        <v>3665.38</v>
      </c>
      <c r="AH67">
        <v>517.79999999999995</v>
      </c>
      <c r="AJ67">
        <f t="shared" si="1"/>
        <v>47.4</v>
      </c>
      <c r="AK67">
        <v>4424.7700000000004</v>
      </c>
      <c r="AL67">
        <v>4832.3599999999997</v>
      </c>
      <c r="AM67">
        <v>334.47</v>
      </c>
      <c r="AO67">
        <f t="shared" si="2"/>
        <v>47.4</v>
      </c>
      <c r="AP67">
        <v>3491.18</v>
      </c>
      <c r="AQ67">
        <v>4573.42</v>
      </c>
      <c r="AR67">
        <v>360.92</v>
      </c>
      <c r="AT67">
        <f t="shared" si="3"/>
        <v>47.4</v>
      </c>
      <c r="AU67">
        <v>2830.24</v>
      </c>
      <c r="AV67">
        <v>3399.77</v>
      </c>
      <c r="AW67">
        <v>410.96</v>
      </c>
    </row>
    <row r="68" spans="1:49" x14ac:dyDescent="0.2">
      <c r="A68">
        <v>31.3</v>
      </c>
      <c r="B68">
        <v>0.56841799999999998</v>
      </c>
      <c r="C68">
        <v>0.143791</v>
      </c>
      <c r="E68">
        <v>48.4</v>
      </c>
      <c r="F68">
        <v>0.80541200000000002</v>
      </c>
      <c r="G68">
        <v>6.9750999999999994E-2</v>
      </c>
      <c r="K68">
        <f t="shared" si="4"/>
        <v>43.3</v>
      </c>
      <c r="L68">
        <v>1827.69</v>
      </c>
      <c r="M68">
        <v>2920.46</v>
      </c>
      <c r="N68">
        <v>258.18</v>
      </c>
      <c r="P68">
        <f t="shared" si="5"/>
        <v>43.3</v>
      </c>
      <c r="Q68">
        <v>1964.73</v>
      </c>
      <c r="R68">
        <v>3709.5</v>
      </c>
      <c r="S68">
        <v>326.75</v>
      </c>
      <c r="U68">
        <f t="shared" si="6"/>
        <v>43.3</v>
      </c>
      <c r="V68">
        <v>1564.23</v>
      </c>
      <c r="W68">
        <v>1721.94</v>
      </c>
      <c r="X68">
        <v>267.33</v>
      </c>
      <c r="Z68">
        <f t="shared" si="7"/>
        <v>43.3</v>
      </c>
      <c r="AA68">
        <v>1765.26</v>
      </c>
      <c r="AB68">
        <v>2890.44</v>
      </c>
      <c r="AC68">
        <v>366.53</v>
      </c>
      <c r="AE68">
        <f t="shared" si="0"/>
        <v>48.4</v>
      </c>
      <c r="AF68">
        <v>3268.27</v>
      </c>
      <c r="AG68">
        <v>3670.25</v>
      </c>
      <c r="AH68">
        <v>514.55999999999995</v>
      </c>
      <c r="AJ68">
        <f t="shared" si="1"/>
        <v>48.4</v>
      </c>
      <c r="AK68">
        <v>4419.17</v>
      </c>
      <c r="AL68">
        <v>4840.2700000000004</v>
      </c>
      <c r="AM68">
        <v>338.39</v>
      </c>
      <c r="AO68">
        <f t="shared" si="2"/>
        <v>48.4</v>
      </c>
      <c r="AP68">
        <v>3496.26</v>
      </c>
      <c r="AQ68">
        <v>4575.2</v>
      </c>
      <c r="AR68">
        <v>364.98</v>
      </c>
      <c r="AT68">
        <f t="shared" si="3"/>
        <v>48.4</v>
      </c>
      <c r="AU68">
        <v>2826.39</v>
      </c>
      <c r="AV68">
        <v>3388.37</v>
      </c>
      <c r="AW68">
        <v>407.03</v>
      </c>
    </row>
    <row r="69" spans="1:49" x14ac:dyDescent="0.2">
      <c r="A69">
        <v>32.299999999999997</v>
      </c>
      <c r="B69">
        <v>0.57183799999999996</v>
      </c>
      <c r="C69">
        <v>0.144595</v>
      </c>
      <c r="E69">
        <v>49.4</v>
      </c>
      <c r="F69">
        <v>0.81084199999999995</v>
      </c>
      <c r="G69">
        <v>7.1314000000000002E-2</v>
      </c>
      <c r="K69">
        <f t="shared" si="4"/>
        <v>44.3</v>
      </c>
      <c r="L69">
        <v>1838.95</v>
      </c>
      <c r="M69">
        <v>2903.53</v>
      </c>
      <c r="N69">
        <v>259.75</v>
      </c>
      <c r="P69">
        <f t="shared" si="5"/>
        <v>44.3</v>
      </c>
      <c r="Q69">
        <v>1972.59</v>
      </c>
      <c r="R69">
        <v>3697.32</v>
      </c>
      <c r="S69">
        <v>328.97</v>
      </c>
      <c r="U69">
        <f t="shared" si="6"/>
        <v>44.3</v>
      </c>
      <c r="V69">
        <v>1569</v>
      </c>
      <c r="W69">
        <v>1725.63</v>
      </c>
      <c r="X69">
        <v>270.10000000000002</v>
      </c>
      <c r="Z69">
        <f t="shared" si="7"/>
        <v>44.3</v>
      </c>
      <c r="AA69">
        <v>1765.68</v>
      </c>
      <c r="AB69">
        <v>2891.45</v>
      </c>
      <c r="AC69">
        <v>364.21</v>
      </c>
      <c r="AE69">
        <f t="shared" si="0"/>
        <v>49.4</v>
      </c>
      <c r="AF69">
        <v>3275.66</v>
      </c>
      <c r="AG69">
        <v>3658.51</v>
      </c>
      <c r="AH69">
        <v>518.89</v>
      </c>
      <c r="AJ69">
        <f t="shared" si="1"/>
        <v>49.4</v>
      </c>
      <c r="AK69">
        <v>4429.87</v>
      </c>
      <c r="AL69">
        <v>4815.8599999999997</v>
      </c>
      <c r="AM69">
        <v>333.72</v>
      </c>
      <c r="AO69">
        <f t="shared" si="2"/>
        <v>49.4</v>
      </c>
      <c r="AP69">
        <v>3504.23</v>
      </c>
      <c r="AQ69">
        <v>4568.12</v>
      </c>
      <c r="AR69">
        <v>361.73</v>
      </c>
      <c r="AT69">
        <f t="shared" si="3"/>
        <v>49.4</v>
      </c>
      <c r="AU69">
        <v>2848.26</v>
      </c>
      <c r="AV69">
        <v>3392.46</v>
      </c>
      <c r="AW69">
        <v>406.94</v>
      </c>
    </row>
    <row r="70" spans="1:49" x14ac:dyDescent="0.2">
      <c r="A70">
        <v>33.299999999999997</v>
      </c>
      <c r="B70">
        <v>0.576326</v>
      </c>
      <c r="C70">
        <v>0.14868400000000001</v>
      </c>
      <c r="E70">
        <v>50.4</v>
      </c>
      <c r="F70">
        <v>0.81604299999999996</v>
      </c>
      <c r="G70">
        <v>7.2042999999999996E-2</v>
      </c>
      <c r="K70">
        <f t="shared" si="4"/>
        <v>45.3</v>
      </c>
      <c r="L70">
        <v>1847.77</v>
      </c>
      <c r="M70">
        <v>2898.33</v>
      </c>
      <c r="N70">
        <v>259.8</v>
      </c>
      <c r="P70">
        <f t="shared" si="5"/>
        <v>45.3</v>
      </c>
      <c r="Q70">
        <v>1978.88</v>
      </c>
      <c r="R70">
        <v>3696.37</v>
      </c>
      <c r="S70">
        <v>325.95</v>
      </c>
      <c r="U70">
        <f t="shared" si="6"/>
        <v>45.3</v>
      </c>
      <c r="V70">
        <v>1569.13</v>
      </c>
      <c r="W70">
        <v>1719.42</v>
      </c>
      <c r="X70">
        <v>266.08</v>
      </c>
      <c r="Z70">
        <f t="shared" si="7"/>
        <v>45.3</v>
      </c>
      <c r="AA70">
        <v>1764.59</v>
      </c>
      <c r="AB70">
        <v>2884.25</v>
      </c>
      <c r="AC70">
        <v>364.49</v>
      </c>
      <c r="AE70">
        <f t="shared" si="0"/>
        <v>50.4</v>
      </c>
      <c r="AF70">
        <v>3276.81</v>
      </c>
      <c r="AG70">
        <v>3641.52</v>
      </c>
      <c r="AH70">
        <v>517.29999999999995</v>
      </c>
      <c r="AJ70">
        <f t="shared" si="1"/>
        <v>50.4</v>
      </c>
      <c r="AK70">
        <v>4422.59</v>
      </c>
      <c r="AL70">
        <v>4805.5200000000004</v>
      </c>
      <c r="AM70">
        <v>334.68</v>
      </c>
      <c r="AO70">
        <f t="shared" si="2"/>
        <v>50.4</v>
      </c>
      <c r="AP70">
        <v>3522.13</v>
      </c>
      <c r="AQ70">
        <v>4566.68</v>
      </c>
      <c r="AR70">
        <v>362.44</v>
      </c>
      <c r="AT70">
        <f t="shared" si="3"/>
        <v>50.4</v>
      </c>
      <c r="AU70">
        <v>2882.28</v>
      </c>
      <c r="AV70">
        <v>3394.44</v>
      </c>
      <c r="AW70">
        <v>408.09</v>
      </c>
    </row>
    <row r="71" spans="1:49" x14ac:dyDescent="0.2">
      <c r="A71">
        <v>34.299999999999997</v>
      </c>
      <c r="B71">
        <v>0.57869700000000002</v>
      </c>
      <c r="C71">
        <v>0.147727</v>
      </c>
      <c r="E71">
        <v>51.4</v>
      </c>
      <c r="F71">
        <v>0.81691100000000005</v>
      </c>
      <c r="G71">
        <v>7.0223999999999995E-2</v>
      </c>
      <c r="K71">
        <f t="shared" si="4"/>
        <v>46.3</v>
      </c>
      <c r="L71">
        <v>1845.13</v>
      </c>
      <c r="M71">
        <v>2912.6</v>
      </c>
      <c r="N71">
        <v>258.83999999999997</v>
      </c>
      <c r="P71">
        <f t="shared" si="5"/>
        <v>46.3</v>
      </c>
      <c r="Q71">
        <v>1982.97</v>
      </c>
      <c r="R71">
        <v>3704.77</v>
      </c>
      <c r="S71">
        <v>325.57</v>
      </c>
      <c r="U71">
        <f t="shared" si="6"/>
        <v>46.3</v>
      </c>
      <c r="V71">
        <v>1577.68</v>
      </c>
      <c r="W71">
        <v>1719.67</v>
      </c>
      <c r="X71">
        <v>267.17</v>
      </c>
      <c r="Z71">
        <f t="shared" si="7"/>
        <v>46.3</v>
      </c>
      <c r="AA71">
        <v>1775.91</v>
      </c>
      <c r="AB71">
        <v>2887.76</v>
      </c>
      <c r="AC71">
        <v>365.2</v>
      </c>
      <c r="AE71">
        <f t="shared" si="0"/>
        <v>51.4</v>
      </c>
      <c r="AF71">
        <v>3262.66</v>
      </c>
      <c r="AG71">
        <v>3649.52</v>
      </c>
      <c r="AH71">
        <v>516.17999999999995</v>
      </c>
      <c r="AJ71">
        <f t="shared" si="1"/>
        <v>51.4</v>
      </c>
      <c r="AK71">
        <v>4438.5200000000004</v>
      </c>
      <c r="AL71">
        <v>4803.3</v>
      </c>
      <c r="AM71">
        <v>334.9</v>
      </c>
      <c r="AO71">
        <f t="shared" si="2"/>
        <v>51.4</v>
      </c>
      <c r="AP71">
        <v>3531.5</v>
      </c>
      <c r="AQ71">
        <v>4554.17</v>
      </c>
      <c r="AR71">
        <v>361.81</v>
      </c>
      <c r="AT71">
        <f t="shared" si="3"/>
        <v>51.4</v>
      </c>
      <c r="AU71">
        <v>2876.66</v>
      </c>
      <c r="AV71">
        <v>3381.51</v>
      </c>
      <c r="AW71">
        <v>405.84</v>
      </c>
    </row>
    <row r="72" spans="1:49" x14ac:dyDescent="0.2">
      <c r="A72">
        <v>35.299999999999997</v>
      </c>
      <c r="B72">
        <v>0.58330199999999999</v>
      </c>
      <c r="C72">
        <v>0.14954000000000001</v>
      </c>
      <c r="E72">
        <v>52.4</v>
      </c>
      <c r="F72">
        <v>0.81593000000000004</v>
      </c>
      <c r="G72">
        <v>6.9294999999999995E-2</v>
      </c>
      <c r="K72">
        <f t="shared" si="4"/>
        <v>47.3</v>
      </c>
      <c r="L72">
        <v>1866.89</v>
      </c>
      <c r="M72">
        <v>2909.94</v>
      </c>
      <c r="N72">
        <v>260.16000000000003</v>
      </c>
      <c r="P72">
        <f t="shared" si="5"/>
        <v>47.3</v>
      </c>
      <c r="Q72">
        <v>1991.14</v>
      </c>
      <c r="R72">
        <v>3697.7</v>
      </c>
      <c r="S72">
        <v>327.77</v>
      </c>
      <c r="U72">
        <f t="shared" si="6"/>
        <v>47.3</v>
      </c>
      <c r="V72">
        <v>1580.38</v>
      </c>
      <c r="W72">
        <v>1721.49</v>
      </c>
      <c r="X72">
        <v>266.41000000000003</v>
      </c>
      <c r="Z72">
        <f t="shared" si="7"/>
        <v>47.3</v>
      </c>
      <c r="AA72">
        <v>1774.89</v>
      </c>
      <c r="AB72">
        <v>2885.97</v>
      </c>
      <c r="AC72">
        <v>363.15</v>
      </c>
      <c r="AE72">
        <f t="shared" si="0"/>
        <v>52.4</v>
      </c>
      <c r="AF72">
        <v>3285.57</v>
      </c>
      <c r="AG72">
        <v>3640.81</v>
      </c>
      <c r="AH72">
        <v>515.64</v>
      </c>
      <c r="AJ72">
        <f t="shared" si="1"/>
        <v>52.4</v>
      </c>
      <c r="AK72">
        <v>4451.6499999999996</v>
      </c>
      <c r="AL72">
        <v>4790.88</v>
      </c>
      <c r="AM72">
        <v>336.09</v>
      </c>
      <c r="AO72">
        <f t="shared" si="2"/>
        <v>52.4</v>
      </c>
      <c r="AP72">
        <v>3535.06</v>
      </c>
      <c r="AQ72">
        <v>4558.28</v>
      </c>
      <c r="AR72">
        <v>363.24</v>
      </c>
      <c r="AT72">
        <f t="shared" si="3"/>
        <v>52.4</v>
      </c>
      <c r="AU72">
        <v>2827.14</v>
      </c>
      <c r="AV72">
        <v>3384.97</v>
      </c>
      <c r="AW72">
        <v>408.72</v>
      </c>
    </row>
    <row r="73" spans="1:49" x14ac:dyDescent="0.2">
      <c r="A73">
        <v>36.299999999999997</v>
      </c>
      <c r="B73">
        <v>0.58638199999999996</v>
      </c>
      <c r="C73">
        <v>0.14981800000000001</v>
      </c>
      <c r="E73">
        <v>53.4</v>
      </c>
      <c r="F73">
        <v>0.81755900000000004</v>
      </c>
      <c r="G73">
        <v>6.8415000000000004E-2</v>
      </c>
      <c r="K73">
        <f t="shared" si="4"/>
        <v>48.3</v>
      </c>
      <c r="L73">
        <v>1873.01</v>
      </c>
      <c r="M73">
        <v>2895.22</v>
      </c>
      <c r="N73">
        <v>258.82</v>
      </c>
      <c r="P73">
        <f t="shared" si="5"/>
        <v>48.3</v>
      </c>
      <c r="Q73">
        <v>2005.15</v>
      </c>
      <c r="R73">
        <v>3695.57</v>
      </c>
      <c r="S73">
        <v>328.31</v>
      </c>
      <c r="U73">
        <f t="shared" si="6"/>
        <v>48.3</v>
      </c>
      <c r="V73">
        <v>1583.84</v>
      </c>
      <c r="W73">
        <v>1717.12</v>
      </c>
      <c r="X73">
        <v>267.79000000000002</v>
      </c>
      <c r="Z73">
        <f t="shared" si="7"/>
        <v>48.3</v>
      </c>
      <c r="AA73">
        <v>1780.25</v>
      </c>
      <c r="AB73">
        <v>2885.02</v>
      </c>
      <c r="AC73">
        <v>366.74</v>
      </c>
      <c r="AE73">
        <f t="shared" si="0"/>
        <v>53.4</v>
      </c>
      <c r="AF73">
        <v>3288.41</v>
      </c>
      <c r="AG73">
        <v>3647.01</v>
      </c>
      <c r="AH73">
        <v>514.28</v>
      </c>
      <c r="AJ73">
        <f t="shared" si="1"/>
        <v>53.4</v>
      </c>
      <c r="AK73">
        <v>4447.5600000000004</v>
      </c>
      <c r="AL73">
        <v>4792.1000000000004</v>
      </c>
      <c r="AM73">
        <v>335.96</v>
      </c>
      <c r="AO73">
        <f t="shared" si="2"/>
        <v>53.4</v>
      </c>
      <c r="AP73">
        <v>3552.02</v>
      </c>
      <c r="AQ73">
        <v>4564.7299999999996</v>
      </c>
      <c r="AR73">
        <v>363.88</v>
      </c>
      <c r="AT73">
        <f t="shared" si="3"/>
        <v>53.4</v>
      </c>
      <c r="AU73">
        <v>2845.88</v>
      </c>
      <c r="AV73">
        <v>3387.41</v>
      </c>
      <c r="AW73">
        <v>410.91</v>
      </c>
    </row>
    <row r="74" spans="1:49" x14ac:dyDescent="0.2">
      <c r="A74">
        <v>37.299999999999997</v>
      </c>
      <c r="B74">
        <v>0.58945700000000001</v>
      </c>
      <c r="C74">
        <v>0.15116599999999999</v>
      </c>
      <c r="E74">
        <v>54.4</v>
      </c>
      <c r="F74">
        <v>0.82458900000000002</v>
      </c>
      <c r="G74">
        <v>7.0792999999999995E-2</v>
      </c>
      <c r="K74">
        <f t="shared" si="4"/>
        <v>49.3</v>
      </c>
      <c r="L74">
        <v>1881.48</v>
      </c>
      <c r="M74">
        <v>2913.78</v>
      </c>
      <c r="N74">
        <v>259.74</v>
      </c>
      <c r="P74">
        <f t="shared" si="5"/>
        <v>49.3</v>
      </c>
      <c r="Q74">
        <v>2003.51</v>
      </c>
      <c r="R74">
        <v>3707.39</v>
      </c>
      <c r="S74">
        <v>328.52</v>
      </c>
      <c r="U74">
        <f t="shared" si="6"/>
        <v>49.3</v>
      </c>
      <c r="V74">
        <v>1585.77</v>
      </c>
      <c r="W74">
        <v>1712.28</v>
      </c>
      <c r="X74">
        <v>268.35000000000002</v>
      </c>
      <c r="Z74">
        <f t="shared" si="7"/>
        <v>49.3</v>
      </c>
      <c r="AA74">
        <v>1790.48</v>
      </c>
      <c r="AB74">
        <v>2895.21</v>
      </c>
      <c r="AC74">
        <v>363.02</v>
      </c>
      <c r="AE74">
        <f t="shared" si="0"/>
        <v>54.4</v>
      </c>
      <c r="AF74">
        <v>3299.37</v>
      </c>
      <c r="AG74">
        <v>3638.4</v>
      </c>
      <c r="AH74">
        <v>515.95000000000005</v>
      </c>
      <c r="AJ74">
        <f t="shared" si="1"/>
        <v>54.4</v>
      </c>
      <c r="AK74">
        <v>4457.24</v>
      </c>
      <c r="AL74">
        <v>4801.1099999999997</v>
      </c>
      <c r="AM74">
        <v>333.5</v>
      </c>
      <c r="AO74">
        <f t="shared" si="2"/>
        <v>54.4</v>
      </c>
      <c r="AP74">
        <v>3547.39</v>
      </c>
      <c r="AQ74">
        <v>4538.7700000000004</v>
      </c>
      <c r="AR74">
        <v>362.5</v>
      </c>
      <c r="AT74">
        <f t="shared" si="3"/>
        <v>54.4</v>
      </c>
      <c r="AU74">
        <v>2889.96</v>
      </c>
      <c r="AV74">
        <v>3376.3</v>
      </c>
      <c r="AW74">
        <v>409.33</v>
      </c>
    </row>
    <row r="75" spans="1:49" x14ac:dyDescent="0.2">
      <c r="A75">
        <v>38.299999999999997</v>
      </c>
      <c r="B75">
        <v>0.59154899999999999</v>
      </c>
      <c r="C75">
        <v>0.15254000000000001</v>
      </c>
      <c r="E75">
        <v>55.4</v>
      </c>
      <c r="F75">
        <v>0.82870500000000002</v>
      </c>
      <c r="G75">
        <v>7.4801000000000006E-2</v>
      </c>
      <c r="K75">
        <f t="shared" si="4"/>
        <v>50.3</v>
      </c>
      <c r="L75">
        <v>1883.25</v>
      </c>
      <c r="M75">
        <v>2907.64</v>
      </c>
      <c r="N75">
        <v>258.82</v>
      </c>
      <c r="P75">
        <f t="shared" si="5"/>
        <v>50.3</v>
      </c>
      <c r="Q75">
        <v>2005.65</v>
      </c>
      <c r="R75">
        <v>3707.78</v>
      </c>
      <c r="S75">
        <v>326.66000000000003</v>
      </c>
      <c r="U75">
        <f t="shared" si="6"/>
        <v>50.3</v>
      </c>
      <c r="V75">
        <v>1594.45</v>
      </c>
      <c r="W75">
        <v>1714.54</v>
      </c>
      <c r="X75">
        <v>267.52</v>
      </c>
      <c r="Z75">
        <f t="shared" si="7"/>
        <v>50.3</v>
      </c>
      <c r="AA75">
        <v>1782.57</v>
      </c>
      <c r="AB75">
        <v>2880.48</v>
      </c>
      <c r="AC75">
        <v>364.73</v>
      </c>
      <c r="AE75">
        <f t="shared" si="0"/>
        <v>55.4</v>
      </c>
      <c r="AF75">
        <v>3316.04</v>
      </c>
      <c r="AG75">
        <v>3628.41</v>
      </c>
      <c r="AH75">
        <v>516.14</v>
      </c>
      <c r="AJ75">
        <f t="shared" si="1"/>
        <v>55.4</v>
      </c>
      <c r="AK75">
        <v>4470.8999999999996</v>
      </c>
      <c r="AL75">
        <v>4781.8</v>
      </c>
      <c r="AM75">
        <v>335.38</v>
      </c>
      <c r="AO75">
        <f t="shared" si="2"/>
        <v>55.4</v>
      </c>
      <c r="AP75">
        <v>3553.79</v>
      </c>
      <c r="AQ75">
        <v>4559.13</v>
      </c>
      <c r="AR75">
        <v>362.98</v>
      </c>
      <c r="AT75">
        <f t="shared" si="3"/>
        <v>55.4</v>
      </c>
      <c r="AU75">
        <v>2900.19</v>
      </c>
      <c r="AV75">
        <v>3374.52</v>
      </c>
      <c r="AW75">
        <v>408.98</v>
      </c>
    </row>
    <row r="76" spans="1:49" x14ac:dyDescent="0.2">
      <c r="A76">
        <v>39.299999999999997</v>
      </c>
      <c r="B76">
        <v>0.59758199999999995</v>
      </c>
      <c r="C76">
        <v>0.15504599999999999</v>
      </c>
      <c r="E76">
        <v>56.4</v>
      </c>
      <c r="F76">
        <v>0.82801499999999995</v>
      </c>
      <c r="G76">
        <v>7.7357999999999996E-2</v>
      </c>
      <c r="K76">
        <f t="shared" si="4"/>
        <v>51.3</v>
      </c>
      <c r="L76">
        <v>1882.24</v>
      </c>
      <c r="M76">
        <v>2895.96</v>
      </c>
      <c r="N76">
        <v>257.83999999999997</v>
      </c>
      <c r="P76">
        <f t="shared" si="5"/>
        <v>51.3</v>
      </c>
      <c r="Q76">
        <v>2017.07</v>
      </c>
      <c r="R76">
        <v>3692.08</v>
      </c>
      <c r="S76">
        <v>327.04000000000002</v>
      </c>
      <c r="U76">
        <f t="shared" si="6"/>
        <v>51.3</v>
      </c>
      <c r="V76">
        <v>1601.2</v>
      </c>
      <c r="W76">
        <v>1705.44</v>
      </c>
      <c r="X76">
        <v>266.56</v>
      </c>
      <c r="Z76">
        <f t="shared" si="7"/>
        <v>51.3</v>
      </c>
      <c r="AA76">
        <v>1794.07</v>
      </c>
      <c r="AB76">
        <v>2879.54</v>
      </c>
      <c r="AC76">
        <v>366.5</v>
      </c>
      <c r="AE76">
        <f t="shared" si="0"/>
        <v>56.4</v>
      </c>
      <c r="AF76">
        <v>3321.76</v>
      </c>
      <c r="AG76">
        <v>3612.01</v>
      </c>
      <c r="AH76">
        <v>515.41</v>
      </c>
      <c r="AJ76">
        <f t="shared" si="1"/>
        <v>56.4</v>
      </c>
      <c r="AK76">
        <v>4464.16</v>
      </c>
      <c r="AL76">
        <v>4775.12</v>
      </c>
      <c r="AM76">
        <v>333.58</v>
      </c>
      <c r="AO76">
        <f t="shared" si="2"/>
        <v>56.4</v>
      </c>
      <c r="AP76">
        <v>3536.5</v>
      </c>
      <c r="AQ76">
        <v>4564.49</v>
      </c>
      <c r="AR76">
        <v>361.75</v>
      </c>
      <c r="AT76">
        <f t="shared" si="3"/>
        <v>56.4</v>
      </c>
      <c r="AU76">
        <v>2888.76</v>
      </c>
      <c r="AV76">
        <v>3375.24</v>
      </c>
      <c r="AW76">
        <v>410.45</v>
      </c>
    </row>
    <row r="77" spans="1:49" x14ac:dyDescent="0.2">
      <c r="A77">
        <v>40.299999999999997</v>
      </c>
      <c r="B77">
        <v>0.60175800000000002</v>
      </c>
      <c r="C77">
        <v>0.153527</v>
      </c>
      <c r="E77">
        <v>57.4</v>
      </c>
      <c r="F77">
        <v>0.83280600000000005</v>
      </c>
      <c r="G77">
        <v>7.4589000000000003E-2</v>
      </c>
      <c r="K77">
        <f t="shared" si="4"/>
        <v>52.3</v>
      </c>
      <c r="L77">
        <v>1891.34</v>
      </c>
      <c r="M77">
        <v>2905.93</v>
      </c>
      <c r="N77">
        <v>257.17</v>
      </c>
      <c r="P77">
        <f t="shared" si="5"/>
        <v>52.3</v>
      </c>
      <c r="Q77">
        <v>2017.29</v>
      </c>
      <c r="R77">
        <v>3694.58</v>
      </c>
      <c r="S77">
        <v>327.99</v>
      </c>
      <c r="U77">
        <f t="shared" si="6"/>
        <v>52.3</v>
      </c>
      <c r="V77">
        <v>1590.85</v>
      </c>
      <c r="W77">
        <v>1708.13</v>
      </c>
      <c r="X77">
        <v>267.13</v>
      </c>
      <c r="Z77">
        <f t="shared" si="7"/>
        <v>52.3</v>
      </c>
      <c r="AA77">
        <v>1801.07</v>
      </c>
      <c r="AB77">
        <v>2891.63</v>
      </c>
      <c r="AC77">
        <v>364.87</v>
      </c>
      <c r="AE77">
        <f t="shared" si="0"/>
        <v>57.4</v>
      </c>
      <c r="AF77">
        <v>3324.57</v>
      </c>
      <c r="AG77">
        <v>3613.99</v>
      </c>
      <c r="AH77">
        <v>512.87</v>
      </c>
      <c r="AJ77">
        <f t="shared" si="1"/>
        <v>57.4</v>
      </c>
      <c r="AK77">
        <v>4481.83</v>
      </c>
      <c r="AL77">
        <v>4762.8500000000004</v>
      </c>
      <c r="AM77">
        <v>334.65</v>
      </c>
      <c r="AO77">
        <f t="shared" si="2"/>
        <v>57.4</v>
      </c>
      <c r="AP77">
        <v>3564.28</v>
      </c>
      <c r="AQ77">
        <v>4547.09</v>
      </c>
      <c r="AR77">
        <v>365.85</v>
      </c>
      <c r="AT77">
        <f t="shared" si="3"/>
        <v>57.4</v>
      </c>
      <c r="AU77">
        <v>2908.01</v>
      </c>
      <c r="AV77">
        <v>3385.87</v>
      </c>
      <c r="AW77">
        <v>409.37</v>
      </c>
    </row>
    <row r="78" spans="1:49" x14ac:dyDescent="0.2">
      <c r="A78">
        <v>41.3</v>
      </c>
      <c r="B78">
        <v>0.60343599999999997</v>
      </c>
      <c r="C78">
        <v>0.158635</v>
      </c>
      <c r="E78">
        <v>58.4</v>
      </c>
      <c r="F78">
        <v>0.83699900000000005</v>
      </c>
      <c r="G78">
        <v>7.3161000000000004E-2</v>
      </c>
      <c r="K78">
        <f t="shared" si="4"/>
        <v>53.3</v>
      </c>
      <c r="L78">
        <v>1903.53</v>
      </c>
      <c r="M78">
        <v>2896.07</v>
      </c>
      <c r="N78">
        <v>262.31</v>
      </c>
      <c r="P78">
        <f t="shared" si="5"/>
        <v>53.3</v>
      </c>
      <c r="Q78">
        <v>2025.77</v>
      </c>
      <c r="R78">
        <v>3688.3</v>
      </c>
      <c r="S78">
        <v>327.17</v>
      </c>
      <c r="U78">
        <f t="shared" si="6"/>
        <v>53.3</v>
      </c>
      <c r="V78">
        <v>1604.93</v>
      </c>
      <c r="W78">
        <v>1718.22</v>
      </c>
      <c r="X78">
        <v>265.33</v>
      </c>
      <c r="Z78">
        <f t="shared" si="7"/>
        <v>53.3</v>
      </c>
      <c r="AA78">
        <v>1792.66</v>
      </c>
      <c r="AB78">
        <v>2877.65</v>
      </c>
      <c r="AC78">
        <v>364.34</v>
      </c>
      <c r="AE78">
        <f t="shared" si="0"/>
        <v>58.4</v>
      </c>
      <c r="AF78">
        <v>3327.16</v>
      </c>
      <c r="AG78">
        <v>3612.15</v>
      </c>
      <c r="AH78">
        <v>518.57000000000005</v>
      </c>
      <c r="AJ78">
        <f t="shared" si="1"/>
        <v>58.4</v>
      </c>
      <c r="AK78">
        <v>4464.21</v>
      </c>
      <c r="AL78">
        <v>4756.53</v>
      </c>
      <c r="AM78">
        <v>335.09</v>
      </c>
      <c r="AO78">
        <f t="shared" si="2"/>
        <v>58.4</v>
      </c>
      <c r="AP78">
        <v>3583.2</v>
      </c>
      <c r="AQ78">
        <v>4533.8100000000004</v>
      </c>
      <c r="AR78">
        <v>364.18</v>
      </c>
      <c r="AT78">
        <f t="shared" si="3"/>
        <v>58.4</v>
      </c>
      <c r="AU78">
        <v>2917.5</v>
      </c>
      <c r="AV78">
        <v>3358.81</v>
      </c>
      <c r="AW78">
        <v>407.34</v>
      </c>
    </row>
    <row r="79" spans="1:49" x14ac:dyDescent="0.2">
      <c r="A79">
        <v>42.3</v>
      </c>
      <c r="B79">
        <v>0.60483299999999995</v>
      </c>
      <c r="C79">
        <v>0.15735299999999999</v>
      </c>
      <c r="E79">
        <v>59.4</v>
      </c>
      <c r="F79">
        <v>0.83624900000000002</v>
      </c>
      <c r="G79">
        <v>7.2360999999999995E-2</v>
      </c>
      <c r="K79">
        <f t="shared" si="4"/>
        <v>54.3</v>
      </c>
      <c r="L79">
        <v>1899.68</v>
      </c>
      <c r="M79">
        <v>2897.4</v>
      </c>
      <c r="N79">
        <v>259.94</v>
      </c>
      <c r="P79">
        <f t="shared" si="5"/>
        <v>54.3</v>
      </c>
      <c r="Q79">
        <v>2028.32</v>
      </c>
      <c r="R79">
        <v>3691.44</v>
      </c>
      <c r="S79">
        <v>326.58</v>
      </c>
      <c r="U79">
        <f t="shared" si="6"/>
        <v>54.3</v>
      </c>
      <c r="V79">
        <v>1606.85</v>
      </c>
      <c r="W79">
        <v>1709.63</v>
      </c>
      <c r="X79">
        <v>266.89</v>
      </c>
      <c r="Z79">
        <f t="shared" si="7"/>
        <v>54.3</v>
      </c>
      <c r="AA79">
        <v>1804.1</v>
      </c>
      <c r="AB79">
        <v>2868.35</v>
      </c>
      <c r="AC79">
        <v>363.56</v>
      </c>
      <c r="AE79">
        <f t="shared" si="0"/>
        <v>59.4</v>
      </c>
      <c r="AF79">
        <v>3325.06</v>
      </c>
      <c r="AG79">
        <v>3595.36</v>
      </c>
      <c r="AH79">
        <v>513.1</v>
      </c>
      <c r="AJ79">
        <f t="shared" si="1"/>
        <v>59.4</v>
      </c>
      <c r="AK79">
        <v>4446.18</v>
      </c>
      <c r="AL79">
        <v>4750</v>
      </c>
      <c r="AM79">
        <v>336.24</v>
      </c>
      <c r="AO79">
        <f t="shared" si="2"/>
        <v>59.4</v>
      </c>
      <c r="AP79">
        <v>3599.6</v>
      </c>
      <c r="AQ79">
        <v>4554.1499999999996</v>
      </c>
      <c r="AR79">
        <v>362.92</v>
      </c>
      <c r="AT79">
        <f t="shared" si="3"/>
        <v>59.4</v>
      </c>
      <c r="AU79">
        <v>2923.44</v>
      </c>
      <c r="AV79">
        <v>3381.93</v>
      </c>
      <c r="AW79">
        <v>409.84</v>
      </c>
    </row>
    <row r="80" spans="1:49" x14ac:dyDescent="0.2">
      <c r="A80">
        <v>43.3</v>
      </c>
      <c r="B80">
        <v>0.60743100000000005</v>
      </c>
      <c r="C80">
        <v>0.16034200000000001</v>
      </c>
      <c r="E80">
        <v>60.4</v>
      </c>
      <c r="F80">
        <v>0.83779000000000003</v>
      </c>
      <c r="G80">
        <v>7.4967000000000006E-2</v>
      </c>
      <c r="K80">
        <f t="shared" si="4"/>
        <v>55.3</v>
      </c>
      <c r="L80">
        <v>1910.97</v>
      </c>
      <c r="M80">
        <v>2892.79</v>
      </c>
      <c r="N80">
        <v>258.27</v>
      </c>
      <c r="P80">
        <f t="shared" si="5"/>
        <v>55.3</v>
      </c>
      <c r="Q80">
        <v>2039.39</v>
      </c>
      <c r="R80">
        <v>3693.48</v>
      </c>
      <c r="S80">
        <v>329.56</v>
      </c>
      <c r="U80">
        <f t="shared" si="6"/>
        <v>55.3</v>
      </c>
      <c r="V80">
        <v>1604.41</v>
      </c>
      <c r="W80">
        <v>1706.38</v>
      </c>
      <c r="X80">
        <v>267.2</v>
      </c>
      <c r="Z80">
        <f t="shared" si="7"/>
        <v>55.3</v>
      </c>
      <c r="AA80">
        <v>1807.7</v>
      </c>
      <c r="AB80">
        <v>2894.49</v>
      </c>
      <c r="AC80">
        <v>363.28</v>
      </c>
      <c r="AE80">
        <f t="shared" si="0"/>
        <v>60.4</v>
      </c>
      <c r="AF80">
        <v>3333.18</v>
      </c>
      <c r="AG80">
        <v>3598.68</v>
      </c>
      <c r="AH80">
        <v>516.52</v>
      </c>
      <c r="AJ80">
        <f t="shared" si="1"/>
        <v>60.4</v>
      </c>
      <c r="AK80">
        <v>4450.8</v>
      </c>
      <c r="AL80">
        <v>4744.01</v>
      </c>
      <c r="AM80">
        <v>333.54</v>
      </c>
      <c r="AO80">
        <f t="shared" si="2"/>
        <v>60.4</v>
      </c>
      <c r="AP80">
        <v>3585.39</v>
      </c>
      <c r="AQ80">
        <v>4548.97</v>
      </c>
      <c r="AR80">
        <v>362.44</v>
      </c>
      <c r="AT80">
        <f t="shared" si="3"/>
        <v>60.4</v>
      </c>
      <c r="AU80">
        <v>2926.31</v>
      </c>
      <c r="AV80">
        <v>3369.21</v>
      </c>
      <c r="AW80">
        <v>410.24</v>
      </c>
    </row>
    <row r="81" spans="1:49" x14ac:dyDescent="0.2">
      <c r="A81">
        <v>44.3</v>
      </c>
      <c r="B81">
        <v>0.61070199999999997</v>
      </c>
      <c r="C81">
        <v>0.16014</v>
      </c>
      <c r="E81">
        <v>61.4</v>
      </c>
      <c r="F81">
        <v>0.84238100000000005</v>
      </c>
      <c r="G81">
        <v>7.4410000000000004E-2</v>
      </c>
      <c r="K81">
        <f t="shared" si="4"/>
        <v>56.3</v>
      </c>
      <c r="L81">
        <v>1917.66</v>
      </c>
      <c r="M81">
        <v>2898.01</v>
      </c>
      <c r="N81">
        <v>258.39</v>
      </c>
      <c r="P81">
        <f t="shared" si="5"/>
        <v>56.3</v>
      </c>
      <c r="Q81">
        <v>2031.97</v>
      </c>
      <c r="R81">
        <v>3695.37</v>
      </c>
      <c r="S81">
        <v>328.57</v>
      </c>
      <c r="U81">
        <f t="shared" si="6"/>
        <v>56.3</v>
      </c>
      <c r="V81">
        <v>1610.78</v>
      </c>
      <c r="W81">
        <v>1705.37</v>
      </c>
      <c r="X81">
        <v>267.51</v>
      </c>
      <c r="Z81">
        <f t="shared" si="7"/>
        <v>56.3</v>
      </c>
      <c r="AA81">
        <v>1805.64</v>
      </c>
      <c r="AB81">
        <v>2871.07</v>
      </c>
      <c r="AC81">
        <v>363.14</v>
      </c>
      <c r="AE81">
        <f t="shared" si="0"/>
        <v>61.4</v>
      </c>
      <c r="AF81">
        <v>3350.46</v>
      </c>
      <c r="AG81">
        <v>3578.53</v>
      </c>
      <c r="AH81">
        <v>518.51</v>
      </c>
      <c r="AJ81">
        <f t="shared" si="1"/>
        <v>61.4</v>
      </c>
      <c r="AK81">
        <v>4470.46</v>
      </c>
      <c r="AL81">
        <v>4768.6099999999997</v>
      </c>
      <c r="AM81">
        <v>335.73</v>
      </c>
      <c r="AO81">
        <f t="shared" si="2"/>
        <v>61.4</v>
      </c>
      <c r="AP81">
        <v>3597.24</v>
      </c>
      <c r="AQ81">
        <v>4531.29</v>
      </c>
      <c r="AR81">
        <v>363.28</v>
      </c>
      <c r="AT81">
        <f t="shared" si="3"/>
        <v>61.4</v>
      </c>
      <c r="AU81">
        <v>2935.74</v>
      </c>
      <c r="AV81">
        <v>3372.37</v>
      </c>
      <c r="AW81">
        <v>411.84</v>
      </c>
    </row>
    <row r="82" spans="1:49" x14ac:dyDescent="0.2">
      <c r="A82">
        <v>45.3</v>
      </c>
      <c r="B82">
        <v>0.61372899999999997</v>
      </c>
      <c r="C82">
        <v>0.16128300000000001</v>
      </c>
      <c r="E82">
        <v>62.4</v>
      </c>
      <c r="F82">
        <v>0.845078</v>
      </c>
      <c r="G82">
        <v>7.2524000000000005E-2</v>
      </c>
      <c r="K82">
        <f t="shared" si="4"/>
        <v>57.3</v>
      </c>
      <c r="L82">
        <v>1917.03</v>
      </c>
      <c r="M82">
        <v>2898.2</v>
      </c>
      <c r="N82">
        <v>258.11</v>
      </c>
      <c r="P82">
        <f t="shared" si="5"/>
        <v>57.3</v>
      </c>
      <c r="Q82">
        <v>2043.04</v>
      </c>
      <c r="R82">
        <v>3703.26</v>
      </c>
      <c r="S82">
        <v>324.11</v>
      </c>
      <c r="U82">
        <f t="shared" si="6"/>
        <v>57.3</v>
      </c>
      <c r="V82">
        <v>1619.61</v>
      </c>
      <c r="W82">
        <v>1699.26</v>
      </c>
      <c r="X82">
        <v>268.74</v>
      </c>
      <c r="Z82">
        <f t="shared" si="7"/>
        <v>57.3</v>
      </c>
      <c r="AA82">
        <v>1805.88</v>
      </c>
      <c r="AB82">
        <v>2886.19</v>
      </c>
      <c r="AC82">
        <v>364.82</v>
      </c>
      <c r="AE82">
        <f t="shared" si="0"/>
        <v>62.4</v>
      </c>
      <c r="AF82">
        <v>3344.57</v>
      </c>
      <c r="AG82">
        <v>3585.19</v>
      </c>
      <c r="AH82">
        <v>514.20000000000005</v>
      </c>
      <c r="AJ82">
        <f t="shared" si="1"/>
        <v>62.4</v>
      </c>
      <c r="AK82">
        <v>4492.0600000000004</v>
      </c>
      <c r="AL82">
        <v>4752</v>
      </c>
      <c r="AM82">
        <v>335.02</v>
      </c>
      <c r="AO82">
        <f t="shared" si="2"/>
        <v>62.4</v>
      </c>
      <c r="AP82">
        <v>3628.7</v>
      </c>
      <c r="AQ82">
        <v>4542.53</v>
      </c>
      <c r="AR82">
        <v>363.46</v>
      </c>
      <c r="AT82">
        <f t="shared" si="3"/>
        <v>62.4</v>
      </c>
      <c r="AU82">
        <v>2933.46</v>
      </c>
      <c r="AV82">
        <v>3365.2</v>
      </c>
      <c r="AW82">
        <v>409.16</v>
      </c>
    </row>
    <row r="83" spans="1:49" x14ac:dyDescent="0.2">
      <c r="A83">
        <v>46.3</v>
      </c>
      <c r="B83">
        <v>0.614757</v>
      </c>
      <c r="C83">
        <v>0.16250400000000001</v>
      </c>
      <c r="K83">
        <f t="shared" si="4"/>
        <v>58.3</v>
      </c>
      <c r="L83">
        <v>1925.93</v>
      </c>
      <c r="M83">
        <v>2892.21</v>
      </c>
      <c r="N83">
        <v>257.76</v>
      </c>
      <c r="P83">
        <f t="shared" si="5"/>
        <v>58.3</v>
      </c>
      <c r="Q83">
        <v>2048.59</v>
      </c>
      <c r="R83">
        <v>3687.98</v>
      </c>
      <c r="S83">
        <v>325.35000000000002</v>
      </c>
      <c r="U83">
        <f t="shared" si="6"/>
        <v>58.3</v>
      </c>
      <c r="V83">
        <v>1609.76</v>
      </c>
      <c r="W83">
        <v>1706.6</v>
      </c>
      <c r="X83">
        <v>265.23</v>
      </c>
      <c r="Z83">
        <f t="shared" si="7"/>
        <v>58.3</v>
      </c>
      <c r="AA83">
        <v>1813.58</v>
      </c>
      <c r="AB83">
        <v>2890.58</v>
      </c>
      <c r="AC83">
        <v>364.01</v>
      </c>
    </row>
    <row r="84" spans="1:49" x14ac:dyDescent="0.2">
      <c r="A84">
        <v>47.3</v>
      </c>
      <c r="B84">
        <v>0.61809499999999995</v>
      </c>
      <c r="C84">
        <v>0.16257099999999999</v>
      </c>
      <c r="K84">
        <f t="shared" si="4"/>
        <v>59.3</v>
      </c>
      <c r="L84">
        <v>1930.61</v>
      </c>
      <c r="M84">
        <v>2892.13</v>
      </c>
      <c r="N84">
        <v>257.7</v>
      </c>
      <c r="P84">
        <f t="shared" si="5"/>
        <v>59.3</v>
      </c>
      <c r="Q84">
        <v>2048.7199999999998</v>
      </c>
      <c r="R84">
        <v>3684.57</v>
      </c>
      <c r="S84">
        <v>326.27999999999997</v>
      </c>
      <c r="U84">
        <f t="shared" si="6"/>
        <v>59.3</v>
      </c>
      <c r="V84">
        <v>1614.16</v>
      </c>
      <c r="W84">
        <v>1704.87</v>
      </c>
      <c r="X84">
        <v>265.12</v>
      </c>
      <c r="Z84">
        <f t="shared" si="7"/>
        <v>59.3</v>
      </c>
      <c r="AA84">
        <v>1810.2</v>
      </c>
      <c r="AB84">
        <v>2886.42</v>
      </c>
      <c r="AC84">
        <v>365.47</v>
      </c>
    </row>
    <row r="85" spans="1:49" x14ac:dyDescent="0.2">
      <c r="A85">
        <v>48.3</v>
      </c>
      <c r="B85">
        <v>0.62228499999999998</v>
      </c>
      <c r="C85">
        <v>0.163498</v>
      </c>
      <c r="K85">
        <f t="shared" si="4"/>
        <v>60.3</v>
      </c>
      <c r="L85">
        <v>1936.94</v>
      </c>
      <c r="M85">
        <v>2890.51</v>
      </c>
      <c r="N85">
        <v>257.63</v>
      </c>
      <c r="P85">
        <f t="shared" si="5"/>
        <v>60.3</v>
      </c>
      <c r="Q85">
        <v>2048.37</v>
      </c>
      <c r="R85">
        <v>3684.56</v>
      </c>
      <c r="S85">
        <v>328.03</v>
      </c>
      <c r="U85">
        <f t="shared" si="6"/>
        <v>60.3</v>
      </c>
      <c r="V85">
        <v>1611.58</v>
      </c>
      <c r="W85">
        <v>1705.38</v>
      </c>
      <c r="X85">
        <v>266.29000000000002</v>
      </c>
      <c r="Z85">
        <f t="shared" si="7"/>
        <v>60.3</v>
      </c>
      <c r="AA85">
        <v>1813.38</v>
      </c>
      <c r="AB85">
        <v>2864.56</v>
      </c>
      <c r="AC85">
        <v>362.91</v>
      </c>
    </row>
    <row r="86" spans="1:49" x14ac:dyDescent="0.2">
      <c r="A86">
        <v>49.3</v>
      </c>
      <c r="B86">
        <v>0.62297800000000003</v>
      </c>
      <c r="C86">
        <v>0.16530300000000001</v>
      </c>
      <c r="K86">
        <f t="shared" si="4"/>
        <v>61.3</v>
      </c>
      <c r="L86">
        <v>1935.09</v>
      </c>
      <c r="M86">
        <v>2894.33</v>
      </c>
      <c r="N86">
        <v>259.70999999999998</v>
      </c>
      <c r="P86">
        <f t="shared" si="5"/>
        <v>61.3</v>
      </c>
      <c r="Q86">
        <v>2061.86</v>
      </c>
      <c r="R86">
        <v>3677.46</v>
      </c>
      <c r="S86">
        <v>326.32</v>
      </c>
      <c r="U86">
        <f t="shared" si="6"/>
        <v>61.3</v>
      </c>
      <c r="V86">
        <v>1622.01</v>
      </c>
      <c r="W86">
        <v>1702.06</v>
      </c>
      <c r="X86">
        <v>265.58999999999997</v>
      </c>
      <c r="Z86">
        <f t="shared" si="7"/>
        <v>61.3</v>
      </c>
      <c r="AA86">
        <v>1810.43</v>
      </c>
      <c r="AB86">
        <v>2884.85</v>
      </c>
      <c r="AC86">
        <v>364.62</v>
      </c>
    </row>
    <row r="87" spans="1:49" x14ac:dyDescent="0.2">
      <c r="A87">
        <v>50.3</v>
      </c>
      <c r="B87">
        <v>0.62481100000000001</v>
      </c>
      <c r="C87">
        <v>0.16711699999999999</v>
      </c>
      <c r="K87">
        <f t="shared" si="4"/>
        <v>62.3</v>
      </c>
      <c r="L87">
        <v>1945.49</v>
      </c>
      <c r="M87">
        <v>2892.77</v>
      </c>
      <c r="N87">
        <v>259.07</v>
      </c>
      <c r="P87">
        <f t="shared" si="5"/>
        <v>62.3</v>
      </c>
      <c r="Q87">
        <v>2063.0100000000002</v>
      </c>
      <c r="R87">
        <v>3679.26</v>
      </c>
      <c r="S87">
        <v>327.36</v>
      </c>
      <c r="U87">
        <f t="shared" si="6"/>
        <v>62.3</v>
      </c>
      <c r="V87">
        <v>1630.22</v>
      </c>
      <c r="W87">
        <v>1702.54</v>
      </c>
      <c r="X87">
        <v>266.13</v>
      </c>
      <c r="Z87">
        <f t="shared" si="7"/>
        <v>62.3</v>
      </c>
      <c r="AA87">
        <v>1815.21</v>
      </c>
      <c r="AB87">
        <v>2881.64</v>
      </c>
      <c r="AC87">
        <v>364.68</v>
      </c>
    </row>
    <row r="88" spans="1:49" x14ac:dyDescent="0.2">
      <c r="A88">
        <v>51.3</v>
      </c>
      <c r="B88">
        <v>0.63027500000000003</v>
      </c>
      <c r="C88">
        <v>0.16903199999999999</v>
      </c>
    </row>
    <row r="89" spans="1:49" x14ac:dyDescent="0.2">
      <c r="A89">
        <v>52.3</v>
      </c>
      <c r="B89">
        <v>0.628525</v>
      </c>
      <c r="C89">
        <v>0.16564799999999999</v>
      </c>
    </row>
    <row r="90" spans="1:49" x14ac:dyDescent="0.2">
      <c r="A90">
        <v>53.3</v>
      </c>
      <c r="B90">
        <v>0.63181500000000002</v>
      </c>
      <c r="C90">
        <v>0.16656299999999999</v>
      </c>
    </row>
    <row r="91" spans="1:49" x14ac:dyDescent="0.2">
      <c r="A91">
        <v>54.3</v>
      </c>
      <c r="B91">
        <v>0.63463499999999995</v>
      </c>
      <c r="C91">
        <v>0.16767399999999999</v>
      </c>
    </row>
    <row r="92" spans="1:49" x14ac:dyDescent="0.2">
      <c r="A92">
        <v>55.3</v>
      </c>
      <c r="B92">
        <v>0.63581600000000005</v>
      </c>
      <c r="C92">
        <v>0.16847500000000001</v>
      </c>
    </row>
    <row r="93" spans="1:49" x14ac:dyDescent="0.2">
      <c r="A93">
        <v>56.3</v>
      </c>
      <c r="B93">
        <v>0.637822</v>
      </c>
      <c r="C93">
        <v>0.17041000000000001</v>
      </c>
    </row>
    <row r="94" spans="1:49" x14ac:dyDescent="0.2">
      <c r="A94">
        <v>57.3</v>
      </c>
      <c r="B94">
        <v>0.63988</v>
      </c>
      <c r="C94">
        <v>0.174291</v>
      </c>
    </row>
    <row r="95" spans="1:49" x14ac:dyDescent="0.2">
      <c r="A95">
        <v>58.3</v>
      </c>
      <c r="B95">
        <v>0.63995999999999997</v>
      </c>
      <c r="C95">
        <v>0.16869100000000001</v>
      </c>
    </row>
    <row r="96" spans="1:49" x14ac:dyDescent="0.2">
      <c r="A96">
        <v>59.3</v>
      </c>
      <c r="B96">
        <v>0.64136199999999999</v>
      </c>
      <c r="C96">
        <v>0.17052500000000001</v>
      </c>
    </row>
    <row r="97" spans="1:7" x14ac:dyDescent="0.2">
      <c r="A97">
        <v>60.3</v>
      </c>
      <c r="B97">
        <v>0.643096</v>
      </c>
      <c r="C97">
        <v>0.16875399999999999</v>
      </c>
    </row>
    <row r="98" spans="1:7" x14ac:dyDescent="0.2">
      <c r="A98">
        <v>61.3</v>
      </c>
      <c r="B98">
        <v>0.64459200000000005</v>
      </c>
      <c r="C98">
        <v>0.17192199999999999</v>
      </c>
    </row>
    <row r="99" spans="1:7" x14ac:dyDescent="0.2">
      <c r="A99">
        <v>62.3</v>
      </c>
      <c r="B99">
        <v>0.64761299999999999</v>
      </c>
      <c r="C99">
        <v>0.173981</v>
      </c>
    </row>
    <row r="104" spans="1:7" x14ac:dyDescent="0.2">
      <c r="B104" t="s">
        <v>18</v>
      </c>
      <c r="C104" t="s">
        <v>19</v>
      </c>
      <c r="D104" t="s">
        <v>20</v>
      </c>
      <c r="E104" t="s">
        <v>21</v>
      </c>
      <c r="F104" t="s">
        <v>22</v>
      </c>
      <c r="G104" t="s">
        <v>23</v>
      </c>
    </row>
    <row r="105" spans="1:7" x14ac:dyDescent="0.2">
      <c r="B105" s="10" t="s">
        <v>59</v>
      </c>
      <c r="C105" s="10" t="s">
        <v>36</v>
      </c>
      <c r="D105" s="10" t="s">
        <v>60</v>
      </c>
      <c r="E105" s="10">
        <v>6.68</v>
      </c>
      <c r="F105" s="10">
        <v>0.6</v>
      </c>
      <c r="G105" s="10">
        <v>0.95</v>
      </c>
    </row>
    <row r="106" spans="1:7" x14ac:dyDescent="0.2">
      <c r="B106" t="s">
        <v>59</v>
      </c>
      <c r="C106" t="s">
        <v>36</v>
      </c>
      <c r="D106" t="s">
        <v>60</v>
      </c>
      <c r="E106">
        <v>7.73</v>
      </c>
      <c r="F106">
        <v>0.4</v>
      </c>
      <c r="G106">
        <v>0.98</v>
      </c>
    </row>
    <row r="107" spans="1:7" x14ac:dyDescent="0.2">
      <c r="B107" t="s">
        <v>59</v>
      </c>
      <c r="C107" t="s">
        <v>36</v>
      </c>
      <c r="D107" t="s">
        <v>60</v>
      </c>
      <c r="E107">
        <v>10.199999999999999</v>
      </c>
      <c r="F107">
        <v>0.83</v>
      </c>
      <c r="G107">
        <v>0.99</v>
      </c>
    </row>
    <row r="108" spans="1:7" x14ac:dyDescent="0.2">
      <c r="B108" t="s">
        <v>59</v>
      </c>
      <c r="C108" t="s">
        <v>36</v>
      </c>
      <c r="D108" t="s">
        <v>60</v>
      </c>
      <c r="E108">
        <v>6.6</v>
      </c>
      <c r="F108">
        <v>0.46</v>
      </c>
      <c r="G108">
        <v>0.99</v>
      </c>
    </row>
    <row r="109" spans="1:7" x14ac:dyDescent="0.2">
      <c r="D109" t="s">
        <v>27</v>
      </c>
      <c r="E109">
        <f>AVERAGE(E105:E108)</f>
        <v>7.8025000000000002</v>
      </c>
    </row>
    <row r="110" spans="1:7" x14ac:dyDescent="0.2">
      <c r="D110" t="s">
        <v>28</v>
      </c>
      <c r="E110">
        <f>STDEV(E105:E108)</f>
        <v>1.6792136056301266</v>
      </c>
    </row>
    <row r="111" spans="1:7" x14ac:dyDescent="0.2">
      <c r="B111" s="11" t="s">
        <v>57</v>
      </c>
      <c r="C111" s="11" t="s">
        <v>36</v>
      </c>
      <c r="D111" s="11" t="s">
        <v>58</v>
      </c>
      <c r="E111" s="11">
        <v>3.7</v>
      </c>
      <c r="F111" s="11">
        <v>0.68</v>
      </c>
      <c r="G111" s="11">
        <v>0.73</v>
      </c>
    </row>
    <row r="112" spans="1:7" x14ac:dyDescent="0.2">
      <c r="B112" t="s">
        <v>57</v>
      </c>
      <c r="C112" t="s">
        <v>36</v>
      </c>
      <c r="D112" t="s">
        <v>58</v>
      </c>
      <c r="E112">
        <v>8.66</v>
      </c>
      <c r="F112">
        <v>0.8</v>
      </c>
      <c r="G112">
        <v>0.99</v>
      </c>
    </row>
    <row r="113" spans="2:7" x14ac:dyDescent="0.2">
      <c r="B113" t="s">
        <v>57</v>
      </c>
      <c r="C113" t="s">
        <v>36</v>
      </c>
      <c r="D113" t="s">
        <v>58</v>
      </c>
      <c r="E113">
        <v>9.91</v>
      </c>
      <c r="F113">
        <v>0.7</v>
      </c>
      <c r="G113">
        <v>1</v>
      </c>
    </row>
    <row r="114" spans="2:7" x14ac:dyDescent="0.2">
      <c r="B114" t="s">
        <v>57</v>
      </c>
      <c r="C114" t="s">
        <v>36</v>
      </c>
      <c r="D114" t="s">
        <v>58</v>
      </c>
      <c r="E114">
        <v>10.08</v>
      </c>
      <c r="F114">
        <v>0.84</v>
      </c>
      <c r="G114">
        <v>0.98</v>
      </c>
    </row>
    <row r="115" spans="2:7" x14ac:dyDescent="0.2">
      <c r="D115" t="s">
        <v>27</v>
      </c>
      <c r="E115">
        <f>AVERAGE(E111:E114)</f>
        <v>8.0875000000000004</v>
      </c>
    </row>
    <row r="116" spans="2:7" x14ac:dyDescent="0.2">
      <c r="D116" t="s">
        <v>28</v>
      </c>
      <c r="E116">
        <f>STDEV(E111:E114)</f>
        <v>2.9927398260902427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663AF-65CA-6543-9688-F57318A5187E}">
  <dimension ref="A1:G6"/>
  <sheetViews>
    <sheetView workbookViewId="0">
      <selection activeCell="C10" sqref="C10"/>
    </sheetView>
  </sheetViews>
  <sheetFormatPr baseColWidth="10" defaultRowHeight="16" x14ac:dyDescent="0.2"/>
  <cols>
    <col min="1" max="1" width="19.33203125" bestFit="1" customWidth="1"/>
    <col min="2" max="2" width="15.5" bestFit="1" customWidth="1"/>
    <col min="3" max="3" width="10.5" bestFit="1" customWidth="1"/>
    <col min="5" max="5" width="9.33203125" bestFit="1" customWidth="1"/>
    <col min="6" max="6" width="10.33203125" bestFit="1" customWidth="1"/>
    <col min="7" max="7" width="8.33203125" bestFit="1" customWidth="1"/>
  </cols>
  <sheetData>
    <row r="1" spans="1:7" ht="28" x14ac:dyDescent="0.2">
      <c r="B1" s="26" t="s">
        <v>3</v>
      </c>
      <c r="C1" s="26" t="s">
        <v>4</v>
      </c>
      <c r="D1" s="28" t="s">
        <v>5</v>
      </c>
      <c r="E1" s="3" t="s">
        <v>6</v>
      </c>
      <c r="F1" s="4" t="s">
        <v>7</v>
      </c>
      <c r="G1" s="26" t="s">
        <v>8</v>
      </c>
    </row>
    <row r="2" spans="1:7" ht="17" thickBot="1" x14ac:dyDescent="0.25">
      <c r="B2" s="27"/>
      <c r="C2" s="27"/>
      <c r="D2" s="29"/>
      <c r="E2" s="5"/>
      <c r="F2" s="6"/>
      <c r="G2" s="27"/>
    </row>
    <row r="3" spans="1:7" x14ac:dyDescent="0.2">
      <c r="A3" t="s">
        <v>76</v>
      </c>
      <c r="B3" s="7" t="s">
        <v>77</v>
      </c>
      <c r="C3" s="7" t="s">
        <v>78</v>
      </c>
      <c r="D3" s="7" t="s">
        <v>79</v>
      </c>
      <c r="E3" t="s">
        <v>80</v>
      </c>
      <c r="F3" s="7" t="s">
        <v>81</v>
      </c>
      <c r="G3" s="7" t="s">
        <v>82</v>
      </c>
    </row>
    <row r="4" spans="1:7" x14ac:dyDescent="0.2">
      <c r="A4" t="s">
        <v>83</v>
      </c>
      <c r="B4" s="7" t="s">
        <v>84</v>
      </c>
      <c r="C4" s="7" t="s">
        <v>85</v>
      </c>
      <c r="D4" s="7" t="s">
        <v>41</v>
      </c>
      <c r="E4" t="s">
        <v>86</v>
      </c>
      <c r="F4" s="7" t="s">
        <v>87</v>
      </c>
      <c r="G4" s="7" t="s">
        <v>88</v>
      </c>
    </row>
    <row r="5" spans="1:7" x14ac:dyDescent="0.2">
      <c r="A5" t="s">
        <v>89</v>
      </c>
      <c r="B5" s="7" t="s">
        <v>90</v>
      </c>
      <c r="C5" s="7" t="s">
        <v>91</v>
      </c>
      <c r="D5" s="7" t="s">
        <v>92</v>
      </c>
      <c r="E5" t="s">
        <v>93</v>
      </c>
      <c r="F5" s="7" t="s">
        <v>94</v>
      </c>
      <c r="G5" s="7" t="s">
        <v>95</v>
      </c>
    </row>
    <row r="6" spans="1:7" x14ac:dyDescent="0.2">
      <c r="A6" t="s">
        <v>96</v>
      </c>
      <c r="B6" s="7" t="s">
        <v>97</v>
      </c>
      <c r="C6" s="7" t="s">
        <v>98</v>
      </c>
      <c r="D6" s="7" t="s">
        <v>99</v>
      </c>
      <c r="E6" t="s">
        <v>100</v>
      </c>
      <c r="F6" s="7" t="s">
        <v>101</v>
      </c>
      <c r="G6" s="7" t="s">
        <v>102</v>
      </c>
    </row>
  </sheetData>
  <mergeCells count="4">
    <mergeCell ref="B1:B2"/>
    <mergeCell ref="C1:C2"/>
    <mergeCell ref="D1:D2"/>
    <mergeCell ref="G1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F8640-E429-CC47-9FA7-5729D72E2ADB}">
  <dimension ref="A1:N14"/>
  <sheetViews>
    <sheetView workbookViewId="0">
      <selection activeCell="I10" sqref="I10"/>
    </sheetView>
  </sheetViews>
  <sheetFormatPr baseColWidth="10" defaultRowHeight="16" x14ac:dyDescent="0.2"/>
  <cols>
    <col min="1" max="1" width="23.5" bestFit="1" customWidth="1"/>
    <col min="2" max="2" width="24.6640625" bestFit="1" customWidth="1"/>
    <col min="3" max="3" width="20.83203125" bestFit="1" customWidth="1"/>
    <col min="4" max="4" width="27" bestFit="1" customWidth="1"/>
    <col min="6" max="6" width="9" bestFit="1" customWidth="1"/>
    <col min="7" max="7" width="12.83203125" bestFit="1" customWidth="1"/>
    <col min="14" max="14" width="9.83203125" customWidth="1"/>
  </cols>
  <sheetData>
    <row r="1" spans="1:14" x14ac:dyDescent="0.2">
      <c r="A1" t="s">
        <v>106</v>
      </c>
      <c r="B1" t="s">
        <v>107</v>
      </c>
      <c r="C1" t="s">
        <v>108</v>
      </c>
      <c r="D1" t="s">
        <v>109</v>
      </c>
      <c r="F1" s="2" t="s">
        <v>117</v>
      </c>
      <c r="G1" t="s">
        <v>103</v>
      </c>
      <c r="H1" t="s">
        <v>104</v>
      </c>
      <c r="I1" t="s">
        <v>105</v>
      </c>
    </row>
    <row r="2" spans="1:14" x14ac:dyDescent="0.2">
      <c r="A2">
        <v>0.43</v>
      </c>
      <c r="B2">
        <v>11.3</v>
      </c>
      <c r="C2">
        <v>1.05</v>
      </c>
      <c r="D2">
        <v>2.8</v>
      </c>
      <c r="F2" t="s">
        <v>76</v>
      </c>
      <c r="G2">
        <v>1.25093632958802E-2</v>
      </c>
      <c r="H2">
        <v>2.2999999999999998</v>
      </c>
      <c r="I2">
        <v>1.3</v>
      </c>
      <c r="L2" t="s">
        <v>103</v>
      </c>
      <c r="M2" t="s">
        <v>104</v>
      </c>
      <c r="N2" t="s">
        <v>113</v>
      </c>
    </row>
    <row r="3" spans="1:14" x14ac:dyDescent="0.2">
      <c r="A3">
        <v>0.81</v>
      </c>
      <c r="B3">
        <v>4.8</v>
      </c>
      <c r="C3">
        <v>0.92</v>
      </c>
      <c r="D3">
        <v>2.7</v>
      </c>
      <c r="F3" t="s">
        <v>111</v>
      </c>
      <c r="G3">
        <v>6.5441176470588201E-3</v>
      </c>
      <c r="H3">
        <v>1.4</v>
      </c>
      <c r="I3">
        <v>0.3</v>
      </c>
      <c r="K3" t="s">
        <v>110</v>
      </c>
      <c r="L3">
        <v>3.1908396946564901E-2</v>
      </c>
      <c r="M3">
        <v>11.4</v>
      </c>
      <c r="N3">
        <v>0.7</v>
      </c>
    </row>
    <row r="4" spans="1:14" x14ac:dyDescent="0.2">
      <c r="A4">
        <v>0.56000000000000005</v>
      </c>
      <c r="B4">
        <v>14</v>
      </c>
      <c r="C4">
        <v>0.97</v>
      </c>
      <c r="D4">
        <v>2.62</v>
      </c>
      <c r="F4" t="s">
        <v>25</v>
      </c>
      <c r="G4">
        <v>4.7619047619047597E-4</v>
      </c>
      <c r="H4">
        <v>0.5</v>
      </c>
      <c r="I4">
        <v>0.2</v>
      </c>
      <c r="K4" t="s">
        <v>112</v>
      </c>
      <c r="L4">
        <v>-1.2496966755641801E-2</v>
      </c>
      <c r="M4">
        <v>0.6</v>
      </c>
      <c r="N4">
        <v>0.1</v>
      </c>
    </row>
    <row r="5" spans="1:14" x14ac:dyDescent="0.2">
      <c r="A5">
        <v>0.72</v>
      </c>
      <c r="B5">
        <v>6.2</v>
      </c>
      <c r="C5">
        <v>0.91</v>
      </c>
      <c r="D5">
        <v>4.9000000000000004</v>
      </c>
    </row>
    <row r="6" spans="1:14" x14ac:dyDescent="0.2">
      <c r="A6">
        <v>0.67</v>
      </c>
      <c r="B6">
        <v>2.6</v>
      </c>
      <c r="C6">
        <v>0.97</v>
      </c>
      <c r="D6">
        <v>2.35</v>
      </c>
      <c r="F6" t="s">
        <v>114</v>
      </c>
    </row>
    <row r="7" spans="1:14" x14ac:dyDescent="0.2">
      <c r="A7">
        <v>0.76</v>
      </c>
      <c r="B7">
        <v>33</v>
      </c>
      <c r="C7">
        <v>1</v>
      </c>
      <c r="D7">
        <v>1.95</v>
      </c>
      <c r="G7" s="8" t="s">
        <v>76</v>
      </c>
      <c r="H7" t="s">
        <v>36</v>
      </c>
      <c r="I7" t="s">
        <v>116</v>
      </c>
    </row>
    <row r="8" spans="1:14" x14ac:dyDescent="0.2">
      <c r="A8">
        <v>0.69</v>
      </c>
      <c r="B8">
        <v>20</v>
      </c>
      <c r="C8">
        <v>1.1599999999999999</v>
      </c>
      <c r="D8">
        <v>1.62</v>
      </c>
      <c r="F8" s="12" t="s">
        <v>115</v>
      </c>
      <c r="G8" s="8">
        <v>4</v>
      </c>
      <c r="H8">
        <v>1.69</v>
      </c>
      <c r="I8">
        <v>0.75</v>
      </c>
    </row>
    <row r="9" spans="1:14" x14ac:dyDescent="0.2">
      <c r="C9">
        <v>0.94</v>
      </c>
      <c r="D9">
        <v>0.95</v>
      </c>
      <c r="F9">
        <v>2</v>
      </c>
      <c r="G9" s="8">
        <v>2</v>
      </c>
      <c r="H9">
        <v>1.65</v>
      </c>
      <c r="I9">
        <v>0.44</v>
      </c>
    </row>
    <row r="10" spans="1:14" x14ac:dyDescent="0.2">
      <c r="C10">
        <v>1.21</v>
      </c>
      <c r="D10">
        <v>1</v>
      </c>
      <c r="F10">
        <v>3</v>
      </c>
      <c r="G10" s="8">
        <v>0.77</v>
      </c>
      <c r="H10">
        <v>1.46</v>
      </c>
      <c r="I10">
        <v>0.41</v>
      </c>
    </row>
    <row r="11" spans="1:14" x14ac:dyDescent="0.2">
      <c r="C11">
        <v>1.19</v>
      </c>
      <c r="D11">
        <v>0.67</v>
      </c>
      <c r="F11">
        <v>4</v>
      </c>
      <c r="G11" s="8">
        <v>1.3</v>
      </c>
      <c r="H11">
        <v>0.86</v>
      </c>
    </row>
    <row r="12" spans="1:14" x14ac:dyDescent="0.2">
      <c r="C12">
        <v>1.23</v>
      </c>
      <c r="D12">
        <v>0.62</v>
      </c>
      <c r="F12">
        <v>5</v>
      </c>
      <c r="G12" s="8">
        <v>3.1</v>
      </c>
      <c r="H12">
        <v>1.43</v>
      </c>
    </row>
    <row r="13" spans="1:14" x14ac:dyDescent="0.2">
      <c r="F13" t="s">
        <v>27</v>
      </c>
      <c r="G13" s="8">
        <v>2.234</v>
      </c>
      <c r="H13">
        <f>AVERAGE(H8:H12)</f>
        <v>1.4179999999999999</v>
      </c>
      <c r="I13">
        <f>AVERAGE(I8:I10)</f>
        <v>0.53333333333333333</v>
      </c>
    </row>
    <row r="14" spans="1:14" x14ac:dyDescent="0.2">
      <c r="F14" t="s">
        <v>28</v>
      </c>
      <c r="G14" s="8">
        <v>1.31711047</v>
      </c>
      <c r="H14">
        <f>STDEV(H8:H12)</f>
        <v>0.33206926988205382</v>
      </c>
      <c r="I14">
        <f>STDEV(I8:I10)</f>
        <v>0.18823743871327345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7853-2AEC-CD4A-8B4E-2407FACFB331}">
  <dimension ref="A2:O86"/>
  <sheetViews>
    <sheetView topLeftCell="A69" workbookViewId="0">
      <selection activeCell="L9" sqref="L9"/>
    </sheetView>
  </sheetViews>
  <sheetFormatPr baseColWidth="10" defaultRowHeight="16" x14ac:dyDescent="0.2"/>
  <cols>
    <col min="1" max="1" width="14.6640625" bestFit="1" customWidth="1"/>
    <col min="2" max="4" width="12.1640625" bestFit="1" customWidth="1"/>
    <col min="5" max="5" width="15.33203125" bestFit="1" customWidth="1"/>
    <col min="6" max="6" width="21.6640625" bestFit="1" customWidth="1"/>
    <col min="7" max="7" width="19.83203125" bestFit="1" customWidth="1"/>
    <col min="8" max="8" width="12.1640625" bestFit="1" customWidth="1"/>
    <col min="13" max="13" width="2.1640625" bestFit="1" customWidth="1"/>
    <col min="14" max="14" width="11.1640625" bestFit="1" customWidth="1"/>
    <col min="15" max="16" width="12.1640625" bestFit="1" customWidth="1"/>
    <col min="17" max="17" width="15.33203125" bestFit="1" customWidth="1"/>
    <col min="18" max="18" width="21.6640625" bestFit="1" customWidth="1"/>
    <col min="19" max="19" width="19.83203125" bestFit="1" customWidth="1"/>
    <col min="20" max="20" width="12.1640625" bestFit="1" customWidth="1"/>
  </cols>
  <sheetData>
    <row r="2" spans="1:11" x14ac:dyDescent="0.2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  <c r="H2" t="s">
        <v>124</v>
      </c>
    </row>
    <row r="3" spans="1:11" x14ac:dyDescent="0.2">
      <c r="A3">
        <v>1</v>
      </c>
      <c r="B3">
        <v>150</v>
      </c>
      <c r="C3">
        <f>D3/H3</f>
        <v>1.9537090666072688E-3</v>
      </c>
      <c r="D3">
        <v>1.41</v>
      </c>
      <c r="E3">
        <v>0.93300000000000005</v>
      </c>
      <c r="F3">
        <f>$E$3*$B$3</f>
        <v>139.95000000000002</v>
      </c>
      <c r="G3">
        <f>B3-F3</f>
        <v>10.049999999999983</v>
      </c>
      <c r="H3">
        <f>G3^2/F3*1000</f>
        <v>721.70418006430612</v>
      </c>
    </row>
    <row r="4" spans="1:11" x14ac:dyDescent="0.2">
      <c r="A4">
        <v>2</v>
      </c>
      <c r="B4">
        <v>150</v>
      </c>
      <c r="C4">
        <f t="shared" ref="C4:C6" si="0">D4/H4</f>
        <v>2.9630086877000497E-3</v>
      </c>
      <c r="D4">
        <v>1.37</v>
      </c>
      <c r="E4">
        <v>0.94599999999999995</v>
      </c>
      <c r="F4">
        <f>E4*B4</f>
        <v>141.9</v>
      </c>
      <c r="G4">
        <f>B4-F4</f>
        <v>8.0999999999999943</v>
      </c>
      <c r="H4">
        <f>G4*G4/F4*1000</f>
        <v>462.36786469344548</v>
      </c>
    </row>
    <row r="5" spans="1:11" x14ac:dyDescent="0.2">
      <c r="A5">
        <v>3</v>
      </c>
      <c r="B5">
        <v>150</v>
      </c>
      <c r="C5">
        <f t="shared" si="0"/>
        <v>5.8969975893052931E-3</v>
      </c>
      <c r="D5">
        <v>1.4</v>
      </c>
      <c r="E5">
        <v>0.96099999999999997</v>
      </c>
      <c r="F5">
        <f>E5*B5</f>
        <v>144.15</v>
      </c>
      <c r="G5">
        <f>B5-F5</f>
        <v>5.8499999999999943</v>
      </c>
      <c r="H5">
        <f>G5*G5/F5*1000</f>
        <v>237.40894901144594</v>
      </c>
    </row>
    <row r="6" spans="1:11" x14ac:dyDescent="0.2">
      <c r="A6">
        <v>4</v>
      </c>
      <c r="B6">
        <v>150</v>
      </c>
      <c r="C6">
        <f t="shared" si="0"/>
        <v>2.6394577213616731E-3</v>
      </c>
      <c r="D6">
        <v>1.46</v>
      </c>
      <c r="E6">
        <v>0.94108999999999998</v>
      </c>
      <c r="F6">
        <f>E6*B6</f>
        <v>141.1635</v>
      </c>
      <c r="G6">
        <f>B6-F6</f>
        <v>8.8365000000000009</v>
      </c>
      <c r="H6">
        <f>G6*G6/F6*1000</f>
        <v>553.14392353547487</v>
      </c>
    </row>
    <row r="7" spans="1:11" x14ac:dyDescent="0.2">
      <c r="B7" t="s">
        <v>75</v>
      </c>
      <c r="C7">
        <f>D7/H7</f>
        <v>2.9667001791203159E-3</v>
      </c>
      <c r="D7">
        <f>AVERAGE(D3:D6)</f>
        <v>1.41</v>
      </c>
      <c r="E7">
        <f>AVERAGE(E3:E6)</f>
        <v>0.94527249999999996</v>
      </c>
      <c r="F7">
        <f>E7*B3</f>
        <v>141.790875</v>
      </c>
      <c r="G7">
        <f>B5-F7</f>
        <v>8.2091250000000002</v>
      </c>
      <c r="H7">
        <f>G7*G7/F7*1000</f>
        <v>475.27553000589774</v>
      </c>
    </row>
    <row r="8" spans="1:11" x14ac:dyDescent="0.2">
      <c r="B8" t="s">
        <v>125</v>
      </c>
      <c r="C8" s="13">
        <f>C7*1000000000</f>
        <v>2966700.1791203157</v>
      </c>
    </row>
    <row r="10" spans="1:11" x14ac:dyDescent="0.2">
      <c r="B10" t="s">
        <v>126</v>
      </c>
      <c r="C10" s="13">
        <f>H10/H7*C8</f>
        <v>629866.93204939063</v>
      </c>
      <c r="D10">
        <f>STDEV(D3:D6)/2</f>
        <v>1.8708286933869684E-2</v>
      </c>
      <c r="E10">
        <f>STDEV(E3:E6)/2</f>
        <v>5.8877774173848041E-3</v>
      </c>
      <c r="H10">
        <f>STDEV(H3:H6)/2</f>
        <v>100.90683988556236</v>
      </c>
    </row>
    <row r="12" spans="1:11" x14ac:dyDescent="0.2">
      <c r="A12" t="s">
        <v>29</v>
      </c>
    </row>
    <row r="13" spans="1:11" x14ac:dyDescent="0.2">
      <c r="A13" s="1" t="s">
        <v>0</v>
      </c>
      <c r="B13" s="2">
        <v>500</v>
      </c>
      <c r="C13" s="2">
        <v>400</v>
      </c>
      <c r="D13" s="2">
        <v>300</v>
      </c>
      <c r="E13" s="2">
        <v>250</v>
      </c>
      <c r="F13" s="2">
        <v>200</v>
      </c>
      <c r="G13" s="2">
        <v>150</v>
      </c>
      <c r="H13" s="2">
        <v>125</v>
      </c>
      <c r="I13" s="2">
        <v>100</v>
      </c>
      <c r="J13" s="2">
        <v>75</v>
      </c>
      <c r="K13" s="2">
        <v>50</v>
      </c>
    </row>
    <row r="14" spans="1:11" x14ac:dyDescent="0.2">
      <c r="A14" s="2">
        <v>0.96299999999999997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</row>
    <row r="15" spans="1:11" x14ac:dyDescent="0.2">
      <c r="A15" s="2">
        <v>3.948</v>
      </c>
      <c r="B15">
        <v>0.52474420894394802</v>
      </c>
      <c r="C15">
        <v>0.59639740637760896</v>
      </c>
      <c r="D15">
        <v>0.70402593537921498</v>
      </c>
      <c r="E15">
        <v>0.76888600993763501</v>
      </c>
      <c r="F15">
        <v>0.84860613897652504</v>
      </c>
      <c r="G15">
        <v>0.87969121259352001</v>
      </c>
      <c r="H15">
        <v>0.891457166874428</v>
      </c>
      <c r="I15">
        <v>0.96282946447192197</v>
      </c>
      <c r="J15">
        <v>0.94709583082123905</v>
      </c>
      <c r="K15">
        <v>0.96831864358986097</v>
      </c>
    </row>
    <row r="16" spans="1:11" x14ac:dyDescent="0.2">
      <c r="A16" s="2">
        <v>6.9340000000000002</v>
      </c>
      <c r="B16">
        <v>0.38803341536415298</v>
      </c>
      <c r="C16">
        <v>0.45458105733708698</v>
      </c>
      <c r="D16">
        <v>0.56374665480119701</v>
      </c>
      <c r="E16">
        <v>0.65074227304856003</v>
      </c>
      <c r="F16">
        <v>0.71165569378555404</v>
      </c>
      <c r="G16">
        <v>0.75597627267273404</v>
      </c>
      <c r="H16">
        <v>0.78622558111924701</v>
      </c>
      <c r="I16">
        <v>0.86098562476887397</v>
      </c>
      <c r="J16">
        <v>0.86192430894291505</v>
      </c>
      <c r="K16">
        <v>0.89994167049311802</v>
      </c>
    </row>
    <row r="17" spans="1:15" x14ac:dyDescent="0.2">
      <c r="A17" s="2">
        <v>9.9190000000000005</v>
      </c>
      <c r="B17">
        <v>0.27005508085069901</v>
      </c>
      <c r="C17">
        <v>0.33081564062047403</v>
      </c>
      <c r="D17">
        <v>0.43727744496552601</v>
      </c>
      <c r="E17">
        <v>0.52005472086387095</v>
      </c>
      <c r="F17">
        <v>0.59958972591418302</v>
      </c>
      <c r="G17">
        <v>0.66165484801918695</v>
      </c>
      <c r="H17">
        <v>0.69876109360442196</v>
      </c>
      <c r="I17">
        <v>0.77945540679147995</v>
      </c>
      <c r="J17">
        <v>0.79165914226993295</v>
      </c>
      <c r="K17">
        <v>0.838192434491418</v>
      </c>
    </row>
    <row r="18" spans="1:15" x14ac:dyDescent="0.2">
      <c r="A18" s="2">
        <v>12.904</v>
      </c>
      <c r="B18">
        <v>0.17197300572825899</v>
      </c>
      <c r="C18">
        <v>0.235516311189328</v>
      </c>
      <c r="D18">
        <v>0.32390196426668399</v>
      </c>
      <c r="E18">
        <v>0.41778087231808497</v>
      </c>
      <c r="F18">
        <v>0.49304973513306199</v>
      </c>
      <c r="G18">
        <v>0.565691450339041</v>
      </c>
      <c r="H18">
        <v>0.61496016032850598</v>
      </c>
      <c r="I18">
        <v>0.70420198768667097</v>
      </c>
      <c r="J18">
        <v>0.72270992101063203</v>
      </c>
      <c r="K18">
        <v>0.76955275374838905</v>
      </c>
    </row>
    <row r="19" spans="1:15" x14ac:dyDescent="0.2">
      <c r="A19" s="2">
        <v>15.89</v>
      </c>
      <c r="B19">
        <v>0.100965921028162</v>
      </c>
      <c r="C19">
        <v>0.14585931541846101</v>
      </c>
      <c r="D19">
        <v>0.23312395094961999</v>
      </c>
      <c r="E19">
        <v>0.29189292253332</v>
      </c>
      <c r="F19">
        <v>0.38644278176677899</v>
      </c>
      <c r="G19">
        <v>0.47371743251616599</v>
      </c>
      <c r="H19">
        <v>0.52459441875631396</v>
      </c>
      <c r="I19">
        <v>0.60725398990339396</v>
      </c>
      <c r="J19">
        <v>0.65679742759267101</v>
      </c>
      <c r="K19">
        <v>0.71750455565263704</v>
      </c>
      <c r="O19" s="13"/>
    </row>
    <row r="20" spans="1:15" x14ac:dyDescent="0.2">
      <c r="A20" s="2">
        <v>18.875</v>
      </c>
      <c r="B20">
        <v>6.0412447892970997E-2</v>
      </c>
      <c r="C20">
        <v>8.8486734841172601E-2</v>
      </c>
      <c r="D20">
        <v>0.15994663725382899</v>
      </c>
      <c r="E20">
        <v>0.20575238137911001</v>
      </c>
      <c r="F20">
        <v>0.29941700407725103</v>
      </c>
      <c r="G20">
        <v>0.38382959149954599</v>
      </c>
      <c r="H20">
        <v>0.443841543434706</v>
      </c>
      <c r="I20">
        <v>0.52681276290755197</v>
      </c>
      <c r="J20">
        <v>0.59073977732833904</v>
      </c>
      <c r="K20">
        <v>0.66420678156537805</v>
      </c>
    </row>
    <row r="21" spans="1:15" x14ac:dyDescent="0.2">
      <c r="A21" s="2">
        <v>21.86</v>
      </c>
      <c r="B21">
        <v>3.7909873843537598E-2</v>
      </c>
      <c r="C21">
        <v>5.6768520745066997E-2</v>
      </c>
      <c r="D21">
        <v>0.100261080334986</v>
      </c>
      <c r="E21">
        <v>0.14222519623419599</v>
      </c>
      <c r="F21">
        <v>0.21604544252226399</v>
      </c>
      <c r="G21">
        <v>0.296018460129848</v>
      </c>
      <c r="H21">
        <v>0.35713060575817002</v>
      </c>
      <c r="I21">
        <v>0.44172966735824998</v>
      </c>
      <c r="J21">
        <v>0.52132702130319297</v>
      </c>
      <c r="K21">
        <v>0.60819099589133796</v>
      </c>
      <c r="O21" s="13"/>
    </row>
    <row r="22" spans="1:15" x14ac:dyDescent="0.2">
      <c r="A22" s="2">
        <v>24.844999999999999</v>
      </c>
      <c r="B22">
        <v>3.1197657127706599E-2</v>
      </c>
      <c r="C22">
        <v>2.8005436191473901E-2</v>
      </c>
      <c r="D22">
        <v>6.4736240468233203E-2</v>
      </c>
      <c r="E22">
        <v>9.1298493817149204E-2</v>
      </c>
      <c r="F22">
        <v>0.156765557450952</v>
      </c>
      <c r="G22">
        <v>0.22596962311837601</v>
      </c>
      <c r="H22">
        <v>0.28585675070542199</v>
      </c>
      <c r="I22">
        <v>0.37085267704237801</v>
      </c>
      <c r="J22">
        <v>0.44846199857378499</v>
      </c>
      <c r="K22">
        <v>0.55110610553175399</v>
      </c>
    </row>
    <row r="23" spans="1:15" x14ac:dyDescent="0.2">
      <c r="A23" s="2">
        <v>27.831</v>
      </c>
      <c r="B23">
        <v>2.3057381240956201E-2</v>
      </c>
      <c r="C23">
        <v>2.4622311009157901E-2</v>
      </c>
      <c r="D23">
        <v>3.7636172806014598E-2</v>
      </c>
      <c r="E23">
        <v>5.9598690244879002E-2</v>
      </c>
      <c r="F23">
        <v>0.10143012626652299</v>
      </c>
      <c r="G23">
        <v>0.16847158332349399</v>
      </c>
      <c r="H23">
        <v>0.22315700760099499</v>
      </c>
      <c r="I23">
        <v>0.30254384621276598</v>
      </c>
      <c r="J23">
        <v>0.38748880380273898</v>
      </c>
      <c r="K23">
        <v>0.49763111748385602</v>
      </c>
    </row>
    <row r="24" spans="1:15" x14ac:dyDescent="0.2">
      <c r="A24" s="2">
        <v>30.815999999999999</v>
      </c>
      <c r="B24">
        <v>2.4083269802527799E-2</v>
      </c>
      <c r="C24">
        <v>2.2705782929633898E-2</v>
      </c>
      <c r="D24">
        <v>2.9568992293809101E-2</v>
      </c>
      <c r="E24">
        <v>3.7213997251130199E-2</v>
      </c>
      <c r="F24">
        <v>7.3051935182845695E-2</v>
      </c>
      <c r="G24">
        <v>0.12337827558925001</v>
      </c>
      <c r="H24">
        <v>0.16912988594804301</v>
      </c>
      <c r="I24">
        <v>0.24095065026894999</v>
      </c>
      <c r="J24">
        <v>0.32707174837605002</v>
      </c>
      <c r="K24">
        <v>0.445314281881805</v>
      </c>
    </row>
    <row r="25" spans="1:15" x14ac:dyDescent="0.2">
      <c r="A25" s="2">
        <v>33.801000000000002</v>
      </c>
      <c r="B25">
        <v>2.23736688965838E-2</v>
      </c>
      <c r="C25">
        <v>1.9708551907076401E-2</v>
      </c>
      <c r="D25">
        <v>2.33476725859064E-2</v>
      </c>
      <c r="E25">
        <v>2.8198916322065601E-2</v>
      </c>
      <c r="F25">
        <v>4.78752032616509E-2</v>
      </c>
      <c r="G25">
        <v>8.8937097018088301E-2</v>
      </c>
      <c r="H25">
        <v>0.12663712828883</v>
      </c>
      <c r="I25">
        <v>0.185485874251722</v>
      </c>
      <c r="J25">
        <v>0.27147195826856602</v>
      </c>
      <c r="K25">
        <v>0.39204211579864001</v>
      </c>
    </row>
    <row r="26" spans="1:15" x14ac:dyDescent="0.2">
      <c r="A26" s="2">
        <v>36.786999999999999</v>
      </c>
      <c r="B26">
        <v>2.4209691247276E-2</v>
      </c>
      <c r="C26">
        <v>1.9105950065174598E-2</v>
      </c>
      <c r="D26">
        <v>1.7172959885653798E-2</v>
      </c>
      <c r="E26">
        <v>1.9402738509173699E-2</v>
      </c>
      <c r="F26">
        <v>3.5006216515144101E-2</v>
      </c>
      <c r="G26">
        <v>6.2282854235702997E-2</v>
      </c>
      <c r="H26">
        <v>9.3644601374223896E-2</v>
      </c>
      <c r="I26">
        <v>0.14890000948785601</v>
      </c>
      <c r="J26">
        <v>0.22207524813621499</v>
      </c>
      <c r="K26">
        <v>0.339643186481416</v>
      </c>
    </row>
    <row r="27" spans="1:15" x14ac:dyDescent="0.2">
      <c r="A27" s="2">
        <v>39.771999999999998</v>
      </c>
      <c r="B27">
        <v>2.0345197035957299E-2</v>
      </c>
      <c r="C27">
        <v>2.0245180438541802E-2</v>
      </c>
      <c r="D27">
        <v>2.0431780775113401E-2</v>
      </c>
      <c r="E27">
        <v>1.9275458987163201E-2</v>
      </c>
      <c r="F27">
        <v>2.64084533843124E-2</v>
      </c>
      <c r="G27">
        <v>4.5759062400714E-2</v>
      </c>
      <c r="H27">
        <v>6.8938900238945902E-2</v>
      </c>
      <c r="I27">
        <v>0.11384699703409901</v>
      </c>
      <c r="J27">
        <v>0.18319408585380501</v>
      </c>
      <c r="K27">
        <v>0.29489281264171302</v>
      </c>
    </row>
    <row r="28" spans="1:15" x14ac:dyDescent="0.2">
      <c r="A28" s="2">
        <v>42.756999999999998</v>
      </c>
      <c r="B28">
        <v>2.2184161479831401E-2</v>
      </c>
      <c r="C28">
        <v>1.7213171739577902E-2</v>
      </c>
      <c r="D28">
        <v>1.82679727316509E-2</v>
      </c>
      <c r="E28">
        <v>1.9097408066974401E-2</v>
      </c>
      <c r="F28">
        <v>2.0868511909242899E-2</v>
      </c>
      <c r="G28">
        <v>3.5679317667902499E-2</v>
      </c>
      <c r="H28">
        <v>5.6327645073244302E-2</v>
      </c>
      <c r="I28">
        <v>8.8790200211548501E-2</v>
      </c>
      <c r="J28">
        <v>0.14211770797561801</v>
      </c>
      <c r="K28">
        <v>0.25462689376731901</v>
      </c>
    </row>
    <row r="29" spans="1:15" x14ac:dyDescent="0.2">
      <c r="A29" s="2">
        <v>45.743000000000002</v>
      </c>
      <c r="B29">
        <v>2.33884777319011E-2</v>
      </c>
      <c r="C29">
        <v>2.0996041793637701E-2</v>
      </c>
      <c r="D29">
        <v>2.34943771449766E-2</v>
      </c>
      <c r="E29">
        <v>2.0367180536091899E-2</v>
      </c>
      <c r="F29">
        <v>2.2675794628867499E-2</v>
      </c>
      <c r="G29">
        <v>2.7279411523213601E-2</v>
      </c>
      <c r="H29">
        <v>4.0549339192787803E-2</v>
      </c>
      <c r="I29">
        <v>6.4153733449746106E-2</v>
      </c>
      <c r="J29">
        <v>0.115077531439418</v>
      </c>
      <c r="K29">
        <v>0.21780300072714801</v>
      </c>
    </row>
    <row r="31" spans="1:15" x14ac:dyDescent="0.2">
      <c r="A31" t="s">
        <v>33</v>
      </c>
    </row>
    <row r="32" spans="1:15" x14ac:dyDescent="0.2">
      <c r="A32" s="1" t="s">
        <v>0</v>
      </c>
      <c r="B32" s="2">
        <v>500</v>
      </c>
      <c r="C32" s="2">
        <v>400</v>
      </c>
      <c r="D32" s="2">
        <v>300</v>
      </c>
      <c r="E32" s="2">
        <v>250</v>
      </c>
      <c r="F32" s="2">
        <v>200</v>
      </c>
      <c r="G32" s="2">
        <v>150</v>
      </c>
      <c r="H32" s="2">
        <v>125</v>
      </c>
      <c r="I32" s="2">
        <v>100</v>
      </c>
      <c r="J32" s="2">
        <v>75</v>
      </c>
      <c r="K32" s="2">
        <v>50</v>
      </c>
    </row>
    <row r="33" spans="1:11" x14ac:dyDescent="0.2">
      <c r="A33" s="2">
        <v>0.96299999999999997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</row>
    <row r="34" spans="1:11" x14ac:dyDescent="0.2">
      <c r="A34" s="2">
        <v>3.948</v>
      </c>
      <c r="B34">
        <v>0.52389017042635699</v>
      </c>
      <c r="C34">
        <v>0.59708945508483302</v>
      </c>
      <c r="D34">
        <v>0.70361075899262504</v>
      </c>
      <c r="E34">
        <v>0.76955124914778095</v>
      </c>
      <c r="F34">
        <v>0.84897567379009198</v>
      </c>
      <c r="G34">
        <v>0.87904398438374398</v>
      </c>
      <c r="H34">
        <v>0.89215200133313</v>
      </c>
      <c r="I34">
        <v>0.92779692035882699</v>
      </c>
      <c r="J34">
        <v>0.94074964587241405</v>
      </c>
      <c r="K34">
        <v>0.95377965896983596</v>
      </c>
    </row>
    <row r="35" spans="1:11" x14ac:dyDescent="0.2">
      <c r="A35" s="2">
        <v>6.9340000000000002</v>
      </c>
      <c r="B35">
        <v>0.385348335680401</v>
      </c>
      <c r="C35">
        <v>0.454080704439629</v>
      </c>
      <c r="D35">
        <v>0.56281461449248504</v>
      </c>
      <c r="E35">
        <v>0.65068065373072803</v>
      </c>
      <c r="F35">
        <v>0.71199280314647895</v>
      </c>
      <c r="G35">
        <v>0.75465698636704603</v>
      </c>
      <c r="H35">
        <v>0.785836247242927</v>
      </c>
      <c r="I35">
        <v>0.82532374527505903</v>
      </c>
      <c r="J35">
        <v>0.85642545508328005</v>
      </c>
      <c r="K35">
        <v>0.88909480452985401</v>
      </c>
    </row>
    <row r="36" spans="1:11" x14ac:dyDescent="0.2">
      <c r="A36" s="2">
        <v>9.9190000000000005</v>
      </c>
      <c r="B36">
        <v>0.26922075161118098</v>
      </c>
      <c r="C36">
        <v>0.32998053982852799</v>
      </c>
      <c r="D36">
        <v>0.43661257376662499</v>
      </c>
      <c r="E36">
        <v>0.51963486551355798</v>
      </c>
      <c r="F36">
        <v>0.60005477410520502</v>
      </c>
      <c r="G36">
        <v>0.65993627964176704</v>
      </c>
      <c r="H36">
        <v>0.69808400859409603</v>
      </c>
      <c r="I36">
        <v>0.74388825854594798</v>
      </c>
      <c r="J36">
        <v>0.78637266811662199</v>
      </c>
      <c r="K36">
        <v>0.83627460767652895</v>
      </c>
    </row>
    <row r="37" spans="1:11" x14ac:dyDescent="0.2">
      <c r="A37" s="2">
        <v>12.904</v>
      </c>
      <c r="B37">
        <v>0.17105155853583301</v>
      </c>
      <c r="C37">
        <v>0.234876913563695</v>
      </c>
      <c r="D37">
        <v>0.32328564313146402</v>
      </c>
      <c r="E37">
        <v>0.41797339901569802</v>
      </c>
      <c r="F37">
        <v>0.492503020887118</v>
      </c>
      <c r="G37">
        <v>0.56474639150884798</v>
      </c>
      <c r="H37">
        <v>0.61485260346451198</v>
      </c>
      <c r="I37">
        <v>0.67036898139079804</v>
      </c>
      <c r="J37">
        <v>0.71690317834459105</v>
      </c>
      <c r="K37">
        <v>0.77894260031663398</v>
      </c>
    </row>
    <row r="38" spans="1:11" x14ac:dyDescent="0.2">
      <c r="A38" s="2">
        <v>15.89</v>
      </c>
      <c r="B38">
        <v>0.100417131117264</v>
      </c>
      <c r="C38">
        <v>0.14571369103395901</v>
      </c>
      <c r="D38">
        <v>0.232268095475506</v>
      </c>
      <c r="E38">
        <v>0.291827556214728</v>
      </c>
      <c r="F38">
        <v>0.38624077126195999</v>
      </c>
      <c r="G38">
        <v>0.472455687106833</v>
      </c>
      <c r="H38">
        <v>0.52457956560066499</v>
      </c>
      <c r="I38">
        <v>0.59330726445892201</v>
      </c>
      <c r="J38">
        <v>0.65221299546285505</v>
      </c>
      <c r="K38">
        <v>0.73003201934418704</v>
      </c>
    </row>
    <row r="39" spans="1:11" x14ac:dyDescent="0.2">
      <c r="A39" s="2">
        <v>18.875</v>
      </c>
      <c r="B39">
        <v>5.99747151900367E-2</v>
      </c>
      <c r="C39">
        <v>8.7988669554468601E-2</v>
      </c>
      <c r="D39">
        <v>0.15932427656321499</v>
      </c>
      <c r="E39">
        <v>0.20531845772043</v>
      </c>
      <c r="F39">
        <v>0.299216565991554</v>
      </c>
      <c r="G39">
        <v>0.383002677899624</v>
      </c>
      <c r="H39">
        <v>0.44346380686409098</v>
      </c>
      <c r="I39">
        <v>0.51270120323041102</v>
      </c>
      <c r="J39">
        <v>0.58440768619736905</v>
      </c>
      <c r="K39">
        <v>0.67792116565362703</v>
      </c>
    </row>
    <row r="40" spans="1:11" x14ac:dyDescent="0.2">
      <c r="A40" s="2">
        <v>21.86</v>
      </c>
      <c r="B40">
        <v>3.67392674450348E-2</v>
      </c>
      <c r="C40">
        <v>5.6287627932114899E-2</v>
      </c>
      <c r="D40">
        <v>9.9548680599473305E-2</v>
      </c>
      <c r="E40">
        <v>0.14189852140804099</v>
      </c>
      <c r="F40">
        <v>0.21564278119716301</v>
      </c>
      <c r="G40">
        <v>0.29570615945309198</v>
      </c>
      <c r="H40">
        <v>0.35714256269507899</v>
      </c>
      <c r="I40">
        <v>0.42984252107640603</v>
      </c>
      <c r="J40">
        <v>0.51789381785595001</v>
      </c>
      <c r="K40">
        <v>0.62169519182864397</v>
      </c>
    </row>
    <row r="41" spans="1:11" x14ac:dyDescent="0.2">
      <c r="A41" s="2">
        <v>24.844999999999999</v>
      </c>
      <c r="B41">
        <v>3.1266609138181703E-2</v>
      </c>
      <c r="C41">
        <v>2.7890889370988999E-2</v>
      </c>
      <c r="D41">
        <v>6.4477480007865795E-2</v>
      </c>
      <c r="E41">
        <v>9.0579328558646602E-2</v>
      </c>
      <c r="F41">
        <v>0.15617485969839701</v>
      </c>
      <c r="G41">
        <v>0.224544248774731</v>
      </c>
      <c r="H41">
        <v>0.28544753276275697</v>
      </c>
      <c r="I41">
        <v>0.36196192353790402</v>
      </c>
      <c r="J41">
        <v>0.44510127639596803</v>
      </c>
      <c r="K41">
        <v>0.56415645045063001</v>
      </c>
    </row>
    <row r="42" spans="1:11" x14ac:dyDescent="0.2">
      <c r="A42" s="2">
        <v>27.831</v>
      </c>
      <c r="B42">
        <v>2.31959830337654E-2</v>
      </c>
      <c r="C42">
        <v>2.3709751047142898E-2</v>
      </c>
      <c r="D42">
        <v>3.7137276187929898E-2</v>
      </c>
      <c r="E42">
        <v>5.9782937832724203E-2</v>
      </c>
      <c r="F42">
        <v>0.10060087600609</v>
      </c>
      <c r="G42">
        <v>0.16781882270425999</v>
      </c>
      <c r="H42">
        <v>0.22274312424845</v>
      </c>
      <c r="I42">
        <v>0.29351303796739697</v>
      </c>
      <c r="J42">
        <v>0.384895091682674</v>
      </c>
      <c r="K42">
        <v>0.50622392249992298</v>
      </c>
    </row>
    <row r="43" spans="1:11" x14ac:dyDescent="0.2">
      <c r="A43" s="2">
        <v>30.815999999999999</v>
      </c>
      <c r="B43">
        <v>2.34729608735347E-2</v>
      </c>
      <c r="C43">
        <v>2.2166711961138601E-2</v>
      </c>
      <c r="D43">
        <v>2.9837964360850601E-2</v>
      </c>
      <c r="E43">
        <v>3.7136575682100603E-2</v>
      </c>
      <c r="F43">
        <v>7.2601192451821797E-2</v>
      </c>
      <c r="G43">
        <v>0.12264007786207499</v>
      </c>
      <c r="H43">
        <v>0.168624171821736</v>
      </c>
      <c r="I43">
        <v>0.233821565670391</v>
      </c>
      <c r="J43">
        <v>0.32502389625429601</v>
      </c>
      <c r="K43">
        <v>0.45445374583697001</v>
      </c>
    </row>
    <row r="44" spans="1:11" x14ac:dyDescent="0.2">
      <c r="A44" s="2">
        <v>33.801000000000002</v>
      </c>
      <c r="B44">
        <v>2.2405985651259199E-2</v>
      </c>
      <c r="C44">
        <v>1.9227569753116101E-2</v>
      </c>
      <c r="D44">
        <v>2.30951715216457E-2</v>
      </c>
      <c r="E44">
        <v>2.81529909862239E-2</v>
      </c>
      <c r="F44">
        <v>4.7492386980925998E-2</v>
      </c>
      <c r="G44">
        <v>8.8700204475953198E-2</v>
      </c>
      <c r="H44">
        <v>0.126421069789103</v>
      </c>
      <c r="I44">
        <v>0.18019272213089499</v>
      </c>
      <c r="J44">
        <v>0.26971471247996898</v>
      </c>
      <c r="K44">
        <v>0.40066706706837302</v>
      </c>
    </row>
    <row r="45" spans="1:11" x14ac:dyDescent="0.2">
      <c r="A45" s="2">
        <v>36.786999999999999</v>
      </c>
      <c r="B45">
        <v>2.37702017382867E-2</v>
      </c>
      <c r="C45">
        <v>1.87147751692875E-2</v>
      </c>
      <c r="D45">
        <v>1.7047592291067101E-2</v>
      </c>
      <c r="E45">
        <v>1.9151525514796298E-2</v>
      </c>
      <c r="F45">
        <v>3.5089744720088301E-2</v>
      </c>
      <c r="G45">
        <v>6.1891099056970399E-2</v>
      </c>
      <c r="H45">
        <v>9.3520138833998803E-2</v>
      </c>
      <c r="I45">
        <v>0.144016439727359</v>
      </c>
      <c r="J45">
        <v>0.22067753171849699</v>
      </c>
      <c r="K45">
        <v>0.350777929255573</v>
      </c>
    </row>
    <row r="46" spans="1:11" x14ac:dyDescent="0.2">
      <c r="A46" s="2">
        <v>39.771999999999998</v>
      </c>
      <c r="B46">
        <v>2.03139933733971E-2</v>
      </c>
      <c r="C46">
        <v>2.0068976376685099E-2</v>
      </c>
      <c r="D46">
        <v>2.02227952133423E-2</v>
      </c>
      <c r="E46">
        <v>1.93372285956139E-2</v>
      </c>
      <c r="F46">
        <v>2.6095264221600401E-2</v>
      </c>
      <c r="G46">
        <v>4.5159019352095597E-2</v>
      </c>
      <c r="H46">
        <v>6.8547286928165294E-2</v>
      </c>
      <c r="I46">
        <v>0.110323944928837</v>
      </c>
      <c r="J46">
        <v>0.18171152373854599</v>
      </c>
      <c r="K46">
        <v>0.30422211722457798</v>
      </c>
    </row>
    <row r="47" spans="1:11" x14ac:dyDescent="0.2">
      <c r="A47" s="2">
        <v>42.756999999999998</v>
      </c>
      <c r="B47">
        <v>2.1858413029481799E-2</v>
      </c>
      <c r="C47">
        <v>1.7268610218996401E-2</v>
      </c>
      <c r="D47">
        <v>1.8307380460799601E-2</v>
      </c>
      <c r="E47">
        <v>1.9015727947253699E-2</v>
      </c>
      <c r="F47">
        <v>2.0670783740755701E-2</v>
      </c>
      <c r="G47">
        <v>3.50697544091138E-2</v>
      </c>
      <c r="H47">
        <v>5.6016755843822097E-2</v>
      </c>
      <c r="I47">
        <v>8.60269608520043E-2</v>
      </c>
      <c r="J47">
        <v>0.141359824871511</v>
      </c>
      <c r="K47">
        <v>0.260426407051846</v>
      </c>
    </row>
    <row r="48" spans="1:11" x14ac:dyDescent="0.2">
      <c r="A48" s="2">
        <v>45.743000000000002</v>
      </c>
      <c r="B48">
        <v>2.3136027184846399E-2</v>
      </c>
      <c r="C48">
        <v>2.0460276931910801E-2</v>
      </c>
      <c r="D48">
        <v>2.32709708165913E-2</v>
      </c>
      <c r="E48">
        <v>2.02961602191108E-2</v>
      </c>
      <c r="F48">
        <v>2.2787033549335801E-2</v>
      </c>
      <c r="G48">
        <v>2.7099608125989601E-2</v>
      </c>
      <c r="H48">
        <v>4.0154261580606199E-2</v>
      </c>
      <c r="I48">
        <v>6.2004884843112999E-2</v>
      </c>
      <c r="J48">
        <v>0.113871231685503</v>
      </c>
      <c r="K48">
        <v>0.222095380702621</v>
      </c>
    </row>
    <row r="50" spans="1:11" x14ac:dyDescent="0.2">
      <c r="A50" t="s">
        <v>34</v>
      </c>
    </row>
    <row r="51" spans="1:11" x14ac:dyDescent="0.2">
      <c r="A51" s="1" t="s">
        <v>0</v>
      </c>
      <c r="B51" s="2">
        <v>500</v>
      </c>
      <c r="C51" s="2">
        <v>400</v>
      </c>
      <c r="D51" s="2">
        <v>300</v>
      </c>
      <c r="E51" s="2">
        <v>250</v>
      </c>
      <c r="F51" s="2">
        <v>200</v>
      </c>
      <c r="G51" s="2">
        <v>150</v>
      </c>
      <c r="H51" s="2">
        <v>125</v>
      </c>
      <c r="I51" s="2">
        <v>100</v>
      </c>
      <c r="J51" s="2">
        <v>75</v>
      </c>
      <c r="K51" s="2">
        <v>50</v>
      </c>
    </row>
    <row r="52" spans="1:11" x14ac:dyDescent="0.2">
      <c r="A52" s="2">
        <v>0.96299999999999997</v>
      </c>
      <c r="B52">
        <v>1</v>
      </c>
      <c r="C52">
        <v>1</v>
      </c>
      <c r="D52">
        <v>1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</row>
    <row r="53" spans="1:11" x14ac:dyDescent="0.2">
      <c r="A53" s="2">
        <v>3.948</v>
      </c>
      <c r="B53">
        <v>0.50154744859696698</v>
      </c>
      <c r="C53">
        <v>0.60853774112852899</v>
      </c>
      <c r="D53">
        <v>0.69164411257560898</v>
      </c>
      <c r="E53">
        <v>0.77339999805420001</v>
      </c>
      <c r="F53">
        <v>0.82668649052229803</v>
      </c>
      <c r="G53">
        <v>0.91409464484810599</v>
      </c>
      <c r="H53">
        <v>0.88630623880114701</v>
      </c>
      <c r="I53">
        <v>0.93841278497051706</v>
      </c>
      <c r="J53">
        <v>0.90533689868223599</v>
      </c>
      <c r="K53">
        <v>0.95043760828987001</v>
      </c>
    </row>
    <row r="54" spans="1:11" x14ac:dyDescent="0.2">
      <c r="A54" s="2">
        <v>6.9340000000000002</v>
      </c>
      <c r="B54">
        <v>0.38242244540590797</v>
      </c>
      <c r="C54">
        <v>0.46667417143247802</v>
      </c>
      <c r="D54">
        <v>0.55993765607510004</v>
      </c>
      <c r="E54">
        <v>0.65070542532646203</v>
      </c>
      <c r="F54">
        <v>0.70975357170707998</v>
      </c>
      <c r="G54">
        <v>0.79667530976835299</v>
      </c>
      <c r="H54">
        <v>0.81691014843173304</v>
      </c>
      <c r="I54">
        <v>0.79836345275935305</v>
      </c>
      <c r="J54">
        <v>0.83338942365339397</v>
      </c>
      <c r="K54">
        <v>0.896077941447739</v>
      </c>
    </row>
    <row r="55" spans="1:11" x14ac:dyDescent="0.2">
      <c r="A55" s="2">
        <v>9.9190000000000005</v>
      </c>
      <c r="B55">
        <v>0.26934452032784501</v>
      </c>
      <c r="C55">
        <v>0.35469012186104698</v>
      </c>
      <c r="D55">
        <v>0.46276139663906302</v>
      </c>
      <c r="E55">
        <v>0.51246394180939503</v>
      </c>
      <c r="F55">
        <v>0.58697491262254597</v>
      </c>
      <c r="G55">
        <v>0.71190950281666798</v>
      </c>
      <c r="H55">
        <v>0.73130479153888905</v>
      </c>
      <c r="I55">
        <v>0.73964507400453505</v>
      </c>
      <c r="J55">
        <v>0.76843620749803299</v>
      </c>
      <c r="K55">
        <v>0.84030458441982003</v>
      </c>
    </row>
    <row r="56" spans="1:11" x14ac:dyDescent="0.2">
      <c r="A56" s="2">
        <v>12.904</v>
      </c>
      <c r="B56">
        <v>0.17625011552295899</v>
      </c>
      <c r="C56">
        <v>0.248879730057154</v>
      </c>
      <c r="D56">
        <v>0.34978266754437098</v>
      </c>
      <c r="E56">
        <v>0.41047472823749198</v>
      </c>
      <c r="F56">
        <v>0.49605443694058399</v>
      </c>
      <c r="G56">
        <v>0.62071716481269601</v>
      </c>
      <c r="H56">
        <v>0.664996549100621</v>
      </c>
      <c r="I56">
        <v>0.67859706708096501</v>
      </c>
      <c r="J56">
        <v>0.72115049282822197</v>
      </c>
      <c r="K56">
        <v>0.78883432696227096</v>
      </c>
    </row>
    <row r="57" spans="1:11" x14ac:dyDescent="0.2">
      <c r="A57" s="2">
        <v>15.89</v>
      </c>
      <c r="B57">
        <v>0.107241205370688</v>
      </c>
      <c r="C57">
        <v>0.16887848675235001</v>
      </c>
      <c r="D57">
        <v>0.24939532046226001</v>
      </c>
      <c r="E57">
        <v>0.31453628802640399</v>
      </c>
      <c r="F57">
        <v>0.39678979861168001</v>
      </c>
      <c r="G57">
        <v>0.52391064802683696</v>
      </c>
      <c r="H57">
        <v>0.53131877955842299</v>
      </c>
      <c r="I57">
        <v>0.60651876200270904</v>
      </c>
      <c r="J57">
        <v>0.65461832205085901</v>
      </c>
      <c r="K57">
        <v>0.74507642336154201</v>
      </c>
    </row>
    <row r="58" spans="1:11" x14ac:dyDescent="0.2">
      <c r="A58" s="2">
        <v>18.875</v>
      </c>
      <c r="B58">
        <v>5.84156275332074E-2</v>
      </c>
      <c r="C58">
        <v>0.10555540211228</v>
      </c>
      <c r="D58">
        <v>0.17754411981530699</v>
      </c>
      <c r="E58">
        <v>0.22455099675381199</v>
      </c>
      <c r="F58">
        <v>0.30411285027592899</v>
      </c>
      <c r="G58">
        <v>0.434924465939445</v>
      </c>
      <c r="H58">
        <v>0.45573472144590899</v>
      </c>
      <c r="I58">
        <v>0.53299318285262598</v>
      </c>
      <c r="J58">
        <v>0.59987703956371197</v>
      </c>
      <c r="K58">
        <v>0.69203668204831303</v>
      </c>
    </row>
    <row r="59" spans="1:11" x14ac:dyDescent="0.2">
      <c r="A59" s="2">
        <v>21.86</v>
      </c>
      <c r="B59">
        <v>3.2182255357187897E-2</v>
      </c>
      <c r="C59">
        <v>6.1976121039321097E-2</v>
      </c>
      <c r="D59">
        <v>0.115001620152164</v>
      </c>
      <c r="E59">
        <v>0.159018958312513</v>
      </c>
      <c r="F59">
        <v>0.22499697291211401</v>
      </c>
      <c r="G59">
        <v>0.34685996132298702</v>
      </c>
      <c r="H59">
        <v>0.37381551678925801</v>
      </c>
      <c r="I59">
        <v>0.457527514416187</v>
      </c>
      <c r="J59">
        <v>0.532192284544449</v>
      </c>
      <c r="K59">
        <v>0.64309081154649905</v>
      </c>
    </row>
    <row r="60" spans="1:11" x14ac:dyDescent="0.2">
      <c r="A60" s="2">
        <v>24.844999999999999</v>
      </c>
      <c r="B60">
        <v>2.3324195294100399E-2</v>
      </c>
      <c r="C60">
        <v>3.5844382818129801E-2</v>
      </c>
      <c r="D60">
        <v>6.9394819423627505E-2</v>
      </c>
      <c r="E60">
        <v>0.102174573763603</v>
      </c>
      <c r="F60">
        <v>0.16452470620376999</v>
      </c>
      <c r="G60">
        <v>0.26266878252498799</v>
      </c>
      <c r="H60">
        <v>0.31317226727648201</v>
      </c>
      <c r="I60">
        <v>0.38411637213655198</v>
      </c>
      <c r="J60">
        <v>0.46632966801285802</v>
      </c>
      <c r="K60">
        <v>0.59405059795491599</v>
      </c>
    </row>
    <row r="61" spans="1:11" x14ac:dyDescent="0.2">
      <c r="A61" s="2">
        <v>27.831</v>
      </c>
      <c r="B61">
        <v>2.0048803835645598E-2</v>
      </c>
      <c r="C61">
        <v>2.82807191347914E-2</v>
      </c>
      <c r="D61">
        <v>4.7058015668272203E-2</v>
      </c>
      <c r="E61">
        <v>6.8524274869836102E-2</v>
      </c>
      <c r="F61">
        <v>0.11544324764939599</v>
      </c>
      <c r="G61">
        <v>0.20442212451977099</v>
      </c>
      <c r="H61">
        <v>0.24203865225230101</v>
      </c>
      <c r="I61">
        <v>0.32255807722783802</v>
      </c>
      <c r="J61">
        <v>0.409101850033398</v>
      </c>
      <c r="K61">
        <v>0.53463522937012298</v>
      </c>
    </row>
    <row r="62" spans="1:11" x14ac:dyDescent="0.2">
      <c r="A62" s="2">
        <v>30.815999999999999</v>
      </c>
      <c r="B62">
        <v>2.0774675054680301E-2</v>
      </c>
      <c r="C62">
        <v>2.2651092693792799E-2</v>
      </c>
      <c r="D62">
        <v>2.6346870865017701E-2</v>
      </c>
      <c r="E62">
        <v>4.30143719324841E-2</v>
      </c>
      <c r="F62">
        <v>7.6764794041388501E-2</v>
      </c>
      <c r="G62">
        <v>0.14523785161741701</v>
      </c>
      <c r="H62">
        <v>0.18626615992842199</v>
      </c>
      <c r="I62">
        <v>0.25650481461519598</v>
      </c>
      <c r="J62">
        <v>0.34872165536617999</v>
      </c>
      <c r="K62">
        <v>0.486523354788993</v>
      </c>
    </row>
    <row r="63" spans="1:11" x14ac:dyDescent="0.2">
      <c r="A63" s="2">
        <v>33.801000000000002</v>
      </c>
      <c r="B63">
        <v>1.9781567261690398E-2</v>
      </c>
      <c r="C63">
        <v>2.0754827521826499E-2</v>
      </c>
      <c r="D63">
        <v>2.3484458219788999E-2</v>
      </c>
      <c r="E63">
        <v>3.3894339840284497E-2</v>
      </c>
      <c r="F63">
        <v>5.17622191269171E-2</v>
      </c>
      <c r="G63">
        <v>0.110757225002654</v>
      </c>
      <c r="H63">
        <v>0.14175509840574399</v>
      </c>
      <c r="I63">
        <v>0.210500991355729</v>
      </c>
      <c r="J63">
        <v>0.294084954848782</v>
      </c>
      <c r="K63">
        <v>0.42828885230265201</v>
      </c>
    </row>
    <row r="64" spans="1:11" x14ac:dyDescent="0.2">
      <c r="A64" s="2">
        <v>36.786999999999999</v>
      </c>
      <c r="B64">
        <v>2.2635668285476699E-2</v>
      </c>
      <c r="C64">
        <v>2.23948712388508E-2</v>
      </c>
      <c r="D64">
        <v>1.9652746826889601E-2</v>
      </c>
      <c r="E64">
        <v>2.6360491407976101E-2</v>
      </c>
      <c r="F64">
        <v>3.9780586541515797E-2</v>
      </c>
      <c r="G64">
        <v>8.2219531448685601E-2</v>
      </c>
      <c r="H64">
        <v>0.10691673435444</v>
      </c>
      <c r="I64">
        <v>0.164785923581664</v>
      </c>
      <c r="J64">
        <v>0.245780859066175</v>
      </c>
      <c r="K64">
        <v>0.38015622707648</v>
      </c>
    </row>
    <row r="65" spans="1:11" x14ac:dyDescent="0.2">
      <c r="A65" s="2">
        <v>39.771999999999998</v>
      </c>
      <c r="B65">
        <v>2.4053437729120501E-2</v>
      </c>
      <c r="C65">
        <v>2.2264655602225999E-2</v>
      </c>
      <c r="D65">
        <v>1.8939121835118599E-2</v>
      </c>
      <c r="E65">
        <v>1.8141945473866598E-2</v>
      </c>
      <c r="F65">
        <v>2.5732599588889599E-2</v>
      </c>
      <c r="G65">
        <v>5.5158068363008302E-2</v>
      </c>
      <c r="H65">
        <v>7.5268668847529002E-2</v>
      </c>
      <c r="I65">
        <v>0.120683392092062</v>
      </c>
      <c r="J65">
        <v>0.19904007337234</v>
      </c>
      <c r="K65">
        <v>0.33987225063453103</v>
      </c>
    </row>
    <row r="66" spans="1:11" x14ac:dyDescent="0.2">
      <c r="A66" s="2">
        <v>42.756999999999998</v>
      </c>
      <c r="B66">
        <v>2.2958957925789201E-2</v>
      </c>
      <c r="C66">
        <v>2.57824193512531E-2</v>
      </c>
      <c r="D66">
        <v>1.5396513031546899E-2</v>
      </c>
      <c r="E66">
        <v>1.6551625969267202E-2</v>
      </c>
      <c r="F66">
        <v>2.3158068173817801E-2</v>
      </c>
      <c r="G66">
        <v>4.0422610842834897E-2</v>
      </c>
      <c r="H66">
        <v>5.8771301358420999E-2</v>
      </c>
      <c r="I66">
        <v>9.2427272973665806E-2</v>
      </c>
      <c r="J66">
        <v>0.167035987508033</v>
      </c>
      <c r="K66">
        <v>0.29132828803489702</v>
      </c>
    </row>
    <row r="67" spans="1:11" x14ac:dyDescent="0.2">
      <c r="A67" s="2">
        <v>45.743000000000002</v>
      </c>
      <c r="B67">
        <v>1.98715299566832E-2</v>
      </c>
      <c r="C67">
        <v>2.0609932725388799E-2</v>
      </c>
      <c r="D67">
        <v>1.65249090758533E-2</v>
      </c>
      <c r="E67">
        <v>1.9294796576616501E-2</v>
      </c>
      <c r="F67">
        <v>1.52644074511071E-2</v>
      </c>
      <c r="G67">
        <v>3.0334233481089299E-2</v>
      </c>
      <c r="H67">
        <v>4.1185921999722597E-2</v>
      </c>
      <c r="I67">
        <v>7.5340256642814199E-2</v>
      </c>
      <c r="J67">
        <v>0.13133810060196599</v>
      </c>
      <c r="K67">
        <v>0.25159048594134398</v>
      </c>
    </row>
    <row r="69" spans="1:11" x14ac:dyDescent="0.2">
      <c r="A69" t="s">
        <v>35</v>
      </c>
    </row>
    <row r="70" spans="1:11" x14ac:dyDescent="0.2">
      <c r="A70" s="1" t="s">
        <v>0</v>
      </c>
      <c r="B70" s="2">
        <v>500</v>
      </c>
      <c r="C70" s="2">
        <v>400</v>
      </c>
      <c r="D70" s="2">
        <v>300</v>
      </c>
      <c r="E70" s="2">
        <v>250</v>
      </c>
      <c r="F70" s="2">
        <v>200</v>
      </c>
      <c r="G70" s="2">
        <v>150</v>
      </c>
      <c r="H70" s="2">
        <v>125</v>
      </c>
      <c r="I70" s="2">
        <v>100</v>
      </c>
      <c r="J70" s="2">
        <v>75</v>
      </c>
      <c r="K70" s="2"/>
    </row>
    <row r="71" spans="1:11" x14ac:dyDescent="0.2">
      <c r="A71" s="2">
        <v>0.96299999999999997</v>
      </c>
      <c r="B71">
        <v>1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</row>
    <row r="72" spans="1:11" x14ac:dyDescent="0.2">
      <c r="A72" s="2">
        <v>3.948</v>
      </c>
      <c r="B72">
        <v>0.52389017042635699</v>
      </c>
      <c r="C72">
        <v>0.59708945508483302</v>
      </c>
      <c r="D72">
        <v>0.70361075899262504</v>
      </c>
      <c r="E72">
        <v>0.76955124914778095</v>
      </c>
      <c r="F72">
        <v>0.84897567379009198</v>
      </c>
      <c r="G72">
        <v>0.87904398438374398</v>
      </c>
      <c r="H72">
        <v>0.89215200133313</v>
      </c>
      <c r="I72">
        <v>0.92779692035882699</v>
      </c>
      <c r="J72">
        <v>0.94074964587241405</v>
      </c>
    </row>
    <row r="73" spans="1:11" x14ac:dyDescent="0.2">
      <c r="A73" s="2">
        <v>6.9340000000000002</v>
      </c>
      <c r="B73">
        <v>0.385348335680401</v>
      </c>
      <c r="C73">
        <v>0.454080704439629</v>
      </c>
      <c r="D73">
        <v>0.56281461449248504</v>
      </c>
      <c r="E73">
        <v>0.65068065373072803</v>
      </c>
      <c r="F73">
        <v>0.71199280314647895</v>
      </c>
      <c r="G73">
        <v>0.75465698636704603</v>
      </c>
      <c r="H73">
        <v>0.785836247242927</v>
      </c>
      <c r="I73">
        <v>0.82532374527505903</v>
      </c>
      <c r="J73">
        <v>0.85642545508328005</v>
      </c>
    </row>
    <row r="74" spans="1:11" x14ac:dyDescent="0.2">
      <c r="A74" s="2">
        <v>9.9190000000000005</v>
      </c>
      <c r="B74">
        <v>0.26922075161118098</v>
      </c>
      <c r="C74">
        <v>0.32998053982852799</v>
      </c>
      <c r="D74">
        <v>0.43661257376662499</v>
      </c>
      <c r="E74">
        <v>0.51963486551355798</v>
      </c>
      <c r="F74">
        <v>0.60005477410520502</v>
      </c>
      <c r="G74">
        <v>0.65993627964176704</v>
      </c>
      <c r="H74">
        <v>0.69808400859409603</v>
      </c>
      <c r="I74">
        <v>0.74388825854594798</v>
      </c>
      <c r="J74">
        <v>0.78637266811662199</v>
      </c>
    </row>
    <row r="75" spans="1:11" x14ac:dyDescent="0.2">
      <c r="A75" s="2">
        <v>12.904</v>
      </c>
      <c r="B75">
        <v>0.17105155853583301</v>
      </c>
      <c r="C75">
        <v>0.234876913563695</v>
      </c>
      <c r="D75">
        <v>0.32328564313146402</v>
      </c>
      <c r="E75">
        <v>0.41797339901569802</v>
      </c>
      <c r="F75">
        <v>0.492503020887118</v>
      </c>
      <c r="G75">
        <v>0.56474639150884798</v>
      </c>
      <c r="H75">
        <v>0.61485260346451198</v>
      </c>
      <c r="I75">
        <v>0.67036898139079804</v>
      </c>
      <c r="J75">
        <v>0.71690317834459105</v>
      </c>
    </row>
    <row r="76" spans="1:11" x14ac:dyDescent="0.2">
      <c r="A76" s="2">
        <v>15.89</v>
      </c>
      <c r="B76">
        <v>0.100417131117264</v>
      </c>
      <c r="C76">
        <v>0.14571369103395901</v>
      </c>
      <c r="D76">
        <v>0.232268095475506</v>
      </c>
      <c r="E76">
        <v>0.291827556214728</v>
      </c>
      <c r="F76">
        <v>0.38624077126195999</v>
      </c>
      <c r="G76">
        <v>0.472455687106833</v>
      </c>
      <c r="H76">
        <v>0.52457956560066499</v>
      </c>
      <c r="I76">
        <v>0.59330726445892201</v>
      </c>
      <c r="J76">
        <v>0.65221299546285505</v>
      </c>
    </row>
    <row r="77" spans="1:11" x14ac:dyDescent="0.2">
      <c r="A77" s="2">
        <v>18.875</v>
      </c>
      <c r="B77">
        <v>5.99747151900367E-2</v>
      </c>
      <c r="C77">
        <v>8.7988669554468601E-2</v>
      </c>
      <c r="D77">
        <v>0.15932427656321499</v>
      </c>
      <c r="E77">
        <v>0.20531845772043</v>
      </c>
      <c r="F77">
        <v>0.299216565991554</v>
      </c>
      <c r="G77">
        <v>0.383002677899624</v>
      </c>
      <c r="H77">
        <v>0.44346380686409098</v>
      </c>
      <c r="I77">
        <v>0.51270120323041102</v>
      </c>
      <c r="J77">
        <v>0.58440768619736905</v>
      </c>
    </row>
    <row r="78" spans="1:11" x14ac:dyDescent="0.2">
      <c r="A78" s="2">
        <v>21.86</v>
      </c>
      <c r="B78">
        <v>3.67392674450348E-2</v>
      </c>
      <c r="C78">
        <v>5.6287627932114899E-2</v>
      </c>
      <c r="D78">
        <v>9.9548680599473305E-2</v>
      </c>
      <c r="E78">
        <v>0.14189852140804099</v>
      </c>
      <c r="F78">
        <v>0.21564278119716301</v>
      </c>
      <c r="G78">
        <v>0.29570615945309198</v>
      </c>
      <c r="H78">
        <v>0.35714256269507899</v>
      </c>
      <c r="I78">
        <v>0.42984252107640603</v>
      </c>
      <c r="J78">
        <v>0.51789381785595001</v>
      </c>
    </row>
    <row r="79" spans="1:11" x14ac:dyDescent="0.2">
      <c r="A79" s="2">
        <v>24.844999999999999</v>
      </c>
      <c r="B79">
        <v>3.1266609138181703E-2</v>
      </c>
      <c r="C79">
        <v>2.7890889370988999E-2</v>
      </c>
      <c r="D79">
        <v>6.4477480007865795E-2</v>
      </c>
      <c r="E79">
        <v>9.0579328558646602E-2</v>
      </c>
      <c r="F79">
        <v>0.15617485969839701</v>
      </c>
      <c r="G79">
        <v>0.224544248774731</v>
      </c>
      <c r="H79">
        <v>0.28544753276275697</v>
      </c>
      <c r="I79">
        <v>0.36196192353790402</v>
      </c>
      <c r="J79">
        <v>0.44510127639596803</v>
      </c>
    </row>
    <row r="80" spans="1:11" x14ac:dyDescent="0.2">
      <c r="A80" s="2">
        <v>27.831</v>
      </c>
      <c r="B80">
        <v>2.31959830337654E-2</v>
      </c>
      <c r="C80">
        <v>2.3709751047142898E-2</v>
      </c>
      <c r="D80">
        <v>3.7137276187929898E-2</v>
      </c>
      <c r="E80">
        <v>5.9782937832724203E-2</v>
      </c>
      <c r="F80">
        <v>0.10060087600609</v>
      </c>
      <c r="G80">
        <v>0.16781882270425999</v>
      </c>
      <c r="H80">
        <v>0.22274312424845</v>
      </c>
      <c r="I80">
        <v>0.29351303796739697</v>
      </c>
      <c r="J80">
        <v>0.384895091682674</v>
      </c>
    </row>
    <row r="81" spans="1:10" x14ac:dyDescent="0.2">
      <c r="A81" s="2">
        <v>30.815999999999999</v>
      </c>
      <c r="B81">
        <v>2.34729608735347E-2</v>
      </c>
      <c r="C81">
        <v>2.2166711961138601E-2</v>
      </c>
      <c r="D81">
        <v>2.9837964360850601E-2</v>
      </c>
      <c r="E81">
        <v>3.7136575682100603E-2</v>
      </c>
      <c r="F81">
        <v>7.2601192451821797E-2</v>
      </c>
      <c r="G81">
        <v>0.12264007786207499</v>
      </c>
      <c r="H81">
        <v>0.168624171821736</v>
      </c>
      <c r="I81">
        <v>0.233821565670391</v>
      </c>
      <c r="J81">
        <v>0.32502389625429601</v>
      </c>
    </row>
    <row r="82" spans="1:10" x14ac:dyDescent="0.2">
      <c r="A82" s="2">
        <v>33.801000000000002</v>
      </c>
      <c r="B82">
        <v>2.2405985651259199E-2</v>
      </c>
      <c r="C82">
        <v>1.9227569753116101E-2</v>
      </c>
      <c r="D82">
        <v>2.30951715216457E-2</v>
      </c>
      <c r="E82">
        <v>2.81529909862239E-2</v>
      </c>
      <c r="F82">
        <v>4.7492386980925998E-2</v>
      </c>
      <c r="G82">
        <v>8.8700204475953198E-2</v>
      </c>
      <c r="H82">
        <v>0.126421069789103</v>
      </c>
      <c r="I82">
        <v>0.18019272213089499</v>
      </c>
      <c r="J82">
        <v>0.26971471247996898</v>
      </c>
    </row>
    <row r="83" spans="1:10" x14ac:dyDescent="0.2">
      <c r="A83" s="2">
        <v>36.786999999999999</v>
      </c>
      <c r="B83">
        <v>2.37702017382867E-2</v>
      </c>
      <c r="C83">
        <v>1.87147751692875E-2</v>
      </c>
      <c r="D83">
        <v>1.7047592291067101E-2</v>
      </c>
      <c r="E83">
        <v>1.9151525514796298E-2</v>
      </c>
      <c r="F83">
        <v>3.5089744720088301E-2</v>
      </c>
      <c r="G83">
        <v>6.1891099056970399E-2</v>
      </c>
      <c r="H83">
        <v>9.3520138833998803E-2</v>
      </c>
      <c r="I83">
        <v>0.144016439727359</v>
      </c>
      <c r="J83">
        <v>0.22067753171849699</v>
      </c>
    </row>
    <row r="84" spans="1:10" x14ac:dyDescent="0.2">
      <c r="A84" s="2">
        <v>39.771999999999998</v>
      </c>
      <c r="B84">
        <v>2.03139933733971E-2</v>
      </c>
      <c r="C84">
        <v>2.0068976376685099E-2</v>
      </c>
      <c r="D84">
        <v>2.02227952133423E-2</v>
      </c>
      <c r="E84">
        <v>1.93372285956139E-2</v>
      </c>
      <c r="F84">
        <v>2.6095264221600401E-2</v>
      </c>
      <c r="G84">
        <v>4.5159019352095597E-2</v>
      </c>
      <c r="H84">
        <v>6.8547286928165294E-2</v>
      </c>
      <c r="I84">
        <v>0.110323944928837</v>
      </c>
      <c r="J84">
        <v>0.18171152373854599</v>
      </c>
    </row>
    <row r="85" spans="1:10" x14ac:dyDescent="0.2">
      <c r="A85" s="2">
        <v>42.756999999999998</v>
      </c>
      <c r="B85">
        <v>2.1858413029481799E-2</v>
      </c>
      <c r="C85">
        <v>1.7268610218996401E-2</v>
      </c>
      <c r="D85">
        <v>1.8307380460799601E-2</v>
      </c>
      <c r="E85">
        <v>1.9015727947253699E-2</v>
      </c>
      <c r="F85">
        <v>2.0670783740755701E-2</v>
      </c>
      <c r="G85">
        <v>3.50697544091138E-2</v>
      </c>
      <c r="H85">
        <v>5.6016755843822097E-2</v>
      </c>
      <c r="I85">
        <v>8.60269608520043E-2</v>
      </c>
      <c r="J85">
        <v>0.141359824871511</v>
      </c>
    </row>
    <row r="86" spans="1:10" x14ac:dyDescent="0.2">
      <c r="A86" s="2">
        <v>45.743000000000002</v>
      </c>
      <c r="B86">
        <v>2.3136027184846399E-2</v>
      </c>
      <c r="C86">
        <v>2.0460276931910801E-2</v>
      </c>
      <c r="D86">
        <v>2.32709708165913E-2</v>
      </c>
      <c r="E86">
        <v>2.02961602191108E-2</v>
      </c>
      <c r="F86">
        <v>2.2787033549335801E-2</v>
      </c>
      <c r="G86">
        <v>2.7099608125989601E-2</v>
      </c>
      <c r="H86">
        <v>4.0154261580606199E-2</v>
      </c>
      <c r="I86">
        <v>6.2004884843112999E-2</v>
      </c>
      <c r="J86">
        <v>0.113871231685503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169A-8E3C-D84A-B515-FC640D04CA62}">
  <dimension ref="A1:D54"/>
  <sheetViews>
    <sheetView topLeftCell="A41" workbookViewId="0">
      <selection activeCell="N17" sqref="N17"/>
    </sheetView>
  </sheetViews>
  <sheetFormatPr baseColWidth="10" defaultRowHeight="16" x14ac:dyDescent="0.2"/>
  <cols>
    <col min="1" max="1" width="15" bestFit="1" customWidth="1"/>
    <col min="2" max="2" width="13.33203125" bestFit="1" customWidth="1"/>
    <col min="3" max="3" width="10.1640625" bestFit="1" customWidth="1"/>
    <col min="4" max="4" width="13.33203125" bestFit="1" customWidth="1"/>
  </cols>
  <sheetData>
    <row r="1" spans="1:4" x14ac:dyDescent="0.2">
      <c r="A1" t="s">
        <v>131</v>
      </c>
    </row>
    <row r="2" spans="1:4" x14ac:dyDescent="0.2">
      <c r="A2" t="s">
        <v>127</v>
      </c>
      <c r="B2" t="s">
        <v>128</v>
      </c>
      <c r="C2" t="s">
        <v>129</v>
      </c>
      <c r="D2" t="s">
        <v>130</v>
      </c>
    </row>
    <row r="3" spans="1:4" x14ac:dyDescent="0.2">
      <c r="A3">
        <v>0</v>
      </c>
      <c r="B3">
        <v>18484.651999999998</v>
      </c>
      <c r="C3">
        <v>0</v>
      </c>
      <c r="D3">
        <v>0</v>
      </c>
    </row>
    <row r="4" spans="1:4" x14ac:dyDescent="0.2">
      <c r="A4">
        <v>200</v>
      </c>
      <c r="B4">
        <v>16441.409</v>
      </c>
      <c r="C4">
        <v>1070.962</v>
      </c>
      <c r="D4">
        <v>6.1154597999999998E-2</v>
      </c>
    </row>
    <row r="5" spans="1:4" x14ac:dyDescent="0.2">
      <c r="A5">
        <v>300</v>
      </c>
      <c r="B5">
        <v>14183.51</v>
      </c>
      <c r="C5">
        <v>1126.6690000000001</v>
      </c>
      <c r="D5">
        <v>7.3589537999999996E-2</v>
      </c>
    </row>
    <row r="6" spans="1:4" x14ac:dyDescent="0.2">
      <c r="A6">
        <v>400</v>
      </c>
      <c r="B6">
        <v>9846.9660000000003</v>
      </c>
      <c r="C6">
        <v>4595.5389999999998</v>
      </c>
      <c r="D6">
        <v>0.318195424</v>
      </c>
    </row>
    <row r="7" spans="1:4" x14ac:dyDescent="0.2">
      <c r="A7">
        <v>500</v>
      </c>
      <c r="B7">
        <v>7281.9660000000003</v>
      </c>
      <c r="C7">
        <v>7127.9530000000004</v>
      </c>
      <c r="D7">
        <v>0.49465600700000001</v>
      </c>
    </row>
    <row r="8" spans="1:4" x14ac:dyDescent="0.2">
      <c r="A8">
        <v>600</v>
      </c>
      <c r="B8">
        <v>3486.0540000000001</v>
      </c>
      <c r="C8">
        <v>7537.0039999999999</v>
      </c>
      <c r="D8">
        <v>0.68374891999999998</v>
      </c>
    </row>
    <row r="9" spans="1:4" x14ac:dyDescent="0.2">
      <c r="A9">
        <v>750</v>
      </c>
      <c r="B9">
        <v>1480.2550000000001</v>
      </c>
      <c r="C9">
        <v>9520.0450000000001</v>
      </c>
      <c r="D9">
        <v>0.86543503399999999</v>
      </c>
    </row>
    <row r="10" spans="1:4" x14ac:dyDescent="0.2">
      <c r="A10">
        <v>1000</v>
      </c>
      <c r="B10">
        <v>568.89099999999996</v>
      </c>
      <c r="C10">
        <v>12661.966</v>
      </c>
      <c r="D10">
        <v>0.95700271000000003</v>
      </c>
    </row>
    <row r="11" spans="1:4" x14ac:dyDescent="0.2">
      <c r="A11">
        <v>1250</v>
      </c>
      <c r="B11">
        <v>0</v>
      </c>
      <c r="C11">
        <v>12004.116</v>
      </c>
      <c r="D11">
        <v>1</v>
      </c>
    </row>
    <row r="12" spans="1:4" x14ac:dyDescent="0.2">
      <c r="A12">
        <v>1500</v>
      </c>
      <c r="B12">
        <v>0</v>
      </c>
      <c r="C12">
        <v>13003.066000000001</v>
      </c>
      <c r="D12">
        <v>1</v>
      </c>
    </row>
    <row r="13" spans="1:4" ht="69" x14ac:dyDescent="0.25">
      <c r="A13" s="15" t="s">
        <v>139</v>
      </c>
      <c r="B13" s="16"/>
      <c r="C13" s="15" t="s">
        <v>148</v>
      </c>
    </row>
    <row r="14" spans="1:4" ht="34" x14ac:dyDescent="0.2">
      <c r="A14" s="15" t="s">
        <v>140</v>
      </c>
      <c r="B14" s="17">
        <v>1017</v>
      </c>
      <c r="C14" s="15" t="s">
        <v>144</v>
      </c>
      <c r="D14" s="14" t="s">
        <v>151</v>
      </c>
    </row>
    <row r="15" spans="1:4" ht="17" x14ac:dyDescent="0.2">
      <c r="A15" s="15" t="s">
        <v>142</v>
      </c>
      <c r="B15" s="17">
        <v>4111</v>
      </c>
    </row>
    <row r="16" spans="1:4" ht="17" x14ac:dyDescent="0.2">
      <c r="A16" s="15" t="s">
        <v>144</v>
      </c>
      <c r="B16" s="14" t="s">
        <v>150</v>
      </c>
    </row>
    <row r="20" spans="1:4" x14ac:dyDescent="0.2">
      <c r="A20" t="s">
        <v>132</v>
      </c>
    </row>
    <row r="21" spans="1:4" x14ac:dyDescent="0.2">
      <c r="A21" t="s">
        <v>127</v>
      </c>
      <c r="B21" t="s">
        <v>133</v>
      </c>
      <c r="C21" t="s">
        <v>134</v>
      </c>
      <c r="D21" t="s">
        <v>135</v>
      </c>
    </row>
    <row r="22" spans="1:4" x14ac:dyDescent="0.2">
      <c r="A22">
        <v>0</v>
      </c>
      <c r="B22">
        <v>22203.207999999999</v>
      </c>
      <c r="C22">
        <v>0</v>
      </c>
      <c r="D22">
        <v>0</v>
      </c>
    </row>
    <row r="23" spans="1:4" x14ac:dyDescent="0.2">
      <c r="A23">
        <v>200</v>
      </c>
      <c r="B23">
        <v>18964.136999999999</v>
      </c>
      <c r="C23">
        <v>0</v>
      </c>
      <c r="D23">
        <v>0</v>
      </c>
    </row>
    <row r="24" spans="1:4" x14ac:dyDescent="0.2">
      <c r="A24">
        <v>300</v>
      </c>
      <c r="B24">
        <v>14591.459000000001</v>
      </c>
      <c r="C24">
        <v>861.33500000000004</v>
      </c>
      <c r="D24">
        <v>5.5739758E-2</v>
      </c>
    </row>
    <row r="25" spans="1:4" x14ac:dyDescent="0.2">
      <c r="A25">
        <v>400</v>
      </c>
      <c r="B25">
        <v>10558.815000000001</v>
      </c>
      <c r="C25">
        <v>4161.4970000000003</v>
      </c>
      <c r="D25">
        <v>0.28270440200000002</v>
      </c>
    </row>
    <row r="26" spans="1:4" x14ac:dyDescent="0.2">
      <c r="A26">
        <v>500</v>
      </c>
      <c r="B26">
        <v>6440.43</v>
      </c>
      <c r="C26">
        <v>6497.64</v>
      </c>
      <c r="D26">
        <v>0.50221091699999998</v>
      </c>
    </row>
    <row r="27" spans="1:4" x14ac:dyDescent="0.2">
      <c r="A27">
        <v>600</v>
      </c>
      <c r="B27">
        <v>3656.681</v>
      </c>
      <c r="C27">
        <v>10991.781999999999</v>
      </c>
      <c r="D27">
        <v>0.750371012</v>
      </c>
    </row>
    <row r="28" spans="1:4" x14ac:dyDescent="0.2">
      <c r="A28">
        <v>750</v>
      </c>
      <c r="B28">
        <v>2861.7109999999998</v>
      </c>
      <c r="C28">
        <v>10839.075000000001</v>
      </c>
      <c r="D28">
        <v>0.79112796900000004</v>
      </c>
    </row>
    <row r="29" spans="1:4" x14ac:dyDescent="0.2">
      <c r="A29">
        <v>1000</v>
      </c>
      <c r="B29">
        <v>2444.1750000000002</v>
      </c>
      <c r="C29">
        <v>12978.701999999999</v>
      </c>
      <c r="D29">
        <v>0.84152275899999995</v>
      </c>
    </row>
    <row r="30" spans="1:4" x14ac:dyDescent="0.2">
      <c r="A30">
        <v>1250</v>
      </c>
      <c r="B30">
        <v>1118.548</v>
      </c>
      <c r="C30">
        <v>16030.581</v>
      </c>
      <c r="D30">
        <v>0.93477522999999996</v>
      </c>
    </row>
    <row r="31" spans="1:4" x14ac:dyDescent="0.2">
      <c r="A31">
        <v>1500</v>
      </c>
      <c r="B31">
        <v>0</v>
      </c>
      <c r="C31">
        <v>16906.167000000001</v>
      </c>
      <c r="D31">
        <v>1</v>
      </c>
    </row>
    <row r="32" spans="1:4" ht="23" x14ac:dyDescent="0.25">
      <c r="A32" s="15" t="s">
        <v>139</v>
      </c>
      <c r="B32" s="16"/>
    </row>
    <row r="33" spans="1:4" ht="68" x14ac:dyDescent="0.2">
      <c r="A33" s="15" t="s">
        <v>140</v>
      </c>
      <c r="B33" s="14" t="s">
        <v>146</v>
      </c>
      <c r="C33" s="15" t="s">
        <v>148</v>
      </c>
    </row>
    <row r="34" spans="1:4" ht="17" x14ac:dyDescent="0.2">
      <c r="A34" s="15" t="s">
        <v>142</v>
      </c>
      <c r="B34" s="17">
        <v>4900</v>
      </c>
    </row>
    <row r="35" spans="1:4" ht="34" x14ac:dyDescent="0.2">
      <c r="A35" s="15" t="s">
        <v>144</v>
      </c>
      <c r="B35" s="14" t="s">
        <v>147</v>
      </c>
      <c r="C35" s="15" t="s">
        <v>144</v>
      </c>
      <c r="D35" s="14" t="s">
        <v>149</v>
      </c>
    </row>
    <row r="38" spans="1:4" x14ac:dyDescent="0.2">
      <c r="A38" t="s">
        <v>136</v>
      </c>
    </row>
    <row r="39" spans="1:4" x14ac:dyDescent="0.2">
      <c r="A39" t="s">
        <v>127</v>
      </c>
      <c r="B39" t="s">
        <v>135</v>
      </c>
    </row>
    <row r="40" spans="1:4" x14ac:dyDescent="0.2">
      <c r="A40" s="14">
        <v>0</v>
      </c>
      <c r="B40" s="14">
        <v>0</v>
      </c>
    </row>
    <row r="41" spans="1:4" x14ac:dyDescent="0.2">
      <c r="A41" s="14">
        <v>10</v>
      </c>
      <c r="B41" s="14">
        <v>0</v>
      </c>
    </row>
    <row r="42" spans="1:4" x14ac:dyDescent="0.2">
      <c r="A42" s="14">
        <v>20</v>
      </c>
      <c r="B42" s="14">
        <v>0</v>
      </c>
    </row>
    <row r="43" spans="1:4" x14ac:dyDescent="0.2">
      <c r="A43" s="14">
        <v>40</v>
      </c>
      <c r="B43" s="14">
        <v>0</v>
      </c>
    </row>
    <row r="44" spans="1:4" x14ac:dyDescent="0.2">
      <c r="A44" s="14">
        <v>60</v>
      </c>
      <c r="B44" s="14">
        <v>0</v>
      </c>
    </row>
    <row r="45" spans="1:4" x14ac:dyDescent="0.2">
      <c r="A45" s="14">
        <v>80</v>
      </c>
      <c r="B45" s="14">
        <v>0</v>
      </c>
    </row>
    <row r="46" spans="1:4" x14ac:dyDescent="0.2">
      <c r="A46" s="14">
        <v>100</v>
      </c>
      <c r="B46" s="14">
        <v>0</v>
      </c>
    </row>
    <row r="47" spans="1:4" x14ac:dyDescent="0.2">
      <c r="A47" s="14">
        <v>200</v>
      </c>
      <c r="B47" s="14">
        <v>0</v>
      </c>
    </row>
    <row r="48" spans="1:4" ht="34" x14ac:dyDescent="0.2">
      <c r="A48" s="14">
        <v>500</v>
      </c>
      <c r="B48" s="14" t="s">
        <v>137</v>
      </c>
    </row>
    <row r="49" spans="1:2" ht="34" x14ac:dyDescent="0.2">
      <c r="A49" s="14">
        <v>1000</v>
      </c>
      <c r="B49" s="14" t="s">
        <v>138</v>
      </c>
    </row>
    <row r="51" spans="1:2" ht="23" x14ac:dyDescent="0.25">
      <c r="A51" s="15" t="s">
        <v>139</v>
      </c>
      <c r="B51" s="16"/>
    </row>
    <row r="52" spans="1:2" ht="17" x14ac:dyDescent="0.2">
      <c r="A52" s="15" t="s">
        <v>140</v>
      </c>
      <c r="B52" s="14" t="s">
        <v>141</v>
      </c>
    </row>
    <row r="53" spans="1:2" ht="17" x14ac:dyDescent="0.2">
      <c r="A53" s="15" t="s">
        <v>142</v>
      </c>
      <c r="B53" s="14" t="s">
        <v>143</v>
      </c>
    </row>
    <row r="54" spans="1:2" ht="17" x14ac:dyDescent="0.2">
      <c r="A54" s="15" t="s">
        <v>144</v>
      </c>
      <c r="B54" s="14" t="s">
        <v>145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2370B-D378-0C41-94E0-0026DB88E876}">
  <dimension ref="B2:G2"/>
  <sheetViews>
    <sheetView workbookViewId="0">
      <selection activeCell="I5" sqref="I5"/>
    </sheetView>
  </sheetViews>
  <sheetFormatPr baseColWidth="10" defaultRowHeight="16" x14ac:dyDescent="0.2"/>
  <sheetData>
    <row r="2" spans="2:7" x14ac:dyDescent="0.2">
      <c r="B2" t="s">
        <v>152</v>
      </c>
      <c r="G2" t="s">
        <v>153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96C05-62AF-8640-B820-7106E537A6A6}">
  <dimension ref="A1:K37"/>
  <sheetViews>
    <sheetView workbookViewId="0">
      <selection activeCell="I29" sqref="I29"/>
    </sheetView>
  </sheetViews>
  <sheetFormatPr baseColWidth="10" defaultRowHeight="16" x14ac:dyDescent="0.2"/>
  <cols>
    <col min="1" max="1" width="14.6640625" bestFit="1" customWidth="1"/>
  </cols>
  <sheetData>
    <row r="1" spans="1:10" x14ac:dyDescent="0.2">
      <c r="A1" t="s">
        <v>154</v>
      </c>
    </row>
    <row r="2" spans="1:10" x14ac:dyDescent="0.2">
      <c r="A2" s="18" t="s">
        <v>155</v>
      </c>
      <c r="B2" s="19">
        <v>75</v>
      </c>
      <c r="C2" s="19">
        <v>100</v>
      </c>
      <c r="D2" s="19">
        <v>150</v>
      </c>
      <c r="E2" s="19">
        <v>200</v>
      </c>
      <c r="F2" s="19">
        <v>250</v>
      </c>
      <c r="G2" s="19">
        <v>300</v>
      </c>
      <c r="H2" s="19">
        <v>400</v>
      </c>
      <c r="I2" s="19">
        <v>500</v>
      </c>
      <c r="J2" s="19">
        <v>700</v>
      </c>
    </row>
    <row r="3" spans="1:10" x14ac:dyDescent="0.2">
      <c r="A3" s="19">
        <v>0.96299999999999997</v>
      </c>
      <c r="B3" s="8">
        <v>1</v>
      </c>
      <c r="C3" s="8">
        <v>1</v>
      </c>
      <c r="D3" s="8">
        <v>1</v>
      </c>
      <c r="E3" s="8">
        <v>1</v>
      </c>
      <c r="F3" s="8">
        <v>1</v>
      </c>
      <c r="G3" s="8">
        <v>1</v>
      </c>
      <c r="H3" s="8">
        <v>1</v>
      </c>
      <c r="I3" s="8">
        <v>1</v>
      </c>
      <c r="J3" s="8">
        <v>1</v>
      </c>
    </row>
    <row r="4" spans="1:10" x14ac:dyDescent="0.2">
      <c r="A4" s="19">
        <v>3.948</v>
      </c>
      <c r="B4" s="8">
        <v>1.0004252</v>
      </c>
      <c r="C4" s="8">
        <v>0.98899987</v>
      </c>
      <c r="D4" s="8">
        <v>0.94204761999999997</v>
      </c>
      <c r="E4" s="8">
        <v>0.90011721</v>
      </c>
      <c r="F4" s="8">
        <v>0.82683490000000004</v>
      </c>
      <c r="G4" s="8">
        <v>0.77138439000000003</v>
      </c>
      <c r="H4" s="8">
        <v>0.65556550999999996</v>
      </c>
      <c r="I4" s="8">
        <v>0.58401762999999995</v>
      </c>
      <c r="J4" s="8">
        <v>0.42953266000000001</v>
      </c>
    </row>
    <row r="5" spans="1:10" x14ac:dyDescent="0.2">
      <c r="A5" s="19">
        <v>6.9340000000000002</v>
      </c>
      <c r="B5" s="8">
        <v>0.97753069999999997</v>
      </c>
      <c r="C5" s="8">
        <v>0.95228893000000003</v>
      </c>
      <c r="D5" s="8">
        <v>0.89616797999999998</v>
      </c>
      <c r="E5" s="8">
        <v>0.83645216</v>
      </c>
      <c r="F5" s="8">
        <v>0.76991827000000002</v>
      </c>
      <c r="G5" s="8">
        <v>0.70005271999999996</v>
      </c>
      <c r="H5" s="8">
        <v>0.58795059999999999</v>
      </c>
      <c r="I5" s="8">
        <v>0.49629292000000003</v>
      </c>
      <c r="J5" s="8">
        <v>0.35499898000000002</v>
      </c>
    </row>
    <row r="6" spans="1:10" x14ac:dyDescent="0.2">
      <c r="A6" s="19">
        <v>9.9190000000000005</v>
      </c>
      <c r="B6" s="8">
        <v>0.95991212000000004</v>
      </c>
      <c r="C6" s="8">
        <v>0.93626381000000003</v>
      </c>
      <c r="D6" s="8">
        <v>0.86677249999999995</v>
      </c>
      <c r="E6" s="8">
        <v>0.80306301000000002</v>
      </c>
      <c r="F6" s="8">
        <v>0.72083713999999999</v>
      </c>
      <c r="G6" s="8">
        <v>0.66037360000000001</v>
      </c>
      <c r="H6" s="8">
        <v>0.54831876999999996</v>
      </c>
      <c r="I6" s="8">
        <v>0.45351691999999999</v>
      </c>
      <c r="J6" s="8">
        <v>0.32027717999999999</v>
      </c>
    </row>
    <row r="7" spans="1:10" x14ac:dyDescent="0.2">
      <c r="A7" s="19">
        <v>12.904</v>
      </c>
      <c r="B7" s="8">
        <v>0.94611995000000004</v>
      </c>
      <c r="C7" s="8">
        <v>0.91351835000000003</v>
      </c>
      <c r="D7" s="8">
        <v>0.84480723000000002</v>
      </c>
      <c r="E7" s="8">
        <v>0.77262125000000004</v>
      </c>
      <c r="F7" s="8">
        <v>0.69149265000000004</v>
      </c>
      <c r="G7" s="8">
        <v>0.62779147000000002</v>
      </c>
      <c r="H7" s="8">
        <v>0.51608246000000002</v>
      </c>
      <c r="I7" s="8">
        <v>0.43044123000000001</v>
      </c>
      <c r="J7" s="8">
        <v>0.30502151999999999</v>
      </c>
    </row>
    <row r="8" spans="1:10" x14ac:dyDescent="0.2">
      <c r="A8" s="19">
        <v>15.89</v>
      </c>
      <c r="B8" s="8">
        <v>0.93108303999999997</v>
      </c>
      <c r="C8" s="8">
        <v>0.89465002000000005</v>
      </c>
      <c r="D8" s="8">
        <v>0.82315362999999997</v>
      </c>
      <c r="E8" s="8">
        <v>0.75190973000000005</v>
      </c>
      <c r="F8" s="8">
        <v>0.67317026999999996</v>
      </c>
      <c r="G8" s="8">
        <v>0.61074521000000004</v>
      </c>
      <c r="H8" s="8">
        <v>0.50878559999999995</v>
      </c>
      <c r="I8" s="8">
        <v>0.4145856</v>
      </c>
      <c r="J8" s="8">
        <v>0.29562913000000002</v>
      </c>
    </row>
    <row r="9" spans="1:10" x14ac:dyDescent="0.2">
      <c r="A9" s="19">
        <v>18.875</v>
      </c>
      <c r="B9" s="8">
        <v>0.91509633999999995</v>
      </c>
      <c r="C9" s="8">
        <v>0.87929566999999997</v>
      </c>
      <c r="D9" s="8">
        <v>0.80296793</v>
      </c>
      <c r="E9" s="8">
        <v>0.73876843000000003</v>
      </c>
      <c r="F9" s="8">
        <v>0.66044579000000003</v>
      </c>
      <c r="G9" s="8">
        <v>0.60126774000000005</v>
      </c>
      <c r="H9" s="8">
        <v>0.49304637000000001</v>
      </c>
      <c r="I9" s="8">
        <v>0.40816394</v>
      </c>
      <c r="J9" s="8">
        <v>0.29197859999999998</v>
      </c>
    </row>
    <row r="10" spans="1:10" x14ac:dyDescent="0.2">
      <c r="A10" s="19">
        <v>21.86</v>
      </c>
      <c r="B10" s="8">
        <v>0.90497707000000005</v>
      </c>
      <c r="C10" s="8">
        <v>0.86480935999999997</v>
      </c>
      <c r="D10" s="8">
        <v>0.79226236000000005</v>
      </c>
      <c r="E10" s="8">
        <v>0.72577650999999999</v>
      </c>
      <c r="F10" s="8">
        <v>0.65042743999999997</v>
      </c>
      <c r="G10" s="8">
        <v>0.59615658999999999</v>
      </c>
      <c r="H10" s="8">
        <v>0.48682586</v>
      </c>
      <c r="I10" s="8">
        <v>0.40816707000000002</v>
      </c>
      <c r="J10" s="8">
        <v>0.29107111000000002</v>
      </c>
    </row>
    <row r="11" spans="1:10" x14ac:dyDescent="0.2">
      <c r="A11" s="19">
        <v>24.844999999999999</v>
      </c>
      <c r="B11" s="8">
        <v>0.89068979000000004</v>
      </c>
      <c r="C11" s="8">
        <v>0.84923645000000003</v>
      </c>
      <c r="D11" s="8">
        <v>0.78008540000000004</v>
      </c>
      <c r="E11" s="8">
        <v>0.71500306999999996</v>
      </c>
      <c r="F11" s="8">
        <v>0.64510012999999999</v>
      </c>
      <c r="G11" s="8">
        <v>0.58996335</v>
      </c>
      <c r="H11" s="8">
        <v>0.48915335999999998</v>
      </c>
      <c r="I11" s="8">
        <v>0.41009004999999998</v>
      </c>
      <c r="J11" s="8">
        <v>0.28738466000000001</v>
      </c>
    </row>
    <row r="12" spans="1:10" x14ac:dyDescent="0.2">
      <c r="A12" s="19">
        <v>27.831</v>
      </c>
      <c r="B12" s="8">
        <v>0.88320818000000001</v>
      </c>
      <c r="C12" s="8">
        <v>0.84783790999999997</v>
      </c>
      <c r="D12" s="8">
        <v>0.77785413999999997</v>
      </c>
      <c r="E12" s="8">
        <v>0.71159320000000004</v>
      </c>
      <c r="F12" s="8">
        <v>0.64222699000000005</v>
      </c>
      <c r="G12" s="8">
        <v>0.58058553999999996</v>
      </c>
      <c r="H12" s="8">
        <v>0.47754236999999999</v>
      </c>
      <c r="I12" s="8">
        <v>0.40337262000000002</v>
      </c>
      <c r="J12" s="8">
        <v>0.28475033999999999</v>
      </c>
    </row>
    <row r="13" spans="1:10" x14ac:dyDescent="0.2">
      <c r="A13" s="19">
        <v>30.815999999999999</v>
      </c>
      <c r="B13" s="8">
        <v>0.87371555999999995</v>
      </c>
      <c r="C13" s="8">
        <v>0.83857037000000001</v>
      </c>
      <c r="D13" s="8">
        <v>0.77289194999999999</v>
      </c>
      <c r="E13" s="8">
        <v>0.70883806000000005</v>
      </c>
      <c r="F13" s="8">
        <v>0.63675446000000002</v>
      </c>
      <c r="G13" s="8">
        <v>0.58147221999999998</v>
      </c>
      <c r="H13" s="8">
        <v>0.47584958999999999</v>
      </c>
      <c r="I13" s="8">
        <v>0.40022011000000002</v>
      </c>
      <c r="J13" s="8">
        <v>0.28729091000000001</v>
      </c>
    </row>
    <row r="14" spans="1:10" x14ac:dyDescent="0.2">
      <c r="A14" s="19">
        <v>33.801000000000002</v>
      </c>
      <c r="B14" s="8">
        <v>0.86562225999999998</v>
      </c>
      <c r="C14" s="8">
        <v>0.83171242000000001</v>
      </c>
      <c r="D14" s="8">
        <v>0.76484790000000002</v>
      </c>
      <c r="E14" s="8">
        <v>0.70283673999999996</v>
      </c>
      <c r="F14" s="8">
        <v>0.63381173000000002</v>
      </c>
      <c r="G14" s="8">
        <v>0.57832572999999998</v>
      </c>
      <c r="H14" s="8">
        <v>0.47269820000000001</v>
      </c>
      <c r="I14" s="8">
        <v>0.39805132999999998</v>
      </c>
      <c r="J14" s="8">
        <v>0.27727489999999999</v>
      </c>
    </row>
    <row r="15" spans="1:10" x14ac:dyDescent="0.2">
      <c r="A15" s="19">
        <v>36.786999999999999</v>
      </c>
      <c r="B15" s="8">
        <v>0.85948835000000001</v>
      </c>
      <c r="C15" s="8">
        <v>0.83161982000000001</v>
      </c>
      <c r="D15" s="8">
        <v>0.76193007000000001</v>
      </c>
      <c r="E15" s="8">
        <v>0.70281077000000003</v>
      </c>
      <c r="F15" s="8">
        <v>0.63459226999999996</v>
      </c>
      <c r="G15" s="8">
        <v>0.56829573</v>
      </c>
      <c r="H15" s="8">
        <v>0.47086030000000001</v>
      </c>
      <c r="I15" s="8">
        <v>0.38751377999999997</v>
      </c>
      <c r="J15" s="8">
        <v>0.27484967999999999</v>
      </c>
    </row>
    <row r="16" spans="1:10" x14ac:dyDescent="0.2">
      <c r="A16" s="19">
        <v>39.771999999999998</v>
      </c>
      <c r="B16" s="8">
        <v>0.85930839999999997</v>
      </c>
      <c r="C16" s="8">
        <v>0.82949121000000003</v>
      </c>
      <c r="D16" s="8">
        <v>0.76724990000000004</v>
      </c>
      <c r="E16" s="8">
        <v>0.69971724999999996</v>
      </c>
      <c r="F16" s="8">
        <v>0.62469790000000003</v>
      </c>
      <c r="G16" s="8">
        <v>0.56463169999999996</v>
      </c>
      <c r="H16" s="8">
        <v>0.46306323999999999</v>
      </c>
      <c r="I16" s="8">
        <v>0.38461923999999997</v>
      </c>
      <c r="J16" s="8">
        <v>0.26981316999999999</v>
      </c>
    </row>
    <row r="17" spans="1:11" x14ac:dyDescent="0.2">
      <c r="A17" s="19">
        <v>42.756999999999998</v>
      </c>
      <c r="B17" s="8">
        <v>0.85668394000000003</v>
      </c>
      <c r="C17" s="8">
        <v>0.82372610000000002</v>
      </c>
      <c r="D17" s="8">
        <v>0.76111207000000003</v>
      </c>
      <c r="E17" s="8">
        <v>0.69870388000000005</v>
      </c>
      <c r="F17" s="8">
        <v>0.62813101999999998</v>
      </c>
      <c r="G17" s="8">
        <v>0.56853458000000001</v>
      </c>
      <c r="H17" s="8">
        <v>0.45962504999999998</v>
      </c>
      <c r="I17" s="8">
        <v>0.37498458000000001</v>
      </c>
      <c r="J17" s="8">
        <v>0.26146587999999998</v>
      </c>
    </row>
    <row r="18" spans="1:11" x14ac:dyDescent="0.2">
      <c r="A18" s="19">
        <v>45.743000000000002</v>
      </c>
      <c r="B18" s="8">
        <v>0.85489762000000002</v>
      </c>
      <c r="C18" s="8">
        <v>0.82379203999999995</v>
      </c>
      <c r="D18" s="8">
        <v>0.75332768999999999</v>
      </c>
      <c r="E18" s="8">
        <v>0.69161826000000004</v>
      </c>
      <c r="F18" s="8">
        <v>0.62148270999999999</v>
      </c>
      <c r="G18" s="8">
        <v>0.55996583</v>
      </c>
      <c r="H18" s="8">
        <v>0.45348272000000001</v>
      </c>
      <c r="I18" s="8">
        <v>0.37829403</v>
      </c>
      <c r="J18" s="8">
        <v>0.26055784999999998</v>
      </c>
    </row>
    <row r="20" spans="1:11" x14ac:dyDescent="0.2">
      <c r="A20" t="s">
        <v>156</v>
      </c>
    </row>
    <row r="21" spans="1:11" x14ac:dyDescent="0.2">
      <c r="A21" s="1" t="s">
        <v>0</v>
      </c>
      <c r="B21" s="2">
        <v>20</v>
      </c>
      <c r="C21" s="2">
        <v>30</v>
      </c>
      <c r="D21" s="2">
        <v>50</v>
      </c>
      <c r="E21" s="2">
        <v>70</v>
      </c>
      <c r="F21" s="2">
        <v>90</v>
      </c>
      <c r="G21" s="2">
        <v>100</v>
      </c>
      <c r="H21" s="2">
        <v>120</v>
      </c>
      <c r="I21" s="2">
        <v>150</v>
      </c>
      <c r="J21" s="2">
        <v>180</v>
      </c>
      <c r="K21" s="2">
        <v>200</v>
      </c>
    </row>
    <row r="22" spans="1:11" x14ac:dyDescent="0.2">
      <c r="A22" s="2">
        <v>0.90300000000000002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</row>
    <row r="23" spans="1:11" x14ac:dyDescent="0.2">
      <c r="A23" s="2">
        <v>3.7010000000000001</v>
      </c>
      <c r="B23">
        <v>0.98311505135633703</v>
      </c>
      <c r="C23">
        <v>0.97380117353476203</v>
      </c>
      <c r="D23">
        <v>0.95551247464460298</v>
      </c>
      <c r="E23">
        <v>0.94054954626504195</v>
      </c>
      <c r="F23">
        <v>0.92532315352564198</v>
      </c>
      <c r="G23">
        <v>0.91503846041964998</v>
      </c>
      <c r="H23">
        <v>0.90253024469167797</v>
      </c>
      <c r="I23">
        <v>0.88290959362552501</v>
      </c>
      <c r="J23">
        <v>0.859796316821127</v>
      </c>
      <c r="K23">
        <v>0.85007337375558001</v>
      </c>
    </row>
    <row r="24" spans="1:11" x14ac:dyDescent="0.2">
      <c r="A24" s="2">
        <v>6.4989999999999997</v>
      </c>
      <c r="B24">
        <v>0.95019694791546105</v>
      </c>
      <c r="C24">
        <v>0.92232890750678298</v>
      </c>
      <c r="D24">
        <v>0.87327306588128895</v>
      </c>
      <c r="E24">
        <v>0.82787109699164796</v>
      </c>
      <c r="F24">
        <v>0.78415718206082596</v>
      </c>
      <c r="G24">
        <v>0.76194892689403904</v>
      </c>
      <c r="H24">
        <v>0.72455594927264499</v>
      </c>
      <c r="I24">
        <v>0.671822775629907</v>
      </c>
      <c r="J24">
        <v>0.62175352638419801</v>
      </c>
      <c r="K24">
        <v>0.59208304699949599</v>
      </c>
    </row>
    <row r="25" spans="1:11" x14ac:dyDescent="0.2">
      <c r="A25" s="2">
        <v>9.2970000000000006</v>
      </c>
      <c r="B25">
        <v>0.89211580524117895</v>
      </c>
      <c r="C25">
        <v>0.84334366727826104</v>
      </c>
      <c r="D25">
        <v>0.75243102411575702</v>
      </c>
      <c r="E25">
        <v>0.67587158162198102</v>
      </c>
      <c r="F25">
        <v>0.60741532785476704</v>
      </c>
      <c r="G25">
        <v>0.57502311695675601</v>
      </c>
      <c r="H25">
        <v>0.51880633677309096</v>
      </c>
      <c r="I25">
        <v>0.445381946482377</v>
      </c>
      <c r="J25">
        <v>0.38246095067452202</v>
      </c>
      <c r="K25">
        <v>0.34782687873690898</v>
      </c>
    </row>
    <row r="26" spans="1:11" x14ac:dyDescent="0.2">
      <c r="A26" s="2">
        <v>12.095000000000001</v>
      </c>
      <c r="B26">
        <v>0.82875429232339004</v>
      </c>
      <c r="C26">
        <v>0.75293693759825797</v>
      </c>
      <c r="D26">
        <v>0.62394880024710198</v>
      </c>
      <c r="E26">
        <v>0.52070304576460602</v>
      </c>
      <c r="F26">
        <v>0.43708975086088903</v>
      </c>
      <c r="G26">
        <v>0.39988815787947501</v>
      </c>
      <c r="H26">
        <v>0.33805824995072098</v>
      </c>
      <c r="I26">
        <v>0.26376122751735198</v>
      </c>
      <c r="J26">
        <v>0.206913154462009</v>
      </c>
      <c r="K26">
        <v>0.17753844437969701</v>
      </c>
    </row>
    <row r="27" spans="1:11" x14ac:dyDescent="0.2">
      <c r="A27" s="2">
        <v>14.893000000000001</v>
      </c>
      <c r="B27">
        <v>0.75098914478857004</v>
      </c>
      <c r="C27">
        <v>0.65136136706960701</v>
      </c>
      <c r="D27">
        <v>0.49355935396203099</v>
      </c>
      <c r="E27">
        <v>0.37942763462677598</v>
      </c>
      <c r="F27">
        <v>0.29358860891113298</v>
      </c>
      <c r="G27">
        <v>0.25777464209374101</v>
      </c>
      <c r="H27">
        <v>0.20226904380809699</v>
      </c>
      <c r="I27">
        <v>0.141952675659374</v>
      </c>
      <c r="J27">
        <v>0.10147583484916101</v>
      </c>
      <c r="K27">
        <v>8.2432850274096497E-2</v>
      </c>
    </row>
    <row r="28" spans="1:11" x14ac:dyDescent="0.2">
      <c r="A28" s="2">
        <v>17.690999999999999</v>
      </c>
      <c r="B28">
        <v>0.67128151848884698</v>
      </c>
      <c r="C28">
        <v>0.55129305892753699</v>
      </c>
      <c r="D28">
        <v>0.37571035681908199</v>
      </c>
      <c r="E28">
        <v>0.26262291591557402</v>
      </c>
      <c r="F28">
        <v>0.184968207003994</v>
      </c>
      <c r="G28">
        <v>0.156145965400177</v>
      </c>
      <c r="H28">
        <v>0.11327720820011</v>
      </c>
      <c r="I28">
        <v>7.2502348667424901E-2</v>
      </c>
      <c r="J28">
        <v>4.88377261083172E-2</v>
      </c>
      <c r="K28">
        <v>3.9011612800177703E-2</v>
      </c>
    </row>
    <row r="29" spans="1:11" x14ac:dyDescent="0.2">
      <c r="A29" s="2">
        <v>20.489000000000001</v>
      </c>
      <c r="B29">
        <v>0.58833943316886606</v>
      </c>
      <c r="C29">
        <v>0.45359414436817802</v>
      </c>
      <c r="D29">
        <v>0.27660545666007302</v>
      </c>
      <c r="E29">
        <v>0.17360523829351901</v>
      </c>
      <c r="F29">
        <v>0.111903787302817</v>
      </c>
      <c r="G29">
        <v>9.0554814344311396E-2</v>
      </c>
      <c r="H29">
        <v>6.1838658082601597E-2</v>
      </c>
      <c r="I29">
        <v>3.8129214107050197E-2</v>
      </c>
      <c r="J29">
        <v>2.65496888088609E-2</v>
      </c>
      <c r="K29">
        <v>2.2114696523360199E-2</v>
      </c>
    </row>
    <row r="30" spans="1:11" x14ac:dyDescent="0.2">
      <c r="A30" s="2">
        <v>23.286000000000001</v>
      </c>
      <c r="B30">
        <v>0.50711224226430496</v>
      </c>
      <c r="C30">
        <v>0.36570088542465201</v>
      </c>
      <c r="D30">
        <v>0.196471669835173</v>
      </c>
      <c r="E30">
        <v>0.111204033152478</v>
      </c>
      <c r="F30">
        <v>6.6322121702488898E-2</v>
      </c>
      <c r="G30">
        <v>5.2305171292518403E-2</v>
      </c>
      <c r="H30">
        <v>3.5203246388464303E-2</v>
      </c>
      <c r="I30">
        <v>2.3209984496663501E-2</v>
      </c>
      <c r="J30">
        <v>1.7806753542484E-2</v>
      </c>
      <c r="K30">
        <v>1.5939083747336099E-2</v>
      </c>
    </row>
    <row r="31" spans="1:11" x14ac:dyDescent="0.2">
      <c r="A31" s="2">
        <v>26.084</v>
      </c>
      <c r="B31">
        <v>0.43132611874661297</v>
      </c>
      <c r="C31">
        <v>0.28820166103026901</v>
      </c>
      <c r="D31">
        <v>0.13626286378243599</v>
      </c>
      <c r="E31">
        <v>7.0256401779976302E-2</v>
      </c>
      <c r="F31">
        <v>4.03244282237918E-2</v>
      </c>
      <c r="G31">
        <v>3.1795124061192302E-2</v>
      </c>
      <c r="H31">
        <v>2.2622087972731499E-2</v>
      </c>
      <c r="I31">
        <v>1.6784724784664799E-2</v>
      </c>
      <c r="J31">
        <v>1.4230675608940001E-2</v>
      </c>
      <c r="K31">
        <v>1.3354234573156799E-2</v>
      </c>
    </row>
    <row r="32" spans="1:11" x14ac:dyDescent="0.2">
      <c r="A32" s="2">
        <v>28.882000000000001</v>
      </c>
      <c r="B32">
        <v>0.360925685207861</v>
      </c>
      <c r="C32">
        <v>0.22286381360577001</v>
      </c>
      <c r="D32">
        <v>9.2526610926791597E-2</v>
      </c>
      <c r="E32">
        <v>4.4850640529912E-2</v>
      </c>
      <c r="F32">
        <v>2.67694191726612E-2</v>
      </c>
      <c r="G32">
        <v>2.15456163533061E-2</v>
      </c>
      <c r="H32">
        <v>1.69726964023575E-2</v>
      </c>
      <c r="I32">
        <v>1.39504237290143E-2</v>
      </c>
      <c r="J32">
        <v>1.2405636446809301E-2</v>
      </c>
      <c r="K32">
        <v>1.18756444179172E-2</v>
      </c>
    </row>
    <row r="33" spans="1:11" x14ac:dyDescent="0.2">
      <c r="A33" s="2">
        <v>31.68</v>
      </c>
      <c r="B33">
        <v>0.298032579481602</v>
      </c>
      <c r="C33">
        <v>0.16920779627163399</v>
      </c>
      <c r="D33">
        <v>6.2577539086758102E-2</v>
      </c>
      <c r="E33">
        <v>3.02568178025771E-2</v>
      </c>
      <c r="F33">
        <v>1.9641582840092101E-2</v>
      </c>
      <c r="G33">
        <v>1.6728445682050602E-2</v>
      </c>
      <c r="H33">
        <v>1.4323140793169599E-2</v>
      </c>
      <c r="I33">
        <v>1.2313534408919699E-2</v>
      </c>
      <c r="J33">
        <v>1.1302703788956999E-2</v>
      </c>
      <c r="K33">
        <v>1.09167947535459E-2</v>
      </c>
    </row>
    <row r="34" spans="1:11" x14ac:dyDescent="0.2">
      <c r="A34" s="2">
        <v>34.478000000000002</v>
      </c>
      <c r="B34">
        <v>0.24261334837225901</v>
      </c>
      <c r="C34">
        <v>0.126721935297502</v>
      </c>
      <c r="D34">
        <v>4.3148917014944901E-2</v>
      </c>
      <c r="E34">
        <v>2.2251797701198998E-2</v>
      </c>
      <c r="F34">
        <v>1.6098598494017301E-2</v>
      </c>
      <c r="G34">
        <v>1.4188122658974201E-2</v>
      </c>
      <c r="H34">
        <v>1.2696638816938201E-2</v>
      </c>
      <c r="I34">
        <v>1.13169675950856E-2</v>
      </c>
      <c r="J34">
        <v>1.04808203698622E-2</v>
      </c>
      <c r="K34">
        <v>1.0205191790818101E-2</v>
      </c>
    </row>
    <row r="35" spans="1:11" x14ac:dyDescent="0.2">
      <c r="A35" s="2">
        <v>37.276000000000003</v>
      </c>
      <c r="B35">
        <v>0.19509607110112101</v>
      </c>
      <c r="C35">
        <v>9.3982859884832903E-2</v>
      </c>
      <c r="D35">
        <v>3.08856198287305E-2</v>
      </c>
      <c r="E35">
        <v>1.78579430619079E-2</v>
      </c>
      <c r="F35">
        <v>1.40520675278128E-2</v>
      </c>
      <c r="G35">
        <v>1.2563770315963899E-2</v>
      </c>
      <c r="H35">
        <v>1.16437107542142E-2</v>
      </c>
      <c r="I35">
        <v>1.05770883740995E-2</v>
      </c>
      <c r="J35">
        <v>9.9533565420059696E-3</v>
      </c>
      <c r="K35">
        <v>9.6856290559604492E-3</v>
      </c>
    </row>
    <row r="36" spans="1:11" x14ac:dyDescent="0.2">
      <c r="A36" s="2">
        <v>40.073999999999998</v>
      </c>
      <c r="B36">
        <v>0.15519996708631201</v>
      </c>
      <c r="C36">
        <v>6.9274983547259195E-2</v>
      </c>
      <c r="D36">
        <v>2.3740937453743199E-2</v>
      </c>
      <c r="E36">
        <v>1.5448598199503E-2</v>
      </c>
      <c r="F36">
        <v>1.2882221070513299E-2</v>
      </c>
      <c r="G36">
        <v>1.1637487949534999E-2</v>
      </c>
      <c r="H36">
        <v>1.0972684299589501E-2</v>
      </c>
      <c r="I36">
        <v>9.9730806993816399E-3</v>
      </c>
      <c r="J36">
        <v>9.5112391789192105E-3</v>
      </c>
      <c r="K36">
        <v>9.3667127187058892E-3</v>
      </c>
    </row>
    <row r="37" spans="1:11" x14ac:dyDescent="0.2">
      <c r="A37" s="2">
        <v>42.872</v>
      </c>
      <c r="B37">
        <v>0.122259480420847</v>
      </c>
      <c r="C37">
        <v>5.1534939723956501E-2</v>
      </c>
      <c r="D37">
        <v>1.9125479823819801E-2</v>
      </c>
      <c r="E37">
        <v>1.38263652796524E-2</v>
      </c>
      <c r="F37">
        <v>1.195462741601E-2</v>
      </c>
      <c r="G37">
        <v>1.10993447011545E-2</v>
      </c>
      <c r="H37">
        <v>1.03735356239077E-2</v>
      </c>
      <c r="I37">
        <v>9.6440405424974996E-3</v>
      </c>
      <c r="J37">
        <v>9.1445310921282903E-3</v>
      </c>
      <c r="K37">
        <v>9.0990478942575299E-3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6FE32-DD1E-DD4D-8E5D-657B9260CD82}">
  <dimension ref="A1:G5"/>
  <sheetViews>
    <sheetView workbookViewId="0">
      <selection activeCell="G8" sqref="G8"/>
    </sheetView>
  </sheetViews>
  <sheetFormatPr baseColWidth="10" defaultRowHeight="16" x14ac:dyDescent="0.2"/>
  <cols>
    <col min="1" max="1" width="13.33203125" bestFit="1" customWidth="1"/>
    <col min="2" max="2" width="7.33203125" bestFit="1" customWidth="1"/>
    <col min="4" max="4" width="20.5" bestFit="1" customWidth="1"/>
    <col min="5" max="5" width="8.1640625" bestFit="1" customWidth="1"/>
  </cols>
  <sheetData>
    <row r="1" spans="1:7" x14ac:dyDescent="0.2">
      <c r="A1" t="s">
        <v>157</v>
      </c>
      <c r="B1" t="s">
        <v>158</v>
      </c>
      <c r="D1" t="s">
        <v>159</v>
      </c>
      <c r="E1" t="s">
        <v>28</v>
      </c>
      <c r="F1" t="s">
        <v>160</v>
      </c>
      <c r="G1" t="s">
        <v>28</v>
      </c>
    </row>
    <row r="2" spans="1:7" x14ac:dyDescent="0.2">
      <c r="A2">
        <v>1.24</v>
      </c>
      <c r="B2">
        <v>10.08</v>
      </c>
      <c r="D2">
        <v>0.28000000000000003</v>
      </c>
      <c r="E2">
        <v>0.01</v>
      </c>
      <c r="F2">
        <v>1.69</v>
      </c>
      <c r="G2">
        <v>0.03</v>
      </c>
    </row>
    <row r="3" spans="1:7" x14ac:dyDescent="0.2">
      <c r="A3">
        <v>5.0199999999999996</v>
      </c>
      <c r="B3">
        <v>3.7</v>
      </c>
      <c r="D3">
        <v>0.15</v>
      </c>
      <c r="E3">
        <v>0.01</v>
      </c>
      <c r="F3">
        <v>1.65</v>
      </c>
      <c r="G3">
        <v>0.03</v>
      </c>
    </row>
    <row r="4" spans="1:7" x14ac:dyDescent="0.2">
      <c r="D4">
        <v>0.1</v>
      </c>
      <c r="E4">
        <v>0.01</v>
      </c>
      <c r="F4">
        <v>1.46</v>
      </c>
      <c r="G4">
        <v>0.02</v>
      </c>
    </row>
    <row r="5" spans="1:7" x14ac:dyDescent="0.2">
      <c r="D5">
        <v>0.09</v>
      </c>
      <c r="E5">
        <v>0.01</v>
      </c>
      <c r="F5">
        <v>0.86</v>
      </c>
      <c r="G5">
        <v>0.02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E978A-B48F-284E-A37C-69C3B9E11182}">
  <dimension ref="A1:S37"/>
  <sheetViews>
    <sheetView workbookViewId="0">
      <selection activeCell="G26" sqref="G26"/>
    </sheetView>
  </sheetViews>
  <sheetFormatPr baseColWidth="10" defaultRowHeight="16" x14ac:dyDescent="0.2"/>
  <sheetData>
    <row r="1" spans="1:19" x14ac:dyDescent="0.2">
      <c r="A1" t="s">
        <v>161</v>
      </c>
      <c r="K1" t="s">
        <v>162</v>
      </c>
    </row>
    <row r="2" spans="1:19" x14ac:dyDescent="0.2">
      <c r="A2" s="1" t="s">
        <v>0</v>
      </c>
      <c r="B2" s="2">
        <v>500</v>
      </c>
      <c r="C2" s="2">
        <v>400</v>
      </c>
      <c r="D2" s="2">
        <v>300</v>
      </c>
      <c r="E2" s="2">
        <v>200</v>
      </c>
      <c r="F2" s="2">
        <v>150</v>
      </c>
      <c r="G2" s="2">
        <v>100</v>
      </c>
      <c r="H2" s="2">
        <v>75</v>
      </c>
      <c r="I2" s="2">
        <v>50</v>
      </c>
      <c r="J2" s="2"/>
      <c r="K2" s="1" t="s">
        <v>0</v>
      </c>
      <c r="L2" s="2">
        <v>75</v>
      </c>
      <c r="M2" s="2">
        <v>100</v>
      </c>
      <c r="N2" s="2">
        <v>150</v>
      </c>
      <c r="O2" s="2">
        <v>200</v>
      </c>
      <c r="P2" s="2">
        <v>300</v>
      </c>
      <c r="Q2" s="2">
        <v>500</v>
      </c>
      <c r="R2" s="2">
        <v>700</v>
      </c>
      <c r="S2" s="2">
        <v>1000</v>
      </c>
    </row>
    <row r="3" spans="1:19" x14ac:dyDescent="0.2">
      <c r="A3" s="2">
        <v>0.96299999999999997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K3" s="2">
        <v>0.96299999999999997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</row>
    <row r="4" spans="1:19" x14ac:dyDescent="0.2">
      <c r="A4" s="2">
        <v>3.948</v>
      </c>
      <c r="B4">
        <v>0.69988719786944598</v>
      </c>
      <c r="C4">
        <v>0.75683175141399395</v>
      </c>
      <c r="D4">
        <v>0.83513482751864498</v>
      </c>
      <c r="E4">
        <v>0.92217670605365798</v>
      </c>
      <c r="F4">
        <v>0.936744408477302</v>
      </c>
      <c r="G4">
        <v>0.97651768066430999</v>
      </c>
      <c r="H4">
        <v>0.95767661970856199</v>
      </c>
      <c r="I4">
        <v>0.984184258428909</v>
      </c>
      <c r="K4" s="2">
        <v>3.948</v>
      </c>
      <c r="L4">
        <v>1.0082763060767499</v>
      </c>
      <c r="M4">
        <v>1.10068749562686</v>
      </c>
      <c r="N4">
        <v>0.98938776007359597</v>
      </c>
      <c r="O4">
        <v>0.99177570652232705</v>
      </c>
      <c r="P4">
        <v>0.94357775772209795</v>
      </c>
      <c r="Q4">
        <v>0.95044404047775499</v>
      </c>
      <c r="R4">
        <v>1.01365510718438</v>
      </c>
      <c r="S4">
        <v>0.97120450326115804</v>
      </c>
    </row>
    <row r="5" spans="1:19" x14ac:dyDescent="0.2">
      <c r="A5" s="2">
        <v>6.9340000000000002</v>
      </c>
      <c r="B5">
        <v>0.42508580587992101</v>
      </c>
      <c r="C5">
        <v>0.51618790400479697</v>
      </c>
      <c r="D5">
        <v>0.65041316263297</v>
      </c>
      <c r="E5">
        <v>0.77267639747958505</v>
      </c>
      <c r="F5">
        <v>0.80236854985302997</v>
      </c>
      <c r="G5">
        <v>0.91548536345187403</v>
      </c>
      <c r="H5">
        <v>0.910634375461707</v>
      </c>
      <c r="I5">
        <v>0.93143755732165601</v>
      </c>
      <c r="K5" s="2">
        <v>6.9340000000000002</v>
      </c>
      <c r="L5">
        <v>0.90929577888098401</v>
      </c>
      <c r="M5">
        <v>0.99856338885608198</v>
      </c>
      <c r="N5">
        <v>0.92204040929369802</v>
      </c>
      <c r="O5">
        <v>0.97858548316681804</v>
      </c>
      <c r="P5">
        <v>0.93419310562659197</v>
      </c>
      <c r="Q5">
        <v>0.92978317786153997</v>
      </c>
      <c r="R5">
        <v>0.95995392836691196</v>
      </c>
      <c r="S5">
        <v>0.94083002971593399</v>
      </c>
    </row>
    <row r="6" spans="1:19" x14ac:dyDescent="0.2">
      <c r="A6" s="2">
        <v>9.9190000000000005</v>
      </c>
      <c r="B6">
        <v>0.208441541732236</v>
      </c>
      <c r="C6">
        <v>0.31614878677643099</v>
      </c>
      <c r="D6">
        <v>0.44217289149364503</v>
      </c>
      <c r="E6">
        <v>0.59366627079351597</v>
      </c>
      <c r="F6">
        <v>0.62741122814117301</v>
      </c>
      <c r="G6">
        <v>0.80712724136001501</v>
      </c>
      <c r="H6">
        <v>0.80438863804469996</v>
      </c>
      <c r="I6">
        <v>0.88112832874297797</v>
      </c>
      <c r="K6" s="2">
        <v>9.9190000000000005</v>
      </c>
      <c r="L6">
        <v>0.86902378295886196</v>
      </c>
      <c r="M6">
        <v>0.94669968635634205</v>
      </c>
      <c r="N6">
        <v>0.89142775808048003</v>
      </c>
      <c r="O6">
        <v>0.91115810025103705</v>
      </c>
      <c r="P6">
        <v>0.84735331638079503</v>
      </c>
      <c r="Q6">
        <v>0.87095651277098296</v>
      </c>
      <c r="R6">
        <v>0.88657742629124903</v>
      </c>
      <c r="S6">
        <v>0.88967190741105195</v>
      </c>
    </row>
    <row r="7" spans="1:19" x14ac:dyDescent="0.2">
      <c r="A7" s="2">
        <v>12.904</v>
      </c>
      <c r="B7">
        <v>0.12105233327527699</v>
      </c>
      <c r="C7">
        <v>0.192565013227944</v>
      </c>
      <c r="D7">
        <v>0.29855926774643698</v>
      </c>
      <c r="E7">
        <v>0.41217811519351299</v>
      </c>
      <c r="F7">
        <v>0.47134545753814899</v>
      </c>
      <c r="G7">
        <v>0.65416532590893195</v>
      </c>
      <c r="H7">
        <v>0.69680490652001403</v>
      </c>
      <c r="I7">
        <v>0.80077063082646904</v>
      </c>
      <c r="K7" s="2">
        <v>12.904</v>
      </c>
      <c r="L7">
        <v>0.80218328352738999</v>
      </c>
      <c r="M7">
        <v>0.85908642113434497</v>
      </c>
      <c r="N7">
        <v>0.849814585432347</v>
      </c>
      <c r="O7">
        <v>0.85770225269898204</v>
      </c>
      <c r="P7">
        <v>0.78380841948096602</v>
      </c>
      <c r="Q7">
        <v>0.77930096783539005</v>
      </c>
      <c r="R7">
        <v>0.79182752133588397</v>
      </c>
      <c r="S7">
        <v>0.80201281038927397</v>
      </c>
    </row>
    <row r="8" spans="1:19" x14ac:dyDescent="0.2">
      <c r="A8" s="2">
        <v>15.89</v>
      </c>
      <c r="B8">
        <v>9.1661557690559198E-2</v>
      </c>
      <c r="C8">
        <v>0.13030281595599</v>
      </c>
      <c r="D8">
        <v>0.191815305751103</v>
      </c>
      <c r="E8">
        <v>0.29530700685379602</v>
      </c>
      <c r="F8">
        <v>0.34316008374567097</v>
      </c>
      <c r="G8">
        <v>0.52649939244080302</v>
      </c>
      <c r="H8">
        <v>0.57392278317738699</v>
      </c>
      <c r="I8">
        <v>0.71599758651412104</v>
      </c>
      <c r="K8" s="2">
        <v>15.89</v>
      </c>
      <c r="L8">
        <v>0.67888355926043797</v>
      </c>
      <c r="M8">
        <v>0.70776821617632102</v>
      </c>
      <c r="N8">
        <v>0.75159831715332004</v>
      </c>
      <c r="O8">
        <v>0.79187965962970197</v>
      </c>
      <c r="P8">
        <v>0.73418101088350296</v>
      </c>
      <c r="Q8">
        <v>0.71925863884797003</v>
      </c>
      <c r="R8">
        <v>0.65035749172247104</v>
      </c>
      <c r="S8">
        <v>0.69348107370869905</v>
      </c>
    </row>
    <row r="9" spans="1:19" x14ac:dyDescent="0.2">
      <c r="A9" s="2">
        <v>18.875</v>
      </c>
      <c r="B9">
        <v>8.6303244595645506E-2</v>
      </c>
      <c r="C9">
        <v>0.10662738104086</v>
      </c>
      <c r="D9">
        <v>0.13750237934905499</v>
      </c>
      <c r="E9">
        <v>0.22596391402972199</v>
      </c>
      <c r="F9">
        <v>0.26655790840465399</v>
      </c>
      <c r="G9">
        <v>0.42256872658429101</v>
      </c>
      <c r="H9">
        <v>0.49723997787545698</v>
      </c>
      <c r="I9">
        <v>0.60656857789818897</v>
      </c>
      <c r="K9" s="2">
        <v>18.875</v>
      </c>
      <c r="L9">
        <v>0.62153863174957902</v>
      </c>
      <c r="M9">
        <v>0.694850450215445</v>
      </c>
      <c r="N9">
        <v>0.66581327220961295</v>
      </c>
      <c r="O9">
        <v>0.67786787986293195</v>
      </c>
      <c r="P9">
        <v>0.63750886562743403</v>
      </c>
      <c r="Q9">
        <v>0.60629741018793903</v>
      </c>
      <c r="R9">
        <v>0.59361460501068197</v>
      </c>
      <c r="S9">
        <v>0.61098531484521101</v>
      </c>
    </row>
    <row r="10" spans="1:19" x14ac:dyDescent="0.2">
      <c r="A10" s="2">
        <v>21.86</v>
      </c>
      <c r="B10">
        <v>9.24134884821812E-2</v>
      </c>
      <c r="C10">
        <v>9.5547396487554406E-2</v>
      </c>
      <c r="D10">
        <v>0.11646517976602699</v>
      </c>
      <c r="E10">
        <v>0.18495090802014699</v>
      </c>
      <c r="F10">
        <v>0.215801598568719</v>
      </c>
      <c r="G10">
        <v>0.33139288368148601</v>
      </c>
      <c r="H10">
        <v>0.41590052034205399</v>
      </c>
      <c r="I10">
        <v>0.54464707931128298</v>
      </c>
      <c r="K10" s="2">
        <v>21.86</v>
      </c>
      <c r="L10">
        <v>0.56001213186107202</v>
      </c>
      <c r="M10">
        <v>0.64731296531163496</v>
      </c>
      <c r="N10">
        <v>0.59943921033566805</v>
      </c>
      <c r="O10">
        <v>0.54504652826983702</v>
      </c>
      <c r="P10">
        <v>0.55816650078729702</v>
      </c>
      <c r="Q10">
        <v>0.52184440932305698</v>
      </c>
      <c r="R10">
        <v>0.51530985223464998</v>
      </c>
      <c r="S10">
        <v>0.50201901867035603</v>
      </c>
    </row>
    <row r="11" spans="1:19" x14ac:dyDescent="0.2">
      <c r="A11" s="2">
        <v>24.844999999999999</v>
      </c>
      <c r="B11">
        <v>8.8292231880269495E-2</v>
      </c>
      <c r="C11">
        <v>9.5496538152868099E-2</v>
      </c>
      <c r="D11">
        <v>0.11294166954580601</v>
      </c>
      <c r="E11">
        <v>0.17085282452397299</v>
      </c>
      <c r="F11">
        <v>0.1780488259926</v>
      </c>
      <c r="G11">
        <v>0.26568976900978503</v>
      </c>
      <c r="H11">
        <v>0.33753869800720099</v>
      </c>
      <c r="I11">
        <v>0.475878706981328</v>
      </c>
      <c r="K11" s="2">
        <v>24.844999999999999</v>
      </c>
      <c r="L11">
        <v>0.46661540004632202</v>
      </c>
      <c r="M11">
        <v>0.51912412127571606</v>
      </c>
      <c r="N11">
        <v>0.49237846963771997</v>
      </c>
      <c r="O11">
        <v>0.47811838189906097</v>
      </c>
      <c r="P11">
        <v>0.49924863972300698</v>
      </c>
      <c r="Q11">
        <v>0.45972987126010001</v>
      </c>
      <c r="R11">
        <v>0.43829500850464198</v>
      </c>
      <c r="S11">
        <v>0.43048442552381</v>
      </c>
    </row>
    <row r="12" spans="1:19" x14ac:dyDescent="0.2">
      <c r="A12" s="2">
        <v>27.831</v>
      </c>
      <c r="B12">
        <v>9.6562459956654703E-2</v>
      </c>
      <c r="C12">
        <v>9.8710309317352293E-2</v>
      </c>
      <c r="D12">
        <v>0.11388463789427</v>
      </c>
      <c r="E12">
        <v>0.163260242678746</v>
      </c>
      <c r="F12">
        <v>0.167690346885222</v>
      </c>
      <c r="G12">
        <v>0.23042309862322199</v>
      </c>
      <c r="H12">
        <v>0.28421987865407</v>
      </c>
      <c r="I12">
        <v>0.41132253767405003</v>
      </c>
      <c r="K12" s="2">
        <v>27.831</v>
      </c>
      <c r="L12">
        <v>0.46182504816234898</v>
      </c>
      <c r="M12">
        <v>0.48098509983332599</v>
      </c>
      <c r="N12">
        <v>0.43392540517015998</v>
      </c>
      <c r="O12">
        <v>0.39532914934253399</v>
      </c>
      <c r="P12">
        <v>0.43583381676058502</v>
      </c>
      <c r="Q12">
        <v>0.394277957458121</v>
      </c>
      <c r="R12">
        <v>0.38014095698622602</v>
      </c>
      <c r="S12">
        <v>0.37280461346555999</v>
      </c>
    </row>
    <row r="13" spans="1:19" x14ac:dyDescent="0.2">
      <c r="A13" s="2">
        <v>30.815999999999999</v>
      </c>
      <c r="B13">
        <v>8.2686213983881804E-2</v>
      </c>
      <c r="C13">
        <v>9.3227507867715401E-2</v>
      </c>
      <c r="D13">
        <v>0.107910297230282</v>
      </c>
      <c r="E13">
        <v>0.142699630091848</v>
      </c>
      <c r="F13">
        <v>0.15519958191486499</v>
      </c>
      <c r="G13">
        <v>0.21194408144850299</v>
      </c>
      <c r="H13">
        <v>0.25871400710737702</v>
      </c>
      <c r="I13">
        <v>0.36468286162647801</v>
      </c>
      <c r="K13" s="2">
        <v>30.815999999999999</v>
      </c>
      <c r="L13">
        <v>0.40692636123555898</v>
      </c>
      <c r="M13">
        <v>0.449757400120118</v>
      </c>
      <c r="N13">
        <v>0.388514378422187</v>
      </c>
      <c r="O13">
        <v>0.34558143553327703</v>
      </c>
      <c r="P13">
        <v>0.35686210440996502</v>
      </c>
      <c r="Q13">
        <v>0.32825620501394198</v>
      </c>
      <c r="R13">
        <v>0.32841153920274302</v>
      </c>
      <c r="S13">
        <v>0.32492446543484099</v>
      </c>
    </row>
    <row r="14" spans="1:19" x14ac:dyDescent="0.2">
      <c r="A14" s="2">
        <v>33.801000000000002</v>
      </c>
      <c r="B14">
        <v>9.7960434485574399E-2</v>
      </c>
      <c r="C14">
        <v>9.6447640369344903E-2</v>
      </c>
      <c r="D14">
        <v>0.119556072481784</v>
      </c>
      <c r="E14">
        <v>0.141801320788322</v>
      </c>
      <c r="F14">
        <v>0.16282572383703001</v>
      </c>
      <c r="G14">
        <v>0.20021172181222999</v>
      </c>
      <c r="H14">
        <v>0.22025482793804499</v>
      </c>
      <c r="I14">
        <v>0.311791704098966</v>
      </c>
      <c r="K14" s="2">
        <v>33.801000000000002</v>
      </c>
      <c r="L14">
        <v>0.40948286136803103</v>
      </c>
      <c r="M14">
        <v>0.34401960063569897</v>
      </c>
      <c r="N14">
        <v>0.35687774421472501</v>
      </c>
      <c r="O14">
        <v>0.310594643033622</v>
      </c>
      <c r="P14">
        <v>0.31517992849151899</v>
      </c>
      <c r="Q14">
        <v>0.29892782718324001</v>
      </c>
      <c r="R14">
        <v>0.29656857751724602</v>
      </c>
      <c r="S14">
        <v>0.27867526921753499</v>
      </c>
    </row>
    <row r="15" spans="1:19" x14ac:dyDescent="0.2">
      <c r="A15" s="2">
        <v>36.786999999999999</v>
      </c>
      <c r="B15">
        <v>9.3186452031986694E-2</v>
      </c>
      <c r="C15">
        <v>9.5152273167686999E-2</v>
      </c>
      <c r="D15">
        <v>0.106002637350149</v>
      </c>
      <c r="E15">
        <v>0.144282380856952</v>
      </c>
      <c r="F15">
        <v>0.15582719139263099</v>
      </c>
      <c r="G15">
        <v>0.18778394915469501</v>
      </c>
      <c r="H15">
        <v>0.20407327470250899</v>
      </c>
      <c r="I15">
        <v>0.28463380463464399</v>
      </c>
      <c r="K15" s="2">
        <v>36.786999999999999</v>
      </c>
      <c r="L15">
        <v>0.37427312874541202</v>
      </c>
      <c r="M15">
        <v>0.34837394504533797</v>
      </c>
      <c r="N15">
        <v>0.33974475333930199</v>
      </c>
      <c r="O15">
        <v>0.29641748520398697</v>
      </c>
      <c r="P15">
        <v>0.28337894979468098</v>
      </c>
      <c r="Q15">
        <v>0.261864333695912</v>
      </c>
      <c r="R15">
        <v>0.25738078731288</v>
      </c>
      <c r="S15">
        <v>0.23197520068116101</v>
      </c>
    </row>
    <row r="16" spans="1:19" x14ac:dyDescent="0.2">
      <c r="A16" s="2">
        <v>39.771999999999998</v>
      </c>
      <c r="B16">
        <v>7.9915771262129204E-2</v>
      </c>
      <c r="C16">
        <v>9.7526073451476902E-2</v>
      </c>
      <c r="D16">
        <v>0.113545040115235</v>
      </c>
      <c r="E16">
        <v>0.14442777321047801</v>
      </c>
      <c r="F16">
        <v>0.14726511627284899</v>
      </c>
      <c r="G16">
        <v>0.18489946336737301</v>
      </c>
      <c r="H16">
        <v>0.206501889498481</v>
      </c>
      <c r="I16">
        <v>0.27257704686787898</v>
      </c>
      <c r="K16" s="2">
        <v>39.771999999999998</v>
      </c>
      <c r="L16">
        <v>0.29945235262429098</v>
      </c>
      <c r="M16">
        <v>0.32887394090938399</v>
      </c>
      <c r="N16">
        <v>0.30809323636733099</v>
      </c>
      <c r="O16">
        <v>0.27803877086301798</v>
      </c>
      <c r="P16">
        <v>0.26211701286439099</v>
      </c>
      <c r="Q16">
        <v>0.23164028616595</v>
      </c>
      <c r="R16">
        <v>0.22792049804984901</v>
      </c>
      <c r="S16">
        <v>0.231109174112372</v>
      </c>
    </row>
    <row r="17" spans="1:19" x14ac:dyDescent="0.2">
      <c r="A17" s="2">
        <v>42.756999999999998</v>
      </c>
      <c r="B17">
        <v>8.9368465588561499E-2</v>
      </c>
      <c r="C17">
        <v>9.3175393024718806E-2</v>
      </c>
      <c r="D17">
        <v>0.11814090879030199</v>
      </c>
      <c r="E17">
        <v>0.140079547091218</v>
      </c>
      <c r="F17">
        <v>0.14983768029557501</v>
      </c>
      <c r="G17">
        <v>0.190438034115403</v>
      </c>
      <c r="H17">
        <v>0.192689425715077</v>
      </c>
      <c r="I17">
        <v>0.22997704591250401</v>
      </c>
      <c r="K17" s="2">
        <v>42.756999999999998</v>
      </c>
      <c r="L17">
        <v>0.28356618815300999</v>
      </c>
      <c r="M17">
        <v>0.28867883990551901</v>
      </c>
      <c r="N17">
        <v>0.30013155738118102</v>
      </c>
      <c r="O17">
        <v>0.257300326436878</v>
      </c>
      <c r="P17">
        <v>0.24691179522545001</v>
      </c>
      <c r="Q17">
        <v>0.23552288862864501</v>
      </c>
      <c r="R17">
        <v>0.20222496933430201</v>
      </c>
      <c r="S17">
        <v>0.19226163649733599</v>
      </c>
    </row>
    <row r="18" spans="1:19" x14ac:dyDescent="0.2">
      <c r="A18" s="2">
        <v>45.743000000000002</v>
      </c>
      <c r="B18">
        <v>9.2222069072272095E-2</v>
      </c>
      <c r="C18">
        <v>9.6547554589506604E-2</v>
      </c>
      <c r="D18">
        <v>0.103226896634259</v>
      </c>
      <c r="E18">
        <v>0.13953917487678</v>
      </c>
      <c r="F18">
        <v>0.14393707540882</v>
      </c>
      <c r="G18">
        <v>0.184563502512917</v>
      </c>
      <c r="H18">
        <v>0.19975266659713001</v>
      </c>
      <c r="I18">
        <v>0.230957374660581</v>
      </c>
      <c r="K18" s="2">
        <v>45.743000000000002</v>
      </c>
      <c r="L18">
        <v>0.29809835294244802</v>
      </c>
      <c r="M18">
        <v>0.31293455390855202</v>
      </c>
      <c r="N18">
        <v>0.26112148519217399</v>
      </c>
      <c r="O18">
        <v>0.234413601701844</v>
      </c>
      <c r="P18">
        <v>0.220554582165886</v>
      </c>
      <c r="Q18">
        <v>0.21455724690616501</v>
      </c>
      <c r="R18">
        <v>0.20330581928670199</v>
      </c>
      <c r="S18">
        <v>0.18221680971485901</v>
      </c>
    </row>
    <row r="20" spans="1:19" x14ac:dyDescent="0.2">
      <c r="A20" t="s">
        <v>163</v>
      </c>
      <c r="K20" t="s">
        <v>164</v>
      </c>
    </row>
    <row r="21" spans="1:19" x14ac:dyDescent="0.2">
      <c r="A21" s="1" t="s">
        <v>0</v>
      </c>
      <c r="B21" s="2">
        <v>75</v>
      </c>
      <c r="C21" s="2">
        <v>100</v>
      </c>
      <c r="D21" s="2">
        <v>150</v>
      </c>
      <c r="E21" s="2">
        <v>200</v>
      </c>
      <c r="F21" s="2">
        <v>300</v>
      </c>
      <c r="G21" s="2">
        <v>500</v>
      </c>
      <c r="H21" s="2"/>
      <c r="I21" s="2"/>
      <c r="K21" s="1" t="s">
        <v>0</v>
      </c>
      <c r="L21" s="2">
        <v>75</v>
      </c>
      <c r="M21" s="2">
        <v>150</v>
      </c>
      <c r="N21" s="2">
        <v>200</v>
      </c>
      <c r="O21" s="2">
        <v>300</v>
      </c>
      <c r="P21" s="2">
        <v>500</v>
      </c>
      <c r="Q21" s="2">
        <v>1000</v>
      </c>
      <c r="R21" s="2"/>
      <c r="S21" s="2"/>
    </row>
    <row r="22" spans="1:19" x14ac:dyDescent="0.2">
      <c r="A22" s="2">
        <v>0.96299999999999997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K22" s="2">
        <v>0.96299999999999997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</row>
    <row r="23" spans="1:19" x14ac:dyDescent="0.2">
      <c r="A23" s="2">
        <v>3.948</v>
      </c>
      <c r="B23">
        <v>0.86887283383527603</v>
      </c>
      <c r="C23">
        <v>0.80191876035570098</v>
      </c>
      <c r="D23">
        <v>0.76722767926798996</v>
      </c>
      <c r="E23">
        <v>0.66965247107269299</v>
      </c>
      <c r="F23">
        <v>0.60940386571290095</v>
      </c>
      <c r="G23">
        <v>0.56549629508103405</v>
      </c>
      <c r="K23" s="2">
        <v>3.948</v>
      </c>
      <c r="L23">
        <v>0.87869463460779795</v>
      </c>
      <c r="M23">
        <v>0.924182559558964</v>
      </c>
      <c r="N23">
        <v>0.94034300257973003</v>
      </c>
      <c r="O23">
        <v>0.91574561594858095</v>
      </c>
      <c r="P23">
        <v>0.91695535999173605</v>
      </c>
      <c r="Q23">
        <v>0.954312217322835</v>
      </c>
    </row>
    <row r="24" spans="1:19" x14ac:dyDescent="0.2">
      <c r="A24" s="2">
        <v>6.9340000000000002</v>
      </c>
      <c r="B24">
        <v>0.80428861438384502</v>
      </c>
      <c r="C24">
        <v>0.74355460735800905</v>
      </c>
      <c r="D24">
        <v>0.65557416040377603</v>
      </c>
      <c r="E24">
        <v>0.54765301102571695</v>
      </c>
      <c r="F24">
        <v>0.44738799098032001</v>
      </c>
      <c r="G24">
        <v>0.37602460505466001</v>
      </c>
      <c r="K24" s="2">
        <v>6.9340000000000002</v>
      </c>
      <c r="L24">
        <v>0.81230659411532702</v>
      </c>
      <c r="M24">
        <v>0.88412984368510406</v>
      </c>
      <c r="N24">
        <v>0.96182521749916705</v>
      </c>
      <c r="O24">
        <v>0.94279326550424603</v>
      </c>
      <c r="P24">
        <v>0.90698034565532004</v>
      </c>
      <c r="Q24">
        <v>0.908878651737419</v>
      </c>
    </row>
    <row r="25" spans="1:19" x14ac:dyDescent="0.2">
      <c r="A25" s="2">
        <v>9.9190000000000005</v>
      </c>
      <c r="B25">
        <v>0.72295149251734503</v>
      </c>
      <c r="C25">
        <v>0.67263388507405097</v>
      </c>
      <c r="D25">
        <v>0.56307203241822401</v>
      </c>
      <c r="E25">
        <v>0.44500535522523899</v>
      </c>
      <c r="F25">
        <v>0.355886705636828</v>
      </c>
      <c r="G25">
        <v>0.223216659730781</v>
      </c>
      <c r="K25" s="2">
        <v>9.9190000000000005</v>
      </c>
      <c r="L25">
        <v>0.77048232319705001</v>
      </c>
      <c r="M25">
        <v>0.86391145825281201</v>
      </c>
      <c r="N25">
        <v>0.87159318536522501</v>
      </c>
      <c r="O25">
        <v>0.89335089522109501</v>
      </c>
      <c r="P25">
        <v>0.88138206745224601</v>
      </c>
      <c r="Q25">
        <v>0.85821244684314202</v>
      </c>
    </row>
    <row r="26" spans="1:19" x14ac:dyDescent="0.2">
      <c r="A26" s="2">
        <v>12.904</v>
      </c>
      <c r="B26">
        <v>0.66136787096667404</v>
      </c>
      <c r="C26">
        <v>0.61132024006293595</v>
      </c>
      <c r="D26">
        <v>0.49543597204904299</v>
      </c>
      <c r="E26">
        <v>0.38159967669731998</v>
      </c>
      <c r="F26">
        <v>0.299610355613531</v>
      </c>
      <c r="G26">
        <v>0.16913232291705599</v>
      </c>
      <c r="K26" s="2">
        <v>12.904</v>
      </c>
      <c r="L26">
        <v>0.70659074368334696</v>
      </c>
      <c r="M26">
        <v>0.75864496012300997</v>
      </c>
      <c r="N26">
        <v>0.87000958819295604</v>
      </c>
      <c r="O26">
        <v>0.86019808024997002</v>
      </c>
      <c r="P26">
        <v>0.850920733214234</v>
      </c>
      <c r="Q26">
        <v>0.78342130994187498</v>
      </c>
    </row>
    <row r="27" spans="1:19" x14ac:dyDescent="0.2">
      <c r="A27" s="2">
        <v>15.89</v>
      </c>
      <c r="B27">
        <v>0.61107302649568296</v>
      </c>
      <c r="C27">
        <v>0.55011648983068695</v>
      </c>
      <c r="D27">
        <v>0.449857030192643</v>
      </c>
      <c r="E27">
        <v>0.34197682056296003</v>
      </c>
      <c r="F27">
        <v>0.27107731422349901</v>
      </c>
      <c r="G27">
        <v>0.18739238039598599</v>
      </c>
      <c r="K27" s="2">
        <v>15.89</v>
      </c>
      <c r="L27">
        <v>0.63940661005838195</v>
      </c>
      <c r="M27">
        <v>0.70658887937980197</v>
      </c>
      <c r="N27">
        <v>0.80804855328506398</v>
      </c>
      <c r="O27">
        <v>0.81089215675016602</v>
      </c>
      <c r="P27">
        <v>0.78592789566289201</v>
      </c>
      <c r="Q27">
        <v>0.72175175658214796</v>
      </c>
    </row>
    <row r="28" spans="1:19" x14ac:dyDescent="0.2">
      <c r="A28" s="2">
        <v>18.875</v>
      </c>
      <c r="B28">
        <v>0.56281848262773304</v>
      </c>
      <c r="C28">
        <v>0.503406629954253</v>
      </c>
      <c r="D28">
        <v>0.41389776275680501</v>
      </c>
      <c r="E28">
        <v>0.32901262025936101</v>
      </c>
      <c r="F28">
        <v>0.27437930352982798</v>
      </c>
      <c r="G28">
        <v>0.16627529642019401</v>
      </c>
      <c r="K28" s="2">
        <v>18.875</v>
      </c>
      <c r="L28">
        <v>0.63542152042806399</v>
      </c>
      <c r="M28">
        <v>0.67965478051226103</v>
      </c>
      <c r="N28">
        <v>0.77764921806960596</v>
      </c>
      <c r="O28">
        <v>0.74054217845894599</v>
      </c>
      <c r="P28">
        <v>0.75694450866159002</v>
      </c>
      <c r="Q28">
        <v>0.66799853828210598</v>
      </c>
    </row>
    <row r="29" spans="1:19" x14ac:dyDescent="0.2">
      <c r="A29" s="2">
        <v>21.86</v>
      </c>
      <c r="B29">
        <v>0.53202037361516497</v>
      </c>
      <c r="C29">
        <v>0.47922745432119401</v>
      </c>
      <c r="D29">
        <v>0.392308436845971</v>
      </c>
      <c r="E29">
        <v>0.31648716631315599</v>
      </c>
      <c r="F29">
        <v>0.24951347266221899</v>
      </c>
      <c r="G29">
        <v>0.157702319342407</v>
      </c>
      <c r="K29" s="2">
        <v>21.86</v>
      </c>
      <c r="L29">
        <v>0.607412798468696</v>
      </c>
      <c r="M29">
        <v>0.68510397566400505</v>
      </c>
      <c r="N29">
        <v>0.73203051445522604</v>
      </c>
      <c r="O29">
        <v>0.71723559606856202</v>
      </c>
      <c r="P29">
        <v>0.69585919151539899</v>
      </c>
      <c r="Q29">
        <v>0.63239503387196006</v>
      </c>
    </row>
    <row r="30" spans="1:19" x14ac:dyDescent="0.2">
      <c r="A30" s="2">
        <v>24.844999999999999</v>
      </c>
      <c r="B30">
        <v>0.50270274126784698</v>
      </c>
      <c r="C30">
        <v>0.45502406577809301</v>
      </c>
      <c r="D30">
        <v>0.38425710995301199</v>
      </c>
      <c r="E30">
        <v>0.30660828542641499</v>
      </c>
      <c r="F30">
        <v>0.25742324875292599</v>
      </c>
      <c r="G30">
        <v>0.16712217429347301</v>
      </c>
      <c r="K30" s="2">
        <v>24.844999999999999</v>
      </c>
      <c r="L30">
        <v>0.59972988321109499</v>
      </c>
      <c r="M30">
        <v>0.65414077899288903</v>
      </c>
      <c r="N30">
        <v>0.71084506309503204</v>
      </c>
      <c r="O30">
        <v>0.68278956254932699</v>
      </c>
      <c r="P30">
        <v>0.63485196080395601</v>
      </c>
      <c r="Q30">
        <v>0.59426671194628899</v>
      </c>
    </row>
    <row r="31" spans="1:19" x14ac:dyDescent="0.2">
      <c r="A31" s="2">
        <v>27.831</v>
      </c>
      <c r="B31">
        <v>0.488830219967611</v>
      </c>
      <c r="C31">
        <v>0.44603766488139601</v>
      </c>
      <c r="D31">
        <v>0.37691236133245798</v>
      </c>
      <c r="E31">
        <v>0.30486763289608498</v>
      </c>
      <c r="F31">
        <v>0.248767088328889</v>
      </c>
      <c r="G31">
        <v>0.179651079152684</v>
      </c>
      <c r="K31" s="2">
        <v>27.831</v>
      </c>
      <c r="L31">
        <v>0.59949945547961903</v>
      </c>
      <c r="M31">
        <v>0.57064340123663604</v>
      </c>
      <c r="N31">
        <v>0.65293984033282904</v>
      </c>
      <c r="O31">
        <v>0.65850205295038</v>
      </c>
      <c r="P31">
        <v>0.63510021888089996</v>
      </c>
      <c r="Q31">
        <v>0.55294616714717204</v>
      </c>
    </row>
    <row r="32" spans="1:19" x14ac:dyDescent="0.2">
      <c r="A32" s="2">
        <v>30.815999999999999</v>
      </c>
      <c r="B32">
        <v>0.47146718126897103</v>
      </c>
      <c r="C32">
        <v>0.439623236896104</v>
      </c>
      <c r="D32">
        <v>0.370428105768495</v>
      </c>
      <c r="E32">
        <v>0.30111217530943402</v>
      </c>
      <c r="F32">
        <v>0.25783612720410598</v>
      </c>
      <c r="G32">
        <v>0.170788579530601</v>
      </c>
      <c r="K32" s="2">
        <v>30.815999999999999</v>
      </c>
      <c r="L32">
        <v>0.53639337250540498</v>
      </c>
      <c r="M32">
        <v>0.58259289341994203</v>
      </c>
      <c r="N32">
        <v>0.696821457382787</v>
      </c>
      <c r="O32">
        <v>0.63279460419783595</v>
      </c>
      <c r="P32">
        <v>0.60873781363535295</v>
      </c>
      <c r="Q32">
        <v>0.52548003800542797</v>
      </c>
    </row>
    <row r="33" spans="1:17" x14ac:dyDescent="0.2">
      <c r="A33" s="2">
        <v>33.801000000000002</v>
      </c>
      <c r="B33">
        <v>0.46058342551939901</v>
      </c>
      <c r="C33">
        <v>0.42643914400338601</v>
      </c>
      <c r="D33">
        <v>0.370402028313705</v>
      </c>
      <c r="E33">
        <v>0.30139817492945498</v>
      </c>
      <c r="F33">
        <v>0.26151129083583402</v>
      </c>
      <c r="G33">
        <v>0.162272547853166</v>
      </c>
      <c r="K33" s="2">
        <v>33.801000000000002</v>
      </c>
      <c r="L33">
        <v>0.53355425624199504</v>
      </c>
      <c r="M33">
        <v>0.55834109936559495</v>
      </c>
      <c r="N33">
        <v>0.66904807568473301</v>
      </c>
      <c r="O33">
        <v>0.61664002030709697</v>
      </c>
      <c r="P33">
        <v>0.60077686920954299</v>
      </c>
      <c r="Q33">
        <v>0.51259657402332304</v>
      </c>
    </row>
    <row r="34" spans="1:17" x14ac:dyDescent="0.2">
      <c r="A34" s="2">
        <v>36.786999999999999</v>
      </c>
      <c r="B34">
        <v>0.46890917482755501</v>
      </c>
      <c r="C34">
        <v>0.428515662076495</v>
      </c>
      <c r="D34">
        <v>0.37929408803244102</v>
      </c>
      <c r="E34">
        <v>0.30176551388298201</v>
      </c>
      <c r="F34">
        <v>0.240941387881557</v>
      </c>
      <c r="G34">
        <v>0.15242784189026001</v>
      </c>
      <c r="K34" s="2">
        <v>36.786999999999999</v>
      </c>
      <c r="L34">
        <v>0.67364632136865599</v>
      </c>
      <c r="M34">
        <v>0.596921516936749</v>
      </c>
      <c r="N34">
        <v>0.67664037264571497</v>
      </c>
      <c r="O34">
        <v>0.614099869828856</v>
      </c>
      <c r="P34">
        <v>0.581088002748398</v>
      </c>
      <c r="Q34">
        <v>0.50068715968717503</v>
      </c>
    </row>
    <row r="35" spans="1:17" x14ac:dyDescent="0.2">
      <c r="A35" s="2">
        <v>39.771999999999998</v>
      </c>
      <c r="B35">
        <v>0.45594936535446101</v>
      </c>
      <c r="C35">
        <v>0.42321731229951498</v>
      </c>
      <c r="D35">
        <v>0.3701580855255</v>
      </c>
      <c r="E35">
        <v>0.30317259862621998</v>
      </c>
      <c r="F35">
        <v>0.24518342055174</v>
      </c>
      <c r="G35">
        <v>0.15641613847229099</v>
      </c>
      <c r="K35" s="2">
        <v>39.771999999999998</v>
      </c>
      <c r="L35">
        <v>0.60719296733022199</v>
      </c>
      <c r="M35">
        <v>0.59774949981008196</v>
      </c>
      <c r="N35">
        <v>0.61341202101821102</v>
      </c>
      <c r="O35">
        <v>0.59330896576262204</v>
      </c>
      <c r="P35">
        <v>0.56458769460587499</v>
      </c>
      <c r="Q35">
        <v>0.49187615690587699</v>
      </c>
    </row>
    <row r="36" spans="1:17" x14ac:dyDescent="0.2">
      <c r="A36" s="2">
        <v>42.756999999999998</v>
      </c>
      <c r="B36">
        <v>0.45646259405058298</v>
      </c>
      <c r="C36">
        <v>0.42517521499609701</v>
      </c>
      <c r="D36">
        <v>0.36988968730558902</v>
      </c>
      <c r="E36">
        <v>0.29871421056514602</v>
      </c>
      <c r="F36">
        <v>0.240823729713526</v>
      </c>
      <c r="G36">
        <v>0.16849739015068699</v>
      </c>
      <c r="K36" s="2">
        <v>42.756999999999998</v>
      </c>
      <c r="L36">
        <v>0.52393929308201403</v>
      </c>
      <c r="M36">
        <v>0.53821955355723505</v>
      </c>
      <c r="N36">
        <v>0.65115066917139397</v>
      </c>
      <c r="O36">
        <v>0.58605558899490096</v>
      </c>
      <c r="P36">
        <v>0.55538866718143298</v>
      </c>
      <c r="Q36">
        <v>0.48296788737713597</v>
      </c>
    </row>
    <row r="37" spans="1:17" x14ac:dyDescent="0.2">
      <c r="A37" s="2">
        <v>45.743000000000002</v>
      </c>
      <c r="B37">
        <v>0.44852275342875603</v>
      </c>
      <c r="C37">
        <v>0.42314004025268098</v>
      </c>
      <c r="D37">
        <v>0.363843945355318</v>
      </c>
      <c r="E37">
        <v>0.30183821977699399</v>
      </c>
      <c r="F37">
        <v>0.24572607343698599</v>
      </c>
      <c r="G37">
        <v>0.17350651928798699</v>
      </c>
      <c r="K37" s="2">
        <v>45.743000000000002</v>
      </c>
      <c r="L37">
        <v>0.541349206387434</v>
      </c>
      <c r="M37">
        <v>0.56664598548635803</v>
      </c>
      <c r="N37">
        <v>0.64539914152957001</v>
      </c>
      <c r="O37">
        <v>0.61532576829418695</v>
      </c>
      <c r="P37">
        <v>0.56007615975569502</v>
      </c>
      <c r="Q37">
        <v>0.488095815276682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A558C-193B-A946-A173-8C8DB4A75325}">
  <dimension ref="A1:M23"/>
  <sheetViews>
    <sheetView workbookViewId="0">
      <selection activeCell="F18" sqref="F18"/>
    </sheetView>
  </sheetViews>
  <sheetFormatPr baseColWidth="10" defaultRowHeight="16" x14ac:dyDescent="0.2"/>
  <cols>
    <col min="3" max="3" width="45.6640625" bestFit="1" customWidth="1"/>
    <col min="4" max="4" width="14.1640625" bestFit="1" customWidth="1"/>
    <col min="5" max="5" width="12.1640625" bestFit="1" customWidth="1"/>
    <col min="8" max="8" width="14.6640625" bestFit="1" customWidth="1"/>
    <col min="9" max="9" width="14.1640625" bestFit="1" customWidth="1"/>
    <col min="10" max="10" width="19.1640625" bestFit="1" customWidth="1"/>
    <col min="11" max="11" width="14.1640625" bestFit="1" customWidth="1"/>
    <col min="12" max="12" width="7.6640625" bestFit="1" customWidth="1"/>
  </cols>
  <sheetData>
    <row r="1" spans="1:13" x14ac:dyDescent="0.2">
      <c r="A1" t="s">
        <v>89</v>
      </c>
      <c r="B1" t="s">
        <v>165</v>
      </c>
      <c r="C1" t="s">
        <v>166</v>
      </c>
      <c r="H1" t="s">
        <v>167</v>
      </c>
      <c r="I1" t="s">
        <v>165</v>
      </c>
      <c r="J1" t="s">
        <v>168</v>
      </c>
    </row>
    <row r="2" spans="1:13" x14ac:dyDescent="0.2">
      <c r="A2" t="s">
        <v>169</v>
      </c>
      <c r="B2" t="s">
        <v>29</v>
      </c>
      <c r="C2" t="s">
        <v>33</v>
      </c>
      <c r="D2" t="s">
        <v>34</v>
      </c>
      <c r="E2" t="s">
        <v>75</v>
      </c>
      <c r="F2" t="s">
        <v>28</v>
      </c>
      <c r="H2" t="s">
        <v>169</v>
      </c>
      <c r="I2" t="s">
        <v>29</v>
      </c>
      <c r="J2" t="s">
        <v>33</v>
      </c>
      <c r="K2" t="s">
        <v>34</v>
      </c>
      <c r="L2" t="s">
        <v>75</v>
      </c>
      <c r="M2" t="s">
        <v>28</v>
      </c>
    </row>
    <row r="3" spans="1:13" x14ac:dyDescent="0.2">
      <c r="A3">
        <v>0.05</v>
      </c>
      <c r="B3">
        <v>6.0000000000000001E-3</v>
      </c>
      <c r="C3">
        <v>6.0000000000000001E-3</v>
      </c>
      <c r="D3">
        <v>2E-3</v>
      </c>
      <c r="E3">
        <v>4.6666666666666697E-3</v>
      </c>
      <c r="F3">
        <v>1.33333333333333E-3</v>
      </c>
      <c r="H3">
        <v>0</v>
      </c>
      <c r="I3">
        <v>0.16600000000000001</v>
      </c>
      <c r="J3">
        <v>0.19400000000000001</v>
      </c>
      <c r="K3">
        <v>0.19600000000000001</v>
      </c>
      <c r="L3">
        <v>0.185</v>
      </c>
      <c r="M3">
        <v>1.37E-2</v>
      </c>
    </row>
    <row r="4" spans="1:13" x14ac:dyDescent="0.2">
      <c r="A4">
        <v>0.1</v>
      </c>
      <c r="B4">
        <v>4.3999999999999997E-2</v>
      </c>
      <c r="C4">
        <v>0.06</v>
      </c>
      <c r="D4">
        <v>1.9E-2</v>
      </c>
      <c r="E4">
        <v>4.1000000000000002E-2</v>
      </c>
      <c r="F4">
        <v>1.1930353445448899E-2</v>
      </c>
      <c r="H4">
        <v>0.01</v>
      </c>
      <c r="I4">
        <v>0.246</v>
      </c>
      <c r="J4">
        <v>0.214</v>
      </c>
      <c r="K4">
        <v>0.25700000000000001</v>
      </c>
      <c r="L4">
        <v>0.23899999999999999</v>
      </c>
      <c r="M4">
        <v>1.83E-2</v>
      </c>
    </row>
    <row r="5" spans="1:13" x14ac:dyDescent="0.2">
      <c r="A5">
        <v>0.12</v>
      </c>
      <c r="B5">
        <v>7.2999999999999995E-2</v>
      </c>
      <c r="C5">
        <v>0.01</v>
      </c>
      <c r="D5">
        <v>4.5499999999999999E-2</v>
      </c>
      <c r="E5">
        <v>4.28333333333333E-2</v>
      </c>
      <c r="F5">
        <v>1.8235344191371301E-2</v>
      </c>
      <c r="H5">
        <v>2.5000000000000001E-2</v>
      </c>
      <c r="I5">
        <v>0.32800000000000001</v>
      </c>
      <c r="J5">
        <v>0.32400000000000001</v>
      </c>
      <c r="K5">
        <v>0.36899999999999999</v>
      </c>
      <c r="L5">
        <v>0.34</v>
      </c>
      <c r="M5">
        <v>0.02</v>
      </c>
    </row>
    <row r="6" spans="1:13" x14ac:dyDescent="0.2">
      <c r="A6">
        <v>0.15</v>
      </c>
      <c r="B6">
        <v>9.6000000000000002E-2</v>
      </c>
      <c r="C6">
        <v>0.21199999999999999</v>
      </c>
      <c r="D6">
        <v>4.1000000000000002E-2</v>
      </c>
      <c r="E6">
        <v>0.116333333333333</v>
      </c>
      <c r="F6">
        <v>5.0399514988848003E-2</v>
      </c>
      <c r="H6">
        <v>0.05</v>
      </c>
      <c r="I6">
        <v>0.28799999999999998</v>
      </c>
      <c r="J6">
        <v>0.26500000000000001</v>
      </c>
      <c r="K6">
        <v>0.24299999999999999</v>
      </c>
      <c r="L6">
        <v>0.26500000000000001</v>
      </c>
      <c r="M6">
        <v>1.83E-2</v>
      </c>
    </row>
    <row r="7" spans="1:13" x14ac:dyDescent="0.2">
      <c r="A7">
        <v>0.18</v>
      </c>
      <c r="B7">
        <v>0.29899999999999999</v>
      </c>
      <c r="C7">
        <v>0.55400000000000005</v>
      </c>
      <c r="D7">
        <v>8.4000000000000005E-2</v>
      </c>
      <c r="E7">
        <v>0.31233333333333302</v>
      </c>
      <c r="F7">
        <v>0.13584100182852701</v>
      </c>
      <c r="H7">
        <v>7.4999999999999997E-2</v>
      </c>
      <c r="I7">
        <v>0.36099999999999999</v>
      </c>
      <c r="J7">
        <v>0.33700000000000002</v>
      </c>
      <c r="K7">
        <v>0.34300000000000003</v>
      </c>
      <c r="L7">
        <v>0.34699999999999998</v>
      </c>
      <c r="M7">
        <v>1.0200000000000001E-2</v>
      </c>
    </row>
    <row r="8" spans="1:13" x14ac:dyDescent="0.2">
      <c r="A8">
        <v>0.2</v>
      </c>
      <c r="B8">
        <v>0.20599999999999999</v>
      </c>
      <c r="C8">
        <v>0.32400000000000001</v>
      </c>
      <c r="D8">
        <v>5.6500000000000002E-2</v>
      </c>
      <c r="E8">
        <v>0.19550000000000001</v>
      </c>
      <c r="F8">
        <v>7.7398858734049406E-2</v>
      </c>
      <c r="H8">
        <v>0.1</v>
      </c>
      <c r="I8">
        <v>0.32700000000000001</v>
      </c>
      <c r="J8">
        <v>0.34300000000000003</v>
      </c>
      <c r="K8">
        <v>0.318</v>
      </c>
      <c r="L8">
        <v>0.32900000000000001</v>
      </c>
      <c r="M8">
        <v>1.03E-2</v>
      </c>
    </row>
    <row r="9" spans="1:13" x14ac:dyDescent="0.2">
      <c r="A9">
        <v>0.25</v>
      </c>
      <c r="B9">
        <v>0.76200000000000001</v>
      </c>
      <c r="C9">
        <v>0.40500000000000003</v>
      </c>
      <c r="D9">
        <v>0.26500000000000001</v>
      </c>
      <c r="E9">
        <v>0.477333333333333</v>
      </c>
      <c r="F9">
        <v>0.147959829383218</v>
      </c>
      <c r="H9">
        <v>0.5</v>
      </c>
      <c r="I9">
        <v>-4.0000000000000001E-3</v>
      </c>
      <c r="J9">
        <v>7.9000000000000001E-2</v>
      </c>
      <c r="K9">
        <v>-1E-3</v>
      </c>
      <c r="L9">
        <v>2.5000000000000001E-2</v>
      </c>
      <c r="M9">
        <v>3.8399999999999997E-2</v>
      </c>
    </row>
    <row r="10" spans="1:13" x14ac:dyDescent="0.2">
      <c r="A10">
        <v>0.3</v>
      </c>
      <c r="B10">
        <v>0.80400000000000005</v>
      </c>
      <c r="C10">
        <v>0.35849999999999999</v>
      </c>
      <c r="D10">
        <v>0.36349999999999999</v>
      </c>
      <c r="E10">
        <v>0.50866666666666704</v>
      </c>
      <c r="F10">
        <v>0.14767372067425499</v>
      </c>
      <c r="H10">
        <v>1</v>
      </c>
      <c r="I10">
        <v>-1E-3</v>
      </c>
      <c r="J10">
        <v>-1E-3</v>
      </c>
      <c r="K10">
        <v>-2E-3</v>
      </c>
      <c r="L10">
        <v>0</v>
      </c>
      <c r="M10">
        <v>0</v>
      </c>
    </row>
    <row r="11" spans="1:13" x14ac:dyDescent="0.2">
      <c r="A11">
        <v>0.5</v>
      </c>
      <c r="B11">
        <v>0.60399999999999998</v>
      </c>
      <c r="C11">
        <v>0.32800000000000001</v>
      </c>
      <c r="D11">
        <v>0.64249999999999996</v>
      </c>
      <c r="E11">
        <v>0.52483333333333304</v>
      </c>
      <c r="F11">
        <v>9.9042218831723997E-2</v>
      </c>
    </row>
    <row r="12" spans="1:13" x14ac:dyDescent="0.2">
      <c r="A12">
        <v>0.7</v>
      </c>
      <c r="B12">
        <v>0.28299999999999997</v>
      </c>
      <c r="C12">
        <v>2.5000000000000001E-3</v>
      </c>
      <c r="D12">
        <v>0.38600000000000001</v>
      </c>
      <c r="E12">
        <v>0.223833333333333</v>
      </c>
      <c r="F12">
        <v>0.11459142395678899</v>
      </c>
    </row>
    <row r="15" spans="1:13" x14ac:dyDescent="0.2">
      <c r="A15" t="s">
        <v>170</v>
      </c>
      <c r="B15" t="s">
        <v>165</v>
      </c>
      <c r="C15" t="s">
        <v>171</v>
      </c>
      <c r="H15" t="s">
        <v>172</v>
      </c>
      <c r="I15" t="s">
        <v>165</v>
      </c>
      <c r="J15" t="s">
        <v>168</v>
      </c>
    </row>
    <row r="16" spans="1:13" x14ac:dyDescent="0.2">
      <c r="A16" t="s">
        <v>169</v>
      </c>
      <c r="B16" t="s">
        <v>75</v>
      </c>
      <c r="C16" t="s">
        <v>28</v>
      </c>
      <c r="H16" t="s">
        <v>169</v>
      </c>
      <c r="I16" t="s">
        <v>29</v>
      </c>
      <c r="J16" t="s">
        <v>33</v>
      </c>
      <c r="K16" t="s">
        <v>34</v>
      </c>
      <c r="L16" t="s">
        <v>75</v>
      </c>
      <c r="M16" t="s">
        <v>28</v>
      </c>
    </row>
    <row r="17" spans="1:13" x14ac:dyDescent="0.2">
      <c r="A17">
        <v>2</v>
      </c>
      <c r="B17">
        <v>0.16475000000000001</v>
      </c>
      <c r="C17">
        <v>7.9549513000000002E-2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ht="17" thickBot="1" x14ac:dyDescent="0.25">
      <c r="A18">
        <v>3</v>
      </c>
      <c r="B18">
        <v>0.57899999999999996</v>
      </c>
      <c r="C18">
        <v>0.37405948700000002</v>
      </c>
      <c r="H18">
        <v>0.03</v>
      </c>
      <c r="I18">
        <v>0.504</v>
      </c>
      <c r="J18" s="20">
        <v>0.38</v>
      </c>
      <c r="K18" s="20">
        <v>0.433</v>
      </c>
      <c r="L18">
        <v>0.45550000000000002</v>
      </c>
      <c r="M18">
        <v>9.4918210405942061E-2</v>
      </c>
    </row>
    <row r="19" spans="1:13" ht="17" thickBot="1" x14ac:dyDescent="0.25">
      <c r="A19">
        <v>4</v>
      </c>
      <c r="B19">
        <v>1.0357499999999999</v>
      </c>
      <c r="C19">
        <v>0.107126677</v>
      </c>
      <c r="H19">
        <v>0.08</v>
      </c>
      <c r="I19">
        <v>0.80700000000000005</v>
      </c>
      <c r="J19" s="20">
        <v>0.871</v>
      </c>
      <c r="K19" s="20">
        <v>0.82299999999999995</v>
      </c>
      <c r="L19">
        <v>0.82699999999999996</v>
      </c>
      <c r="M19">
        <v>3.2292413969847451E-2</v>
      </c>
    </row>
    <row r="20" spans="1:13" ht="17" thickBot="1" x14ac:dyDescent="0.25">
      <c r="A20">
        <v>6</v>
      </c>
      <c r="B20">
        <v>1.16425</v>
      </c>
      <c r="C20">
        <v>6.0104080000000001E-3</v>
      </c>
      <c r="H20">
        <v>0.1</v>
      </c>
      <c r="I20">
        <v>0.57999999999999996</v>
      </c>
      <c r="J20" s="20">
        <v>0.93799999999999994</v>
      </c>
      <c r="K20" s="20">
        <v>0.67300000000000004</v>
      </c>
      <c r="L20">
        <v>0.6905</v>
      </c>
      <c r="M20">
        <v>0.15480751489080388</v>
      </c>
    </row>
    <row r="21" spans="1:13" ht="17" thickBot="1" x14ac:dyDescent="0.25">
      <c r="A21">
        <v>8</v>
      </c>
      <c r="B21">
        <v>1.05</v>
      </c>
      <c r="C21">
        <v>0.17394826799999999</v>
      </c>
      <c r="H21">
        <v>0.18</v>
      </c>
      <c r="I21">
        <v>0.749</v>
      </c>
      <c r="J21" s="20">
        <v>0.50900000000000001</v>
      </c>
      <c r="K21" s="20">
        <v>0.54600000000000004</v>
      </c>
      <c r="L21">
        <v>0.63849999999999996</v>
      </c>
      <c r="M21">
        <v>0.16287019371266176</v>
      </c>
    </row>
    <row r="22" spans="1:13" ht="17" thickBot="1" x14ac:dyDescent="0.25">
      <c r="A22">
        <v>10</v>
      </c>
      <c r="B22">
        <v>1.026</v>
      </c>
      <c r="C22">
        <v>0.20788939400000001</v>
      </c>
      <c r="H22">
        <v>0.3</v>
      </c>
      <c r="I22">
        <v>0.14899999999999999</v>
      </c>
      <c r="J22" s="20">
        <v>0.433</v>
      </c>
      <c r="K22" s="20">
        <v>0.26200000000000001</v>
      </c>
      <c r="L22">
        <v>0.2485</v>
      </c>
      <c r="M22">
        <v>0.15635568425867982</v>
      </c>
    </row>
    <row r="23" spans="1:13" x14ac:dyDescent="0.2">
      <c r="A23">
        <v>12</v>
      </c>
      <c r="B23">
        <v>1.008</v>
      </c>
      <c r="C23">
        <v>0.21637467499999999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267CF-B7A1-1B4E-AF35-AFD55DDF3969}">
  <dimension ref="A1:O38"/>
  <sheetViews>
    <sheetView workbookViewId="0">
      <selection activeCell="Q2" sqref="Q2"/>
    </sheetView>
  </sheetViews>
  <sheetFormatPr baseColWidth="10" defaultRowHeight="16" x14ac:dyDescent="0.2"/>
  <sheetData>
    <row r="1" spans="1:15" x14ac:dyDescent="0.2">
      <c r="A1" t="s">
        <v>173</v>
      </c>
      <c r="K1" t="s">
        <v>175</v>
      </c>
      <c r="O1" t="s">
        <v>176</v>
      </c>
    </row>
    <row r="2" spans="1:15" x14ac:dyDescent="0.2">
      <c r="A2" s="1" t="s">
        <v>0</v>
      </c>
      <c r="B2" s="2">
        <v>50</v>
      </c>
      <c r="C2" s="2">
        <v>75</v>
      </c>
      <c r="D2" s="2">
        <v>100</v>
      </c>
      <c r="E2" s="2">
        <v>150</v>
      </c>
      <c r="F2" s="2">
        <v>200</v>
      </c>
      <c r="G2" s="2">
        <v>300</v>
      </c>
      <c r="H2" s="2">
        <v>500</v>
      </c>
    </row>
    <row r="3" spans="1:15" x14ac:dyDescent="0.2">
      <c r="A3" s="2">
        <v>0.96299999999999997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</row>
    <row r="4" spans="1:15" x14ac:dyDescent="0.2">
      <c r="A4" s="2">
        <v>3.948</v>
      </c>
      <c r="B4">
        <v>1.01605291664259</v>
      </c>
      <c r="C4">
        <v>0.97879705130191996</v>
      </c>
      <c r="D4">
        <v>1.0419078978676499</v>
      </c>
      <c r="E4">
        <v>0.99436561682671998</v>
      </c>
      <c r="F4">
        <v>0.97520300538375104</v>
      </c>
      <c r="G4">
        <v>0.91992636988868703</v>
      </c>
      <c r="H4">
        <v>0.80558331564103802</v>
      </c>
    </row>
    <row r="5" spans="1:15" x14ac:dyDescent="0.2">
      <c r="A5" s="2">
        <v>6.9340000000000002</v>
      </c>
      <c r="B5">
        <v>0.978708047419519</v>
      </c>
      <c r="C5">
        <v>0.94560964931376001</v>
      </c>
      <c r="D5">
        <v>0.96586067942946996</v>
      </c>
      <c r="E5">
        <v>0.90889816877113305</v>
      </c>
      <c r="F5">
        <v>0.86401586464830105</v>
      </c>
      <c r="G5">
        <v>0.75905251226398096</v>
      </c>
      <c r="H5">
        <v>0.61065853743795695</v>
      </c>
    </row>
    <row r="6" spans="1:15" x14ac:dyDescent="0.2">
      <c r="A6" s="2">
        <v>9.9190000000000005</v>
      </c>
      <c r="B6">
        <v>0.91592519254264604</v>
      </c>
      <c r="C6">
        <v>0.88011209697131298</v>
      </c>
      <c r="D6">
        <v>0.88035685728334401</v>
      </c>
      <c r="E6">
        <v>0.77752485715067698</v>
      </c>
      <c r="F6">
        <v>0.70147854787353703</v>
      </c>
      <c r="G6">
        <v>0.57494838569175399</v>
      </c>
      <c r="H6">
        <v>0.381364793129642</v>
      </c>
    </row>
    <row r="7" spans="1:15" x14ac:dyDescent="0.2">
      <c r="A7" s="2">
        <v>12.904</v>
      </c>
      <c r="B7">
        <v>0.85826131129508298</v>
      </c>
      <c r="C7">
        <v>0.80224023634356501</v>
      </c>
      <c r="D7">
        <v>0.76646568733182296</v>
      </c>
      <c r="E7">
        <v>0.64299192912730696</v>
      </c>
      <c r="F7">
        <v>0.54309133672380305</v>
      </c>
      <c r="G7">
        <v>0.39021208675807501</v>
      </c>
      <c r="H7">
        <v>0.189197362715085</v>
      </c>
    </row>
    <row r="8" spans="1:15" x14ac:dyDescent="0.2">
      <c r="A8" s="2">
        <v>15.89</v>
      </c>
      <c r="B8">
        <v>0.78994719057002705</v>
      </c>
      <c r="C8">
        <v>0.71073904418807399</v>
      </c>
      <c r="D8">
        <v>0.64657523105658499</v>
      </c>
      <c r="E8">
        <v>0.50926885325716797</v>
      </c>
      <c r="F8">
        <v>0.41239122943082002</v>
      </c>
      <c r="G8">
        <v>0.24676321318977501</v>
      </c>
      <c r="H8">
        <v>9.1405900262488099E-2</v>
      </c>
    </row>
    <row r="9" spans="1:15" x14ac:dyDescent="0.2">
      <c r="A9" s="2">
        <v>18.875</v>
      </c>
      <c r="B9">
        <v>0.719808387496916</v>
      </c>
      <c r="C9">
        <v>0.61602173992945797</v>
      </c>
      <c r="D9">
        <v>0.54807647912853397</v>
      </c>
      <c r="E9">
        <v>0.38934250744914201</v>
      </c>
      <c r="F9">
        <v>0.26289795104776897</v>
      </c>
      <c r="G9">
        <v>0.136751333661914</v>
      </c>
      <c r="H9">
        <v>3.9279701422788998E-2</v>
      </c>
    </row>
    <row r="10" spans="1:15" x14ac:dyDescent="0.2">
      <c r="A10" s="2">
        <v>21.86</v>
      </c>
      <c r="B10">
        <v>0.64564277880563603</v>
      </c>
      <c r="C10">
        <v>0.521433864842757</v>
      </c>
      <c r="D10">
        <v>0.43963258388146798</v>
      </c>
      <c r="E10">
        <v>0.27768729256540797</v>
      </c>
      <c r="F10">
        <v>0.167056337957906</v>
      </c>
      <c r="G10">
        <v>6.8255832453633397E-2</v>
      </c>
      <c r="H10">
        <v>1.9230697321219101E-2</v>
      </c>
    </row>
    <row r="11" spans="1:15" x14ac:dyDescent="0.2">
      <c r="A11" s="2">
        <v>24.844999999999999</v>
      </c>
      <c r="B11">
        <v>0.56902600815557103</v>
      </c>
      <c r="C11">
        <v>0.43167584195457098</v>
      </c>
      <c r="D11">
        <v>0.35195330114884499</v>
      </c>
      <c r="E11">
        <v>0.19198423166327999</v>
      </c>
      <c r="F11">
        <v>9.7455113834025803E-2</v>
      </c>
      <c r="G11">
        <v>3.6463160032048303E-2</v>
      </c>
      <c r="H11">
        <v>1.00262811553738E-2</v>
      </c>
    </row>
    <row r="12" spans="1:15" x14ac:dyDescent="0.2">
      <c r="A12" s="2">
        <v>27.831</v>
      </c>
      <c r="B12">
        <v>0.49698703454999199</v>
      </c>
      <c r="C12">
        <v>0.35306672590286797</v>
      </c>
      <c r="D12">
        <v>0.26051281480073601</v>
      </c>
      <c r="E12">
        <v>0.13089914333301</v>
      </c>
      <c r="F12">
        <v>5.6406403695055403E-2</v>
      </c>
      <c r="G12">
        <v>2.15603102250887E-2</v>
      </c>
      <c r="H12">
        <v>1.48925693571454E-2</v>
      </c>
    </row>
    <row r="13" spans="1:15" x14ac:dyDescent="0.2">
      <c r="A13" s="2">
        <v>30.815999999999999</v>
      </c>
      <c r="B13">
        <v>0.42729484120294697</v>
      </c>
      <c r="C13">
        <v>0.27897227457585599</v>
      </c>
      <c r="D13">
        <v>0.19088082955642299</v>
      </c>
      <c r="E13">
        <v>8.2082803021526304E-2</v>
      </c>
      <c r="F13">
        <v>3.2966231060283797E-2</v>
      </c>
      <c r="G13">
        <v>9.4752070843226802E-3</v>
      </c>
      <c r="H13">
        <v>9.1023260613841694E-3</v>
      </c>
    </row>
    <row r="14" spans="1:15" x14ac:dyDescent="0.2">
      <c r="A14" s="2">
        <v>33.801000000000002</v>
      </c>
      <c r="B14">
        <v>0.35951263322986499</v>
      </c>
      <c r="C14">
        <v>0.218188660842486</v>
      </c>
      <c r="D14">
        <v>0.13346550611637001</v>
      </c>
      <c r="E14">
        <v>4.4512898700231597E-2</v>
      </c>
      <c r="F14">
        <v>1.6955140315262199E-2</v>
      </c>
      <c r="G14">
        <v>7.7998605292644496E-3</v>
      </c>
      <c r="H14">
        <v>8.0236193671050799E-3</v>
      </c>
    </row>
    <row r="15" spans="1:15" x14ac:dyDescent="0.2">
      <c r="A15" s="2">
        <v>36.786999999999999</v>
      </c>
      <c r="B15">
        <v>0.29962243598885402</v>
      </c>
      <c r="C15">
        <v>0.165556528398286</v>
      </c>
      <c r="D15">
        <v>9.7870893124602107E-2</v>
      </c>
      <c r="E15">
        <v>2.6266829092268001E-2</v>
      </c>
      <c r="F15">
        <v>9.7195089445953203E-3</v>
      </c>
      <c r="G15">
        <v>1.20658117067246E-2</v>
      </c>
      <c r="H15">
        <v>1.12088672250147E-2</v>
      </c>
    </row>
    <row r="16" spans="1:15" x14ac:dyDescent="0.2">
      <c r="A16" s="2">
        <v>39.771999999999998</v>
      </c>
      <c r="B16">
        <v>0.244596129812401</v>
      </c>
      <c r="C16">
        <v>0.120870740357143</v>
      </c>
      <c r="D16">
        <v>6.3031995025942297E-2</v>
      </c>
      <c r="E16">
        <v>1.8828840157234E-2</v>
      </c>
      <c r="F16">
        <v>7.0742135685013903E-3</v>
      </c>
      <c r="G16">
        <v>6.8281798813650497E-3</v>
      </c>
      <c r="H16">
        <v>8.3428415618948502E-3</v>
      </c>
    </row>
    <row r="17" spans="1:8" x14ac:dyDescent="0.2">
      <c r="A17" s="2">
        <v>42.756999999999998</v>
      </c>
      <c r="B17">
        <v>0.19991659510202001</v>
      </c>
      <c r="C17">
        <v>8.9470071102632096E-2</v>
      </c>
      <c r="D17">
        <v>4.1625386572325299E-2</v>
      </c>
      <c r="E17">
        <v>9.9046585810299206E-3</v>
      </c>
      <c r="F17">
        <v>5.49337265004425E-3</v>
      </c>
      <c r="G17">
        <v>5.9867949858046802E-3</v>
      </c>
      <c r="H17">
        <v>1.27739912801827E-2</v>
      </c>
    </row>
    <row r="18" spans="1:8" x14ac:dyDescent="0.2">
      <c r="A18" s="2">
        <v>45.743000000000002</v>
      </c>
      <c r="B18">
        <v>0.15852449850286501</v>
      </c>
      <c r="C18">
        <v>6.1630834526984798E-2</v>
      </c>
      <c r="D18">
        <v>2.9070594331211799E-2</v>
      </c>
      <c r="E18">
        <v>8.3747604297454096E-3</v>
      </c>
      <c r="F18">
        <v>5.9725088488264003E-3</v>
      </c>
      <c r="G18">
        <v>1.08302170573611E-2</v>
      </c>
      <c r="H18">
        <v>1.2393039239317701E-2</v>
      </c>
    </row>
    <row r="21" spans="1:8" x14ac:dyDescent="0.2">
      <c r="A21" t="s">
        <v>174</v>
      </c>
    </row>
    <row r="22" spans="1:8" x14ac:dyDescent="0.2">
      <c r="A22" s="1" t="s">
        <v>0</v>
      </c>
      <c r="B22" s="2">
        <v>500</v>
      </c>
      <c r="C22" s="2">
        <v>300</v>
      </c>
      <c r="D22" s="2">
        <v>200</v>
      </c>
      <c r="E22" s="2">
        <v>150</v>
      </c>
      <c r="F22" s="2">
        <v>100</v>
      </c>
      <c r="G22" s="2">
        <v>75</v>
      </c>
      <c r="H22" s="2">
        <v>50</v>
      </c>
    </row>
    <row r="23" spans="1:8" x14ac:dyDescent="0.2">
      <c r="A23" s="2">
        <v>0.96299999999999997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</row>
    <row r="24" spans="1:8" x14ac:dyDescent="0.2">
      <c r="A24" s="2">
        <v>3.948</v>
      </c>
      <c r="B24">
        <v>0.81152863752979698</v>
      </c>
      <c r="C24">
        <v>0.86659030915030999</v>
      </c>
      <c r="D24">
        <v>0.88684892196321696</v>
      </c>
      <c r="E24">
        <v>0.94861407031367295</v>
      </c>
      <c r="F24">
        <v>0.98424373292386802</v>
      </c>
      <c r="G24">
        <v>0.96481475045141896</v>
      </c>
      <c r="H24">
        <v>0.98126815585195204</v>
      </c>
    </row>
    <row r="25" spans="1:8" x14ac:dyDescent="0.2">
      <c r="A25" s="2">
        <v>6.9340000000000002</v>
      </c>
      <c r="B25">
        <v>0.59262684117943198</v>
      </c>
      <c r="C25">
        <v>0.73862101654116596</v>
      </c>
      <c r="D25">
        <v>0.802703574162839</v>
      </c>
      <c r="E25">
        <v>0.84028562778124005</v>
      </c>
      <c r="F25">
        <v>0.93359838133760897</v>
      </c>
      <c r="G25">
        <v>0.91320212566104697</v>
      </c>
      <c r="H25">
        <v>0.95539196477287402</v>
      </c>
    </row>
    <row r="26" spans="1:8" x14ac:dyDescent="0.2">
      <c r="A26" s="2">
        <v>9.9190000000000005</v>
      </c>
      <c r="B26">
        <v>0.412872080840889</v>
      </c>
      <c r="C26">
        <v>0.56372235196231502</v>
      </c>
      <c r="D26">
        <v>0.66749625137697099</v>
      </c>
      <c r="E26">
        <v>0.73109053438861804</v>
      </c>
      <c r="F26">
        <v>0.85630882299863198</v>
      </c>
      <c r="G26">
        <v>0.87299152977786798</v>
      </c>
      <c r="H26">
        <v>0.90820651266730201</v>
      </c>
    </row>
    <row r="27" spans="1:8" x14ac:dyDescent="0.2">
      <c r="A27" s="2">
        <v>12.904</v>
      </c>
      <c r="B27">
        <v>0.30302626560551799</v>
      </c>
      <c r="C27">
        <v>0.45783678715875398</v>
      </c>
      <c r="D27">
        <v>0.565081338693046</v>
      </c>
      <c r="E27">
        <v>0.63417646508014103</v>
      </c>
      <c r="F27">
        <v>0.76039931955409401</v>
      </c>
      <c r="G27">
        <v>0.78470669547127603</v>
      </c>
      <c r="H27">
        <v>0.86641684282713904</v>
      </c>
    </row>
    <row r="28" spans="1:8" x14ac:dyDescent="0.2">
      <c r="A28" s="2">
        <v>15.89</v>
      </c>
      <c r="B28">
        <v>0.20355571733351899</v>
      </c>
      <c r="C28">
        <v>0.34514032011358098</v>
      </c>
      <c r="D28">
        <v>0.46937385077003302</v>
      </c>
      <c r="E28">
        <v>0.54785641694721998</v>
      </c>
      <c r="F28">
        <v>0.68262650834572103</v>
      </c>
      <c r="G28">
        <v>0.71339194189265198</v>
      </c>
      <c r="H28">
        <v>0.79362444500681395</v>
      </c>
    </row>
    <row r="29" spans="1:8" x14ac:dyDescent="0.2">
      <c r="A29" s="2">
        <v>18.875</v>
      </c>
      <c r="B29">
        <v>0.16044675769361799</v>
      </c>
      <c r="C29">
        <v>0.22425203311240799</v>
      </c>
      <c r="D29">
        <v>0.35486354349688298</v>
      </c>
      <c r="E29">
        <v>0.45991346911380099</v>
      </c>
      <c r="F29">
        <v>0.58737474860424199</v>
      </c>
      <c r="G29">
        <v>0.64700353339527195</v>
      </c>
      <c r="H29">
        <v>0.74219660760751105</v>
      </c>
    </row>
    <row r="30" spans="1:8" x14ac:dyDescent="0.2">
      <c r="A30" s="2">
        <v>21.86</v>
      </c>
      <c r="B30">
        <v>9.0550958593639999E-2</v>
      </c>
      <c r="C30">
        <v>0.193699280261692</v>
      </c>
      <c r="D30">
        <v>0.28034373708971999</v>
      </c>
      <c r="E30">
        <v>0.375190241230906</v>
      </c>
      <c r="F30">
        <v>0.49470771876696001</v>
      </c>
      <c r="G30">
        <v>0.59219343509090405</v>
      </c>
      <c r="H30">
        <v>0.67095644624086204</v>
      </c>
    </row>
    <row r="31" spans="1:8" x14ac:dyDescent="0.2">
      <c r="A31" s="2">
        <v>24.844999999999999</v>
      </c>
      <c r="B31">
        <v>9.0533529870577306E-2</v>
      </c>
      <c r="C31">
        <v>0.16883378137998201</v>
      </c>
      <c r="D31">
        <v>0.23768894609592001</v>
      </c>
      <c r="E31">
        <v>0.29115419770971301</v>
      </c>
      <c r="F31">
        <v>0.44850704848557799</v>
      </c>
      <c r="G31">
        <v>0.49739208475865898</v>
      </c>
      <c r="H31">
        <v>0.61672267472214504</v>
      </c>
    </row>
    <row r="32" spans="1:8" x14ac:dyDescent="0.2">
      <c r="A32" s="2">
        <v>27.831</v>
      </c>
      <c r="B32">
        <v>9.9502445119754507E-2</v>
      </c>
      <c r="C32">
        <v>0.10565251788135099</v>
      </c>
      <c r="D32">
        <v>0.16785361100023199</v>
      </c>
      <c r="E32">
        <v>0.26027344270037001</v>
      </c>
      <c r="F32">
        <v>0.387395690412494</v>
      </c>
      <c r="G32">
        <v>0.44919345317981102</v>
      </c>
      <c r="H32">
        <v>0.57041019227379097</v>
      </c>
    </row>
    <row r="33" spans="1:8" x14ac:dyDescent="0.2">
      <c r="A33" s="2">
        <v>30.815999999999999</v>
      </c>
      <c r="B33">
        <v>5.1857875502264401E-2</v>
      </c>
      <c r="C33">
        <v>0.107752241131664</v>
      </c>
      <c r="D33">
        <v>0.13810286049057399</v>
      </c>
      <c r="E33">
        <v>0.20352070929584201</v>
      </c>
      <c r="F33">
        <v>0.32150101930057001</v>
      </c>
      <c r="G33">
        <v>0.38449205564391797</v>
      </c>
      <c r="H33">
        <v>0.512709807523682</v>
      </c>
    </row>
    <row r="34" spans="1:8" x14ac:dyDescent="0.2">
      <c r="A34" s="2">
        <v>33.801000000000002</v>
      </c>
      <c r="B34">
        <v>6.1617171950235597E-2</v>
      </c>
      <c r="C34">
        <v>8.05592622304519E-2</v>
      </c>
      <c r="D34">
        <v>0.12097455110342201</v>
      </c>
      <c r="E34">
        <v>0.177080502416781</v>
      </c>
      <c r="F34">
        <v>0.28784240582185799</v>
      </c>
      <c r="G34">
        <v>0.359001540054948</v>
      </c>
      <c r="H34">
        <v>0.471765840524977</v>
      </c>
    </row>
    <row r="35" spans="1:8" x14ac:dyDescent="0.2">
      <c r="A35" s="2">
        <v>36.786999999999999</v>
      </c>
      <c r="B35">
        <v>5.1791904771789903E-2</v>
      </c>
      <c r="C35">
        <v>7.4048914130258298E-2</v>
      </c>
      <c r="D35">
        <v>0.109196377368832</v>
      </c>
      <c r="E35">
        <v>0.14169893653082399</v>
      </c>
      <c r="F35">
        <v>0.23014059745634599</v>
      </c>
      <c r="G35">
        <v>0.29425304387430501</v>
      </c>
      <c r="H35">
        <v>0.43155704845103099</v>
      </c>
    </row>
    <row r="36" spans="1:8" x14ac:dyDescent="0.2">
      <c r="A36" s="2">
        <v>39.771999999999998</v>
      </c>
      <c r="B36">
        <v>5.6971205253106401E-2</v>
      </c>
      <c r="C36">
        <v>8.3084555626384601E-2</v>
      </c>
      <c r="D36">
        <v>8.1321375164057602E-2</v>
      </c>
      <c r="E36">
        <v>0.13154193792421501</v>
      </c>
      <c r="F36">
        <v>0.206673937360253</v>
      </c>
      <c r="G36">
        <v>0.26633353208050298</v>
      </c>
      <c r="H36">
        <v>0.39501275556066801</v>
      </c>
    </row>
    <row r="37" spans="1:8" x14ac:dyDescent="0.2">
      <c r="A37" s="2">
        <v>42.756999999999998</v>
      </c>
      <c r="B37">
        <v>6.0917087009571699E-2</v>
      </c>
      <c r="C37">
        <v>8.4321590458731097E-2</v>
      </c>
      <c r="D37">
        <v>6.9694293242386907E-2</v>
      </c>
      <c r="E37">
        <v>0.127844822763654</v>
      </c>
      <c r="F37">
        <v>0.172344137852594</v>
      </c>
      <c r="G37">
        <v>0.23163290719110299</v>
      </c>
      <c r="H37">
        <v>0.34402689397524799</v>
      </c>
    </row>
    <row r="38" spans="1:8" x14ac:dyDescent="0.2">
      <c r="A38" s="2">
        <v>45.743000000000002</v>
      </c>
      <c r="B38">
        <v>0.106622271485458</v>
      </c>
      <c r="C38">
        <v>9.4109442318700304E-2</v>
      </c>
      <c r="D38">
        <v>7.0502185474301302E-2</v>
      </c>
      <c r="E38">
        <v>9.4202250165587004E-2</v>
      </c>
      <c r="F38">
        <v>0.16574690876466799</v>
      </c>
      <c r="G38">
        <v>0.191955719876651</v>
      </c>
      <c r="H38">
        <v>0.31839325568160098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0F9A-D9AB-9742-8D18-E5EEAB96EF05}">
  <dimension ref="A1:E1328"/>
  <sheetViews>
    <sheetView topLeftCell="A281" workbookViewId="0">
      <selection activeCell="G7" sqref="G7"/>
    </sheetView>
  </sheetViews>
  <sheetFormatPr baseColWidth="10" defaultRowHeight="16" x14ac:dyDescent="0.2"/>
  <cols>
    <col min="1" max="1" width="12.6640625" bestFit="1" customWidth="1"/>
  </cols>
  <sheetData>
    <row r="1" spans="1:5" x14ac:dyDescent="0.2">
      <c r="A1" t="s">
        <v>177</v>
      </c>
      <c r="B1" t="s">
        <v>178</v>
      </c>
      <c r="C1" t="s">
        <v>179</v>
      </c>
      <c r="D1" t="s">
        <v>180</v>
      </c>
      <c r="E1" t="s">
        <v>181</v>
      </c>
    </row>
    <row r="2" spans="1:5" x14ac:dyDescent="0.2">
      <c r="A2" t="s">
        <v>182</v>
      </c>
      <c r="B2">
        <v>20231204</v>
      </c>
      <c r="C2" t="s">
        <v>183</v>
      </c>
      <c r="D2">
        <v>1.5169999999999999</v>
      </c>
      <c r="E2">
        <v>0.694892867527657</v>
      </c>
    </row>
    <row r="3" spans="1:5" x14ac:dyDescent="0.2">
      <c r="A3" t="s">
        <v>182</v>
      </c>
      <c r="B3">
        <v>20231204</v>
      </c>
      <c r="C3" t="s">
        <v>183</v>
      </c>
      <c r="D3">
        <v>3.7999999999999999E-2</v>
      </c>
      <c r="E3">
        <v>0.109980796846468</v>
      </c>
    </row>
    <row r="4" spans="1:5" x14ac:dyDescent="0.2">
      <c r="A4" t="s">
        <v>182</v>
      </c>
      <c r="B4">
        <v>20231204</v>
      </c>
      <c r="C4" t="s">
        <v>183</v>
      </c>
      <c r="D4">
        <v>2.4249999999999998</v>
      </c>
      <c r="E4">
        <v>0.87857923603719001</v>
      </c>
    </row>
    <row r="5" spans="1:5" x14ac:dyDescent="0.2">
      <c r="A5" t="s">
        <v>182</v>
      </c>
      <c r="B5">
        <v>20231204</v>
      </c>
      <c r="C5" t="s">
        <v>183</v>
      </c>
      <c r="D5">
        <v>1.7450000000000001</v>
      </c>
      <c r="E5">
        <v>0.74528568441284004</v>
      </c>
    </row>
    <row r="6" spans="1:5" x14ac:dyDescent="0.2">
      <c r="A6" t="s">
        <v>182</v>
      </c>
      <c r="B6">
        <v>20231204</v>
      </c>
      <c r="C6" t="s">
        <v>183</v>
      </c>
      <c r="D6">
        <v>1.0940000000000001</v>
      </c>
      <c r="E6">
        <v>0.59011101962687196</v>
      </c>
    </row>
    <row r="7" spans="1:5" x14ac:dyDescent="0.2">
      <c r="A7" t="s">
        <v>182</v>
      </c>
      <c r="B7">
        <v>20231204</v>
      </c>
      <c r="C7" t="s">
        <v>183</v>
      </c>
      <c r="D7">
        <v>1.1870000000000001</v>
      </c>
      <c r="E7">
        <v>0.61468189732589296</v>
      </c>
    </row>
    <row r="8" spans="1:5" x14ac:dyDescent="0.2">
      <c r="A8" t="s">
        <v>182</v>
      </c>
      <c r="B8">
        <v>20231204</v>
      </c>
      <c r="C8" t="s">
        <v>183</v>
      </c>
      <c r="D8">
        <v>1.728</v>
      </c>
      <c r="E8">
        <v>0.74164646788452404</v>
      </c>
    </row>
    <row r="9" spans="1:5" x14ac:dyDescent="0.2">
      <c r="A9" t="s">
        <v>182</v>
      </c>
      <c r="B9">
        <v>20231204</v>
      </c>
      <c r="C9" t="s">
        <v>183</v>
      </c>
      <c r="D9">
        <v>0.52400000000000002</v>
      </c>
      <c r="E9">
        <v>0.40840467720180001</v>
      </c>
    </row>
    <row r="10" spans="1:5" x14ac:dyDescent="0.2">
      <c r="A10" t="s">
        <v>182</v>
      </c>
      <c r="B10">
        <v>20231204</v>
      </c>
      <c r="C10" t="s">
        <v>183</v>
      </c>
      <c r="D10">
        <v>12.16</v>
      </c>
      <c r="E10">
        <v>1.96739630374637</v>
      </c>
    </row>
    <row r="11" spans="1:5" x14ac:dyDescent="0.2">
      <c r="A11" t="s">
        <v>182</v>
      </c>
      <c r="B11">
        <v>20231204</v>
      </c>
      <c r="C11" t="s">
        <v>183</v>
      </c>
      <c r="D11">
        <v>1.593</v>
      </c>
      <c r="E11">
        <v>0.71208682665162304</v>
      </c>
    </row>
    <row r="12" spans="1:5" x14ac:dyDescent="0.2">
      <c r="A12" t="s">
        <v>182</v>
      </c>
      <c r="B12">
        <v>20231204</v>
      </c>
      <c r="C12" t="s">
        <v>183</v>
      </c>
      <c r="D12">
        <v>5.585</v>
      </c>
      <c r="E12">
        <v>1.3333269345274901</v>
      </c>
    </row>
    <row r="13" spans="1:5" x14ac:dyDescent="0.2">
      <c r="A13" t="s">
        <v>182</v>
      </c>
      <c r="B13">
        <v>20231204</v>
      </c>
      <c r="C13" t="s">
        <v>183</v>
      </c>
      <c r="D13">
        <v>2.641</v>
      </c>
      <c r="E13">
        <v>0.91687316975217004</v>
      </c>
    </row>
    <row r="14" spans="1:5" x14ac:dyDescent="0.2">
      <c r="A14" t="s">
        <v>182</v>
      </c>
      <c r="B14">
        <v>20231204</v>
      </c>
      <c r="C14" t="s">
        <v>183</v>
      </c>
      <c r="D14">
        <v>1.635</v>
      </c>
      <c r="E14">
        <v>0.72141296350322004</v>
      </c>
    </row>
    <row r="15" spans="1:5" x14ac:dyDescent="0.2">
      <c r="A15" t="s">
        <v>182</v>
      </c>
      <c r="B15">
        <v>20231204</v>
      </c>
      <c r="C15" t="s">
        <v>183</v>
      </c>
      <c r="D15">
        <v>2.7290000000000001</v>
      </c>
      <c r="E15">
        <v>0.93202343285754596</v>
      </c>
    </row>
    <row r="16" spans="1:5" x14ac:dyDescent="0.2">
      <c r="A16" t="s">
        <v>182</v>
      </c>
      <c r="B16">
        <v>20231204</v>
      </c>
      <c r="C16" t="s">
        <v>183</v>
      </c>
      <c r="D16">
        <v>0.89100000000000001</v>
      </c>
      <c r="E16">
        <v>0.53255432454328799</v>
      </c>
    </row>
    <row r="17" spans="1:5" x14ac:dyDescent="0.2">
      <c r="A17" t="s">
        <v>182</v>
      </c>
      <c r="B17">
        <v>20231204</v>
      </c>
      <c r="C17" t="s">
        <v>183</v>
      </c>
      <c r="D17">
        <v>3.7999999999999999E-2</v>
      </c>
      <c r="E17">
        <v>0.109980796846468</v>
      </c>
    </row>
    <row r="18" spans="1:5" x14ac:dyDescent="0.2">
      <c r="A18" t="s">
        <v>182</v>
      </c>
      <c r="B18">
        <v>20231204</v>
      </c>
      <c r="C18" t="s">
        <v>183</v>
      </c>
      <c r="D18">
        <v>0.6</v>
      </c>
      <c r="E18">
        <v>0.43701937223683202</v>
      </c>
    </row>
    <row r="19" spans="1:5" x14ac:dyDescent="0.2">
      <c r="A19" t="s">
        <v>182</v>
      </c>
      <c r="B19">
        <v>20231204</v>
      </c>
      <c r="C19" t="s">
        <v>183</v>
      </c>
      <c r="D19">
        <v>2.556</v>
      </c>
      <c r="E19">
        <v>0.90199782099834902</v>
      </c>
    </row>
    <row r="20" spans="1:5" x14ac:dyDescent="0.2">
      <c r="A20" t="s">
        <v>182</v>
      </c>
      <c r="B20">
        <v>20231204</v>
      </c>
      <c r="C20" t="s">
        <v>183</v>
      </c>
      <c r="D20">
        <v>2.4889999999999999</v>
      </c>
      <c r="E20">
        <v>0.89009735799599798</v>
      </c>
    </row>
    <row r="21" spans="1:5" x14ac:dyDescent="0.2">
      <c r="A21" t="s">
        <v>182</v>
      </c>
      <c r="B21">
        <v>20231204</v>
      </c>
      <c r="C21" t="s">
        <v>183</v>
      </c>
      <c r="D21">
        <v>1.2549999999999999</v>
      </c>
      <c r="E21">
        <v>0.63204343771663096</v>
      </c>
    </row>
    <row r="22" spans="1:5" x14ac:dyDescent="0.2">
      <c r="A22" t="s">
        <v>182</v>
      </c>
      <c r="B22">
        <v>20231204</v>
      </c>
      <c r="C22" t="s">
        <v>183</v>
      </c>
      <c r="D22">
        <v>1.597</v>
      </c>
      <c r="E22">
        <v>0.71298028600762398</v>
      </c>
    </row>
    <row r="23" spans="1:5" x14ac:dyDescent="0.2">
      <c r="A23" t="s">
        <v>182</v>
      </c>
      <c r="B23">
        <v>20231204</v>
      </c>
      <c r="C23" t="s">
        <v>183</v>
      </c>
      <c r="D23">
        <v>1.403</v>
      </c>
      <c r="E23">
        <v>0.66827297589821699</v>
      </c>
    </row>
    <row r="24" spans="1:5" x14ac:dyDescent="0.2">
      <c r="A24" t="s">
        <v>182</v>
      </c>
      <c r="B24">
        <v>20231204</v>
      </c>
      <c r="C24" t="s">
        <v>183</v>
      </c>
      <c r="D24">
        <v>0.29599999999999999</v>
      </c>
      <c r="E24">
        <v>0.30695231927842198</v>
      </c>
    </row>
    <row r="25" spans="1:5" x14ac:dyDescent="0.2">
      <c r="A25" t="s">
        <v>182</v>
      </c>
      <c r="B25">
        <v>20231204</v>
      </c>
      <c r="C25" t="s">
        <v>183</v>
      </c>
      <c r="D25">
        <v>1.458</v>
      </c>
      <c r="E25">
        <v>0.68124578094544297</v>
      </c>
    </row>
    <row r="26" spans="1:5" x14ac:dyDescent="0.2">
      <c r="A26" t="s">
        <v>182</v>
      </c>
      <c r="B26">
        <v>20231204</v>
      </c>
      <c r="C26" t="s">
        <v>183</v>
      </c>
      <c r="D26">
        <v>0.26200000000000001</v>
      </c>
      <c r="E26">
        <v>0.28878571671769598</v>
      </c>
    </row>
    <row r="27" spans="1:5" x14ac:dyDescent="0.2">
      <c r="A27" t="s">
        <v>182</v>
      </c>
      <c r="B27">
        <v>20231204</v>
      </c>
      <c r="C27" t="s">
        <v>183</v>
      </c>
      <c r="D27">
        <v>2.8809999999999998</v>
      </c>
      <c r="E27">
        <v>0.95762768448677404</v>
      </c>
    </row>
    <row r="28" spans="1:5" x14ac:dyDescent="0.2">
      <c r="A28" t="s">
        <v>182</v>
      </c>
      <c r="B28">
        <v>20231204</v>
      </c>
      <c r="C28" t="s">
        <v>183</v>
      </c>
      <c r="D28">
        <v>1.66</v>
      </c>
      <c r="E28">
        <v>0.726907429501923</v>
      </c>
    </row>
    <row r="29" spans="1:5" x14ac:dyDescent="0.2">
      <c r="A29" t="s">
        <v>182</v>
      </c>
      <c r="B29">
        <v>20231204</v>
      </c>
      <c r="C29" t="s">
        <v>183</v>
      </c>
      <c r="D29">
        <v>0.11799999999999999</v>
      </c>
      <c r="E29">
        <v>0.193805486428241</v>
      </c>
    </row>
    <row r="30" spans="1:5" x14ac:dyDescent="0.2">
      <c r="A30" t="s">
        <v>182</v>
      </c>
      <c r="B30">
        <v>20231204</v>
      </c>
      <c r="C30" t="s">
        <v>183</v>
      </c>
      <c r="D30">
        <v>1.3560000000000001</v>
      </c>
      <c r="E30">
        <v>0.656984174592676</v>
      </c>
    </row>
    <row r="31" spans="1:5" x14ac:dyDescent="0.2">
      <c r="A31" t="s">
        <v>182</v>
      </c>
      <c r="B31">
        <v>20231204</v>
      </c>
      <c r="C31" t="s">
        <v>183</v>
      </c>
      <c r="D31">
        <v>2.4209999999999998</v>
      </c>
      <c r="E31">
        <v>0.87785433555400105</v>
      </c>
    </row>
    <row r="32" spans="1:5" x14ac:dyDescent="0.2">
      <c r="A32" t="s">
        <v>182</v>
      </c>
      <c r="B32">
        <v>20231204</v>
      </c>
      <c r="C32" t="s">
        <v>183</v>
      </c>
      <c r="D32">
        <v>0.29599999999999999</v>
      </c>
      <c r="E32">
        <v>0.30695231927842198</v>
      </c>
    </row>
    <row r="33" spans="1:5" x14ac:dyDescent="0.2">
      <c r="A33" t="s">
        <v>182</v>
      </c>
      <c r="B33">
        <v>20231204</v>
      </c>
      <c r="C33" t="s">
        <v>183</v>
      </c>
      <c r="D33">
        <v>0.08</v>
      </c>
      <c r="E33">
        <v>0.15957691216057299</v>
      </c>
    </row>
    <row r="34" spans="1:5" x14ac:dyDescent="0.2">
      <c r="A34" t="s">
        <v>182</v>
      </c>
      <c r="B34">
        <v>20231204</v>
      </c>
      <c r="C34" t="s">
        <v>183</v>
      </c>
      <c r="D34">
        <v>1.3480000000000001</v>
      </c>
      <c r="E34">
        <v>0.65504330129828003</v>
      </c>
    </row>
    <row r="35" spans="1:5" x14ac:dyDescent="0.2">
      <c r="A35" t="s">
        <v>182</v>
      </c>
      <c r="B35">
        <v>20231204</v>
      </c>
      <c r="C35" t="s">
        <v>183</v>
      </c>
      <c r="D35">
        <v>1.3859999999999999</v>
      </c>
      <c r="E35">
        <v>0.66421194076193302</v>
      </c>
    </row>
    <row r="36" spans="1:5" x14ac:dyDescent="0.2">
      <c r="A36" t="s">
        <v>182</v>
      </c>
      <c r="B36">
        <v>20231204</v>
      </c>
      <c r="C36" t="s">
        <v>183</v>
      </c>
      <c r="D36">
        <v>0.24099999999999999</v>
      </c>
      <c r="E36">
        <v>0.27697054458966103</v>
      </c>
    </row>
    <row r="37" spans="1:5" x14ac:dyDescent="0.2">
      <c r="A37" t="s">
        <v>182</v>
      </c>
      <c r="B37">
        <v>20231204</v>
      </c>
      <c r="C37" t="s">
        <v>183</v>
      </c>
      <c r="D37">
        <v>1.7529999999999999</v>
      </c>
      <c r="E37">
        <v>0.74699212210048405</v>
      </c>
    </row>
    <row r="38" spans="1:5" x14ac:dyDescent="0.2">
      <c r="A38" t="s">
        <v>182</v>
      </c>
      <c r="B38">
        <v>20231204</v>
      </c>
      <c r="C38" t="s">
        <v>183</v>
      </c>
      <c r="D38">
        <v>2.113</v>
      </c>
      <c r="E38">
        <v>0.82011510747354799</v>
      </c>
    </row>
    <row r="39" spans="1:5" x14ac:dyDescent="0.2">
      <c r="A39" t="s">
        <v>182</v>
      </c>
      <c r="B39">
        <v>20231204</v>
      </c>
      <c r="C39" t="s">
        <v>183</v>
      </c>
      <c r="D39">
        <v>0.30399999999999999</v>
      </c>
      <c r="E39">
        <v>0.31107266900175001</v>
      </c>
    </row>
    <row r="40" spans="1:5" x14ac:dyDescent="0.2">
      <c r="A40" t="s">
        <v>182</v>
      </c>
      <c r="B40">
        <v>20231204</v>
      </c>
      <c r="C40" t="s">
        <v>183</v>
      </c>
      <c r="D40">
        <v>0.182</v>
      </c>
      <c r="E40">
        <v>0.240691502312504</v>
      </c>
    </row>
    <row r="41" spans="1:5" x14ac:dyDescent="0.2">
      <c r="A41" t="s">
        <v>182</v>
      </c>
      <c r="B41">
        <v>20231204</v>
      </c>
      <c r="C41" t="s">
        <v>183</v>
      </c>
      <c r="D41">
        <v>0.54100000000000004</v>
      </c>
      <c r="E41">
        <v>0.41497668419494499</v>
      </c>
    </row>
    <row r="42" spans="1:5" x14ac:dyDescent="0.2">
      <c r="A42" t="s">
        <v>182</v>
      </c>
      <c r="B42">
        <v>20231204</v>
      </c>
      <c r="C42" t="s">
        <v>183</v>
      </c>
      <c r="D42">
        <v>0.38900000000000001</v>
      </c>
      <c r="E42">
        <v>0.35188427888369</v>
      </c>
    </row>
    <row r="43" spans="1:5" x14ac:dyDescent="0.2">
      <c r="A43" t="s">
        <v>182</v>
      </c>
      <c r="B43">
        <v>20231204</v>
      </c>
      <c r="C43" t="s">
        <v>183</v>
      </c>
      <c r="D43">
        <v>2.1</v>
      </c>
      <c r="E43">
        <v>0.81758838114662602</v>
      </c>
    </row>
    <row r="44" spans="1:5" x14ac:dyDescent="0.2">
      <c r="A44" t="s">
        <v>182</v>
      </c>
      <c r="B44">
        <v>20231204</v>
      </c>
      <c r="C44" t="s">
        <v>183</v>
      </c>
      <c r="D44">
        <v>3.7999999999999999E-2</v>
      </c>
      <c r="E44">
        <v>0.109980796846468</v>
      </c>
    </row>
    <row r="45" spans="1:5" x14ac:dyDescent="0.2">
      <c r="A45" t="s">
        <v>182</v>
      </c>
      <c r="B45">
        <v>20231204</v>
      </c>
      <c r="C45" t="s">
        <v>183</v>
      </c>
      <c r="D45">
        <v>7.5999999999999998E-2</v>
      </c>
      <c r="E45">
        <v>0.15553633450087501</v>
      </c>
    </row>
    <row r="46" spans="1:5" x14ac:dyDescent="0.2">
      <c r="A46" t="s">
        <v>182</v>
      </c>
      <c r="B46">
        <v>20231204</v>
      </c>
      <c r="C46" t="s">
        <v>183</v>
      </c>
      <c r="D46">
        <v>0.81499999999999995</v>
      </c>
      <c r="E46">
        <v>0.50933540740830996</v>
      </c>
    </row>
    <row r="47" spans="1:5" x14ac:dyDescent="0.2">
      <c r="A47" t="s">
        <v>182</v>
      </c>
      <c r="B47">
        <v>20231204</v>
      </c>
      <c r="C47" t="s">
        <v>183</v>
      </c>
      <c r="D47">
        <v>0.61699999999999999</v>
      </c>
      <c r="E47">
        <v>0.44316723680276598</v>
      </c>
    </row>
    <row r="48" spans="1:5" x14ac:dyDescent="0.2">
      <c r="A48" t="s">
        <v>182</v>
      </c>
      <c r="B48">
        <v>20231204</v>
      </c>
      <c r="C48" t="s">
        <v>183</v>
      </c>
      <c r="D48">
        <v>1.31</v>
      </c>
      <c r="E48">
        <v>0.64574449351176499</v>
      </c>
    </row>
    <row r="49" spans="1:5" x14ac:dyDescent="0.2">
      <c r="A49" t="s">
        <v>182</v>
      </c>
      <c r="B49">
        <v>20231204</v>
      </c>
      <c r="C49" t="s">
        <v>183</v>
      </c>
      <c r="D49">
        <v>2.59</v>
      </c>
      <c r="E49">
        <v>0.90797720522930403</v>
      </c>
    </row>
    <row r="50" spans="1:5" x14ac:dyDescent="0.2">
      <c r="A50" t="s">
        <v>182</v>
      </c>
      <c r="B50">
        <v>20231204</v>
      </c>
      <c r="C50" t="s">
        <v>183</v>
      </c>
      <c r="D50">
        <v>1.145</v>
      </c>
      <c r="E50">
        <v>0.60370921781967202</v>
      </c>
    </row>
    <row r="51" spans="1:5" x14ac:dyDescent="0.2">
      <c r="A51" t="s">
        <v>182</v>
      </c>
      <c r="B51">
        <v>20231204</v>
      </c>
      <c r="C51" t="s">
        <v>183</v>
      </c>
      <c r="D51">
        <v>0.70599999999999996</v>
      </c>
      <c r="E51">
        <v>0.47405356200091597</v>
      </c>
    </row>
    <row r="52" spans="1:5" x14ac:dyDescent="0.2">
      <c r="A52" t="s">
        <v>182</v>
      </c>
      <c r="B52">
        <v>20231204</v>
      </c>
      <c r="C52" t="s">
        <v>183</v>
      </c>
      <c r="D52">
        <v>0.30399999999999999</v>
      </c>
      <c r="E52">
        <v>0.31107266900175001</v>
      </c>
    </row>
    <row r="53" spans="1:5" x14ac:dyDescent="0.2">
      <c r="A53" t="s">
        <v>182</v>
      </c>
      <c r="B53">
        <v>20231204</v>
      </c>
      <c r="C53" t="s">
        <v>183</v>
      </c>
      <c r="D53">
        <v>0.313</v>
      </c>
      <c r="E53">
        <v>0.315643777660081</v>
      </c>
    </row>
    <row r="54" spans="1:5" x14ac:dyDescent="0.2">
      <c r="A54" t="s">
        <v>182</v>
      </c>
      <c r="B54">
        <v>20231204</v>
      </c>
      <c r="C54" t="s">
        <v>183</v>
      </c>
      <c r="D54">
        <v>0.89600000000000002</v>
      </c>
      <c r="E54">
        <v>0.53404649424996398</v>
      </c>
    </row>
    <row r="55" spans="1:5" x14ac:dyDescent="0.2">
      <c r="A55" t="s">
        <v>182</v>
      </c>
      <c r="B55">
        <v>20231204</v>
      </c>
      <c r="C55" t="s">
        <v>183</v>
      </c>
      <c r="D55">
        <v>3.4260000000000002</v>
      </c>
      <c r="E55">
        <v>1.04428428603789</v>
      </c>
    </row>
    <row r="56" spans="1:5" x14ac:dyDescent="0.2">
      <c r="A56" t="s">
        <v>182</v>
      </c>
      <c r="B56">
        <v>20231204</v>
      </c>
      <c r="C56" t="s">
        <v>183</v>
      </c>
      <c r="D56">
        <v>1.2969999999999999</v>
      </c>
      <c r="E56">
        <v>0.64253242904959795</v>
      </c>
    </row>
    <row r="57" spans="1:5" x14ac:dyDescent="0.2">
      <c r="A57" t="s">
        <v>182</v>
      </c>
      <c r="B57">
        <v>20231204</v>
      </c>
      <c r="C57" t="s">
        <v>183</v>
      </c>
      <c r="D57">
        <v>9.2999999999999999E-2</v>
      </c>
      <c r="E57">
        <v>0.17205469890442601</v>
      </c>
    </row>
    <row r="58" spans="1:5" x14ac:dyDescent="0.2">
      <c r="A58" t="s">
        <v>182</v>
      </c>
      <c r="B58">
        <v>20231204</v>
      </c>
      <c r="C58" t="s">
        <v>183</v>
      </c>
      <c r="D58">
        <v>0.53700000000000003</v>
      </c>
      <c r="E58">
        <v>0.41343972823217601</v>
      </c>
    </row>
    <row r="59" spans="1:5" x14ac:dyDescent="0.2">
      <c r="A59" t="s">
        <v>182</v>
      </c>
      <c r="B59">
        <v>20231204</v>
      </c>
      <c r="C59" t="s">
        <v>183</v>
      </c>
      <c r="D59">
        <v>0.36299999999999999</v>
      </c>
      <c r="E59">
        <v>0.33992129778040697</v>
      </c>
    </row>
    <row r="60" spans="1:5" x14ac:dyDescent="0.2">
      <c r="A60" t="s">
        <v>182</v>
      </c>
      <c r="B60">
        <v>20231204</v>
      </c>
      <c r="C60" t="s">
        <v>183</v>
      </c>
      <c r="D60">
        <v>0.752</v>
      </c>
      <c r="E60">
        <v>0.48925354818356798</v>
      </c>
    </row>
    <row r="61" spans="1:5" x14ac:dyDescent="0.2">
      <c r="A61" t="s">
        <v>182</v>
      </c>
      <c r="B61">
        <v>20231204</v>
      </c>
      <c r="C61" t="s">
        <v>183</v>
      </c>
      <c r="D61">
        <v>2.3319999999999999</v>
      </c>
      <c r="E61">
        <v>0.86156755659704398</v>
      </c>
    </row>
    <row r="62" spans="1:5" x14ac:dyDescent="0.2">
      <c r="A62" t="s">
        <v>182</v>
      </c>
      <c r="B62">
        <v>20231204</v>
      </c>
      <c r="C62" t="s">
        <v>183</v>
      </c>
      <c r="D62">
        <v>0.82</v>
      </c>
      <c r="E62">
        <v>0.51089539699502895</v>
      </c>
    </row>
    <row r="63" spans="1:5" x14ac:dyDescent="0.2">
      <c r="A63" t="s">
        <v>182</v>
      </c>
      <c r="B63">
        <v>20231204</v>
      </c>
      <c r="C63" t="s">
        <v>183</v>
      </c>
      <c r="D63">
        <v>1.022</v>
      </c>
      <c r="E63">
        <v>0.57036190588067304</v>
      </c>
    </row>
    <row r="64" spans="1:5" x14ac:dyDescent="0.2">
      <c r="A64" t="s">
        <v>182</v>
      </c>
      <c r="B64">
        <v>20231204</v>
      </c>
      <c r="C64" t="s">
        <v>183</v>
      </c>
      <c r="D64">
        <v>0.78600000000000003</v>
      </c>
      <c r="E64">
        <v>0.50019153385524195</v>
      </c>
    </row>
    <row r="65" spans="1:5" x14ac:dyDescent="0.2">
      <c r="A65" t="s">
        <v>182</v>
      </c>
      <c r="B65">
        <v>20231204</v>
      </c>
      <c r="C65" t="s">
        <v>183</v>
      </c>
      <c r="D65">
        <v>0.78200000000000003</v>
      </c>
      <c r="E65">
        <v>0.49891715844990198</v>
      </c>
    </row>
    <row r="66" spans="1:5" x14ac:dyDescent="0.2">
      <c r="A66" t="s">
        <v>182</v>
      </c>
      <c r="B66">
        <v>20231204</v>
      </c>
      <c r="C66" t="s">
        <v>183</v>
      </c>
      <c r="D66">
        <v>1.458</v>
      </c>
      <c r="E66">
        <v>0.68124578094544297</v>
      </c>
    </row>
    <row r="67" spans="1:5" x14ac:dyDescent="0.2">
      <c r="A67" t="s">
        <v>182</v>
      </c>
      <c r="B67">
        <v>20231204</v>
      </c>
      <c r="C67" t="s">
        <v>183</v>
      </c>
      <c r="D67">
        <v>1.3140000000000001</v>
      </c>
      <c r="E67">
        <v>0.646729611542181</v>
      </c>
    </row>
    <row r="68" spans="1:5" x14ac:dyDescent="0.2">
      <c r="A68" t="s">
        <v>182</v>
      </c>
      <c r="B68">
        <v>20231204</v>
      </c>
      <c r="C68" t="s">
        <v>183</v>
      </c>
      <c r="D68">
        <v>0.56999999999999995</v>
      </c>
      <c r="E68">
        <v>0.42595379458899102</v>
      </c>
    </row>
    <row r="69" spans="1:5" x14ac:dyDescent="0.2">
      <c r="A69" t="s">
        <v>182</v>
      </c>
      <c r="B69">
        <v>20231204</v>
      </c>
      <c r="C69" t="s">
        <v>183</v>
      </c>
      <c r="D69">
        <v>2.915</v>
      </c>
      <c r="E69">
        <v>0.96326181187969295</v>
      </c>
    </row>
    <row r="70" spans="1:5" x14ac:dyDescent="0.2">
      <c r="A70" t="s">
        <v>182</v>
      </c>
      <c r="B70">
        <v>20231204</v>
      </c>
      <c r="C70" t="s">
        <v>183</v>
      </c>
      <c r="D70">
        <v>0.95499999999999996</v>
      </c>
      <c r="E70">
        <v>0.55134920087501704</v>
      </c>
    </row>
    <row r="71" spans="1:5" x14ac:dyDescent="0.2">
      <c r="A71" t="s">
        <v>182</v>
      </c>
      <c r="B71">
        <v>20231204</v>
      </c>
      <c r="C71" t="s">
        <v>183</v>
      </c>
      <c r="D71">
        <v>0.40600000000000003</v>
      </c>
      <c r="E71">
        <v>0.35949104827605799</v>
      </c>
    </row>
    <row r="72" spans="1:5" x14ac:dyDescent="0.2">
      <c r="A72" t="s">
        <v>182</v>
      </c>
      <c r="B72">
        <v>20231204</v>
      </c>
      <c r="C72" t="s">
        <v>183</v>
      </c>
      <c r="D72">
        <v>2.5139999999999998</v>
      </c>
      <c r="E72">
        <v>0.89455634471286904</v>
      </c>
    </row>
    <row r="73" spans="1:5" x14ac:dyDescent="0.2">
      <c r="A73" t="s">
        <v>182</v>
      </c>
      <c r="B73">
        <v>20231204</v>
      </c>
      <c r="C73" t="s">
        <v>183</v>
      </c>
      <c r="D73">
        <v>2.4119999999999999</v>
      </c>
      <c r="E73">
        <v>0.87622111677093395</v>
      </c>
    </row>
    <row r="74" spans="1:5" x14ac:dyDescent="0.2">
      <c r="A74" t="s">
        <v>182</v>
      </c>
      <c r="B74">
        <v>20231204</v>
      </c>
      <c r="C74" t="s">
        <v>183</v>
      </c>
      <c r="D74">
        <v>0.91300000000000003</v>
      </c>
      <c r="E74">
        <v>0.53908897789307597</v>
      </c>
    </row>
    <row r="75" spans="1:5" x14ac:dyDescent="0.2">
      <c r="A75" t="s">
        <v>182</v>
      </c>
      <c r="B75">
        <v>20231204</v>
      </c>
      <c r="C75" t="s">
        <v>183</v>
      </c>
      <c r="D75">
        <v>1.593</v>
      </c>
      <c r="E75">
        <v>0.71208682665162304</v>
      </c>
    </row>
    <row r="76" spans="1:5" x14ac:dyDescent="0.2">
      <c r="A76" t="s">
        <v>182</v>
      </c>
      <c r="B76">
        <v>20231204</v>
      </c>
      <c r="C76" t="s">
        <v>183</v>
      </c>
      <c r="D76">
        <v>0.76900000000000002</v>
      </c>
      <c r="E76">
        <v>0.494752769042615</v>
      </c>
    </row>
    <row r="77" spans="1:5" x14ac:dyDescent="0.2">
      <c r="A77" t="s">
        <v>182</v>
      </c>
      <c r="B77">
        <v>20231204</v>
      </c>
      <c r="C77" t="s">
        <v>183</v>
      </c>
      <c r="D77">
        <v>1.073</v>
      </c>
      <c r="E77">
        <v>0.58441980448578901</v>
      </c>
    </row>
    <row r="78" spans="1:5" x14ac:dyDescent="0.2">
      <c r="A78" t="s">
        <v>182</v>
      </c>
      <c r="B78">
        <v>20231204</v>
      </c>
      <c r="C78" t="s">
        <v>183</v>
      </c>
      <c r="D78">
        <v>0.48599999999999999</v>
      </c>
      <c r="E78">
        <v>0.39331743501314798</v>
      </c>
    </row>
    <row r="79" spans="1:5" x14ac:dyDescent="0.2">
      <c r="A79" t="s">
        <v>182</v>
      </c>
      <c r="B79">
        <v>20231204</v>
      </c>
      <c r="C79" t="s">
        <v>183</v>
      </c>
      <c r="D79">
        <v>1.8720000000000001</v>
      </c>
      <c r="E79">
        <v>0.77193011790968202</v>
      </c>
    </row>
    <row r="80" spans="1:5" x14ac:dyDescent="0.2">
      <c r="A80" t="s">
        <v>182</v>
      </c>
      <c r="B80">
        <v>20231204</v>
      </c>
      <c r="C80" t="s">
        <v>183</v>
      </c>
      <c r="D80">
        <v>1.462</v>
      </c>
      <c r="E80">
        <v>0.68217963440775797</v>
      </c>
    </row>
    <row r="81" spans="1:5" x14ac:dyDescent="0.2">
      <c r="A81" t="s">
        <v>182</v>
      </c>
      <c r="B81">
        <v>20231204</v>
      </c>
      <c r="C81" t="s">
        <v>183</v>
      </c>
      <c r="D81">
        <v>0.249</v>
      </c>
      <c r="E81">
        <v>0.28153003686953898</v>
      </c>
    </row>
    <row r="82" spans="1:5" x14ac:dyDescent="0.2">
      <c r="A82" t="s">
        <v>182</v>
      </c>
      <c r="B82">
        <v>20231204</v>
      </c>
      <c r="C82" t="s">
        <v>183</v>
      </c>
      <c r="D82">
        <v>0.123</v>
      </c>
      <c r="E82">
        <v>0.19786893642157699</v>
      </c>
    </row>
    <row r="83" spans="1:5" x14ac:dyDescent="0.2">
      <c r="A83" t="s">
        <v>182</v>
      </c>
      <c r="B83">
        <v>20231204</v>
      </c>
      <c r="C83" t="s">
        <v>183</v>
      </c>
      <c r="D83">
        <v>3.266</v>
      </c>
      <c r="E83">
        <v>1.0196078110117901</v>
      </c>
    </row>
    <row r="84" spans="1:5" x14ac:dyDescent="0.2">
      <c r="A84" t="s">
        <v>182</v>
      </c>
      <c r="B84">
        <v>20231204</v>
      </c>
      <c r="C84" t="s">
        <v>183</v>
      </c>
      <c r="D84">
        <v>0.20300000000000001</v>
      </c>
      <c r="E84">
        <v>0.25419855801186098</v>
      </c>
    </row>
    <row r="85" spans="1:5" x14ac:dyDescent="0.2">
      <c r="A85" t="s">
        <v>182</v>
      </c>
      <c r="B85">
        <v>20231204</v>
      </c>
      <c r="C85" t="s">
        <v>183</v>
      </c>
      <c r="D85">
        <v>1.825</v>
      </c>
      <c r="E85">
        <v>0.76217815652603005</v>
      </c>
    </row>
    <row r="86" spans="1:5" x14ac:dyDescent="0.2">
      <c r="A86" t="s">
        <v>182</v>
      </c>
      <c r="B86">
        <v>20231204</v>
      </c>
      <c r="C86" t="s">
        <v>183</v>
      </c>
      <c r="D86">
        <v>0.44800000000000001</v>
      </c>
      <c r="E86">
        <v>0.37762789755305198</v>
      </c>
    </row>
    <row r="87" spans="1:5" x14ac:dyDescent="0.2">
      <c r="A87" t="s">
        <v>182</v>
      </c>
      <c r="B87">
        <v>20231204</v>
      </c>
      <c r="C87" t="s">
        <v>183</v>
      </c>
      <c r="D87">
        <v>0.60799999999999998</v>
      </c>
      <c r="E87">
        <v>0.43992318738587199</v>
      </c>
    </row>
    <row r="88" spans="1:5" x14ac:dyDescent="0.2">
      <c r="A88" t="s">
        <v>182</v>
      </c>
      <c r="B88">
        <v>20231204</v>
      </c>
      <c r="C88" t="s">
        <v>183</v>
      </c>
      <c r="D88">
        <v>2.9580000000000002</v>
      </c>
      <c r="E88">
        <v>0.97034047804451196</v>
      </c>
    </row>
    <row r="89" spans="1:5" x14ac:dyDescent="0.2">
      <c r="A89" t="s">
        <v>182</v>
      </c>
      <c r="B89">
        <v>20231204</v>
      </c>
      <c r="C89" t="s">
        <v>183</v>
      </c>
      <c r="D89">
        <v>0.73099999999999998</v>
      </c>
      <c r="E89">
        <v>0.48237384547708501</v>
      </c>
    </row>
    <row r="90" spans="1:5" x14ac:dyDescent="0.2">
      <c r="A90" t="s">
        <v>182</v>
      </c>
      <c r="B90">
        <v>20231204</v>
      </c>
      <c r="C90" t="s">
        <v>183</v>
      </c>
      <c r="D90">
        <v>1.0860000000000001</v>
      </c>
      <c r="E90">
        <v>0.58794943353624995</v>
      </c>
    </row>
    <row r="91" spans="1:5" x14ac:dyDescent="0.2">
      <c r="A91" t="s">
        <v>182</v>
      </c>
      <c r="B91">
        <v>20231204</v>
      </c>
      <c r="C91" t="s">
        <v>183</v>
      </c>
      <c r="D91">
        <v>0.42699999999999999</v>
      </c>
      <c r="E91">
        <v>0.36867102055962903</v>
      </c>
    </row>
    <row r="92" spans="1:5" x14ac:dyDescent="0.2">
      <c r="A92" t="s">
        <v>182</v>
      </c>
      <c r="B92">
        <v>20231204</v>
      </c>
      <c r="C92" t="s">
        <v>183</v>
      </c>
      <c r="D92">
        <v>3.7999999999999999E-2</v>
      </c>
      <c r="E92">
        <v>0.109980796846468</v>
      </c>
    </row>
    <row r="93" spans="1:5" x14ac:dyDescent="0.2">
      <c r="A93" t="s">
        <v>182</v>
      </c>
      <c r="B93">
        <v>20231204</v>
      </c>
      <c r="C93" t="s">
        <v>183</v>
      </c>
      <c r="D93">
        <v>1.758</v>
      </c>
      <c r="E93">
        <v>0.74805666891693701</v>
      </c>
    </row>
    <row r="94" spans="1:5" x14ac:dyDescent="0.2">
      <c r="A94" t="s">
        <v>182</v>
      </c>
      <c r="B94">
        <v>20231204</v>
      </c>
      <c r="C94" t="s">
        <v>183</v>
      </c>
      <c r="D94">
        <v>1.179</v>
      </c>
      <c r="E94">
        <v>0.61260701580270005</v>
      </c>
    </row>
    <row r="95" spans="1:5" x14ac:dyDescent="0.2">
      <c r="A95" t="s">
        <v>182</v>
      </c>
      <c r="B95">
        <v>20231204</v>
      </c>
      <c r="C95" t="s">
        <v>183</v>
      </c>
      <c r="D95">
        <v>1.863</v>
      </c>
      <c r="E95">
        <v>0.77007228099731095</v>
      </c>
    </row>
    <row r="96" spans="1:5" x14ac:dyDescent="0.2">
      <c r="A96" t="s">
        <v>182</v>
      </c>
      <c r="B96">
        <v>20231204</v>
      </c>
      <c r="C96" t="s">
        <v>183</v>
      </c>
      <c r="D96">
        <v>2.3410000000000002</v>
      </c>
      <c r="E96">
        <v>0.86322850019925401</v>
      </c>
    </row>
    <row r="97" spans="1:5" x14ac:dyDescent="0.2">
      <c r="A97" t="s">
        <v>182</v>
      </c>
      <c r="B97">
        <v>20231204</v>
      </c>
      <c r="C97" t="s">
        <v>183</v>
      </c>
      <c r="D97">
        <v>1.4410000000000001</v>
      </c>
      <c r="E97">
        <v>0.67726253845229201</v>
      </c>
    </row>
    <row r="98" spans="1:5" x14ac:dyDescent="0.2">
      <c r="A98" t="s">
        <v>182</v>
      </c>
      <c r="B98">
        <v>20231204</v>
      </c>
      <c r="C98" t="s">
        <v>183</v>
      </c>
      <c r="D98">
        <v>4.3179999999999996</v>
      </c>
      <c r="E98">
        <v>1.1723745513024399</v>
      </c>
    </row>
    <row r="99" spans="1:5" x14ac:dyDescent="0.2">
      <c r="A99" t="s">
        <v>182</v>
      </c>
      <c r="B99">
        <v>20231204</v>
      </c>
      <c r="C99" t="s">
        <v>183</v>
      </c>
      <c r="D99">
        <v>0.64200000000000002</v>
      </c>
      <c r="E99">
        <v>0.45205635371045699</v>
      </c>
    </row>
    <row r="100" spans="1:5" x14ac:dyDescent="0.2">
      <c r="A100" t="s">
        <v>182</v>
      </c>
      <c r="B100">
        <v>20231204</v>
      </c>
      <c r="C100" t="s">
        <v>183</v>
      </c>
      <c r="D100">
        <v>0.97199999999999998</v>
      </c>
      <c r="E100">
        <v>0.55623485091339298</v>
      </c>
    </row>
    <row r="101" spans="1:5" x14ac:dyDescent="0.2">
      <c r="A101" t="s">
        <v>182</v>
      </c>
      <c r="B101">
        <v>20231204</v>
      </c>
      <c r="C101" t="s">
        <v>183</v>
      </c>
      <c r="D101">
        <v>0.92100000000000004</v>
      </c>
      <c r="E101">
        <v>0.54144566225547597</v>
      </c>
    </row>
    <row r="102" spans="1:5" x14ac:dyDescent="0.2">
      <c r="A102" t="s">
        <v>182</v>
      </c>
      <c r="B102">
        <v>20231204</v>
      </c>
      <c r="C102" t="s">
        <v>183</v>
      </c>
      <c r="D102">
        <v>3.7999999999999999E-2</v>
      </c>
      <c r="E102">
        <v>0.109980796846468</v>
      </c>
    </row>
    <row r="103" spans="1:5" x14ac:dyDescent="0.2">
      <c r="A103" t="s">
        <v>182</v>
      </c>
      <c r="B103">
        <v>20231204</v>
      </c>
      <c r="C103" t="s">
        <v>183</v>
      </c>
      <c r="D103">
        <v>1.1910000000000001</v>
      </c>
      <c r="E103">
        <v>0.61571671606745804</v>
      </c>
    </row>
    <row r="104" spans="1:5" x14ac:dyDescent="0.2">
      <c r="A104" t="s">
        <v>182</v>
      </c>
      <c r="B104">
        <v>20231204</v>
      </c>
      <c r="C104" t="s">
        <v>183</v>
      </c>
      <c r="D104">
        <v>1.0860000000000001</v>
      </c>
      <c r="E104">
        <v>0.58794943353624995</v>
      </c>
    </row>
    <row r="105" spans="1:5" x14ac:dyDescent="0.2">
      <c r="A105" t="s">
        <v>182</v>
      </c>
      <c r="B105">
        <v>20231204</v>
      </c>
      <c r="C105" t="s">
        <v>183</v>
      </c>
      <c r="D105">
        <v>0.69699999999999995</v>
      </c>
      <c r="E105">
        <v>0.47102228256219703</v>
      </c>
    </row>
    <row r="106" spans="1:5" x14ac:dyDescent="0.2">
      <c r="A106" t="s">
        <v>182</v>
      </c>
      <c r="B106">
        <v>20231204</v>
      </c>
      <c r="C106" t="s">
        <v>183</v>
      </c>
      <c r="D106">
        <v>0.152</v>
      </c>
      <c r="E106">
        <v>0.219961593692936</v>
      </c>
    </row>
    <row r="107" spans="1:5" x14ac:dyDescent="0.2">
      <c r="A107" t="s">
        <v>182</v>
      </c>
      <c r="B107">
        <v>20231204</v>
      </c>
      <c r="C107" t="s">
        <v>183</v>
      </c>
      <c r="D107">
        <v>1.2290000000000001</v>
      </c>
      <c r="E107">
        <v>0.62546210925992896</v>
      </c>
    </row>
    <row r="108" spans="1:5" x14ac:dyDescent="0.2">
      <c r="A108" t="s">
        <v>182</v>
      </c>
      <c r="B108">
        <v>20231204</v>
      </c>
      <c r="C108" t="s">
        <v>183</v>
      </c>
      <c r="D108">
        <v>0.14799999999999999</v>
      </c>
      <c r="E108">
        <v>0.21704806646270999</v>
      </c>
    </row>
    <row r="109" spans="1:5" x14ac:dyDescent="0.2">
      <c r="A109" t="s">
        <v>182</v>
      </c>
      <c r="B109">
        <v>20231204</v>
      </c>
      <c r="C109" t="s">
        <v>183</v>
      </c>
      <c r="D109">
        <v>0.35499999999999998</v>
      </c>
      <c r="E109">
        <v>0.33615474055149902</v>
      </c>
    </row>
    <row r="110" spans="1:5" x14ac:dyDescent="0.2">
      <c r="A110" t="s">
        <v>182</v>
      </c>
      <c r="B110">
        <v>20231204</v>
      </c>
      <c r="C110" t="s">
        <v>183</v>
      </c>
      <c r="D110">
        <v>0.73499999999999999</v>
      </c>
      <c r="E110">
        <v>0.48369180925986999</v>
      </c>
    </row>
    <row r="111" spans="1:5" x14ac:dyDescent="0.2">
      <c r="A111" t="s">
        <v>182</v>
      </c>
      <c r="B111">
        <v>20231204</v>
      </c>
      <c r="C111" t="s">
        <v>183</v>
      </c>
      <c r="D111">
        <v>1.107</v>
      </c>
      <c r="E111">
        <v>0.59360680926473197</v>
      </c>
    </row>
    <row r="112" spans="1:5" x14ac:dyDescent="0.2">
      <c r="A112" t="s">
        <v>182</v>
      </c>
      <c r="B112">
        <v>20231204</v>
      </c>
      <c r="C112" t="s">
        <v>183</v>
      </c>
      <c r="D112">
        <v>0.27500000000000002</v>
      </c>
      <c r="E112">
        <v>0.29586351363516</v>
      </c>
    </row>
    <row r="113" spans="1:5" x14ac:dyDescent="0.2">
      <c r="A113" t="s">
        <v>182</v>
      </c>
      <c r="B113">
        <v>20231204</v>
      </c>
      <c r="C113" t="s">
        <v>183</v>
      </c>
      <c r="D113">
        <v>0.16900000000000001</v>
      </c>
      <c r="E113">
        <v>0.23193613509986</v>
      </c>
    </row>
    <row r="114" spans="1:5" x14ac:dyDescent="0.2">
      <c r="A114" t="s">
        <v>182</v>
      </c>
      <c r="B114">
        <v>20231204</v>
      </c>
      <c r="C114" t="s">
        <v>183</v>
      </c>
      <c r="D114">
        <v>7.5999999999999998E-2</v>
      </c>
      <c r="E114">
        <v>0.15553633450087501</v>
      </c>
    </row>
    <row r="115" spans="1:5" x14ac:dyDescent="0.2">
      <c r="A115" t="s">
        <v>182</v>
      </c>
      <c r="B115">
        <v>20231204</v>
      </c>
      <c r="C115" t="s">
        <v>183</v>
      </c>
      <c r="D115">
        <v>1.331</v>
      </c>
      <c r="E115">
        <v>0.65089972999735202</v>
      </c>
    </row>
    <row r="116" spans="1:5" x14ac:dyDescent="0.2">
      <c r="A116" t="s">
        <v>182</v>
      </c>
      <c r="B116">
        <v>20231204</v>
      </c>
      <c r="C116" t="s">
        <v>183</v>
      </c>
      <c r="D116">
        <v>0.08</v>
      </c>
      <c r="E116">
        <v>0.15957691216057299</v>
      </c>
    </row>
    <row r="117" spans="1:5" x14ac:dyDescent="0.2">
      <c r="A117" t="s">
        <v>182</v>
      </c>
      <c r="B117">
        <v>20231204</v>
      </c>
      <c r="C117" t="s">
        <v>183</v>
      </c>
      <c r="D117">
        <v>3.27</v>
      </c>
      <c r="E117">
        <v>1.02023199705802</v>
      </c>
    </row>
    <row r="118" spans="1:5" x14ac:dyDescent="0.2">
      <c r="A118" t="s">
        <v>182</v>
      </c>
      <c r="B118">
        <v>20231204</v>
      </c>
      <c r="C118" t="s">
        <v>183</v>
      </c>
      <c r="D118">
        <v>2.6579999999999999</v>
      </c>
      <c r="E118">
        <v>0.91981937220114895</v>
      </c>
    </row>
    <row r="119" spans="1:5" x14ac:dyDescent="0.2">
      <c r="A119" t="s">
        <v>182</v>
      </c>
      <c r="B119">
        <v>20231204</v>
      </c>
      <c r="C119" t="s">
        <v>183</v>
      </c>
      <c r="D119">
        <v>3.7999999999999999E-2</v>
      </c>
      <c r="E119">
        <v>0.109980796846468</v>
      </c>
    </row>
    <row r="120" spans="1:5" x14ac:dyDescent="0.2">
      <c r="A120" t="s">
        <v>182</v>
      </c>
      <c r="B120">
        <v>20231204</v>
      </c>
      <c r="C120" t="s">
        <v>183</v>
      </c>
      <c r="D120">
        <v>1.7490000000000001</v>
      </c>
      <c r="E120">
        <v>0.74613939108952698</v>
      </c>
    </row>
    <row r="121" spans="1:5" x14ac:dyDescent="0.2">
      <c r="A121" t="s">
        <v>182</v>
      </c>
      <c r="B121">
        <v>20231204</v>
      </c>
      <c r="C121" t="s">
        <v>183</v>
      </c>
      <c r="D121">
        <v>0.6</v>
      </c>
      <c r="E121">
        <v>0.43701937223683202</v>
      </c>
    </row>
    <row r="122" spans="1:5" x14ac:dyDescent="0.2">
      <c r="A122" t="s">
        <v>182</v>
      </c>
      <c r="B122">
        <v>20231204</v>
      </c>
      <c r="C122" t="s">
        <v>183</v>
      </c>
      <c r="D122">
        <v>2.8479999999999999</v>
      </c>
      <c r="E122">
        <v>0.95212738425666299</v>
      </c>
    </row>
    <row r="123" spans="1:5" x14ac:dyDescent="0.2">
      <c r="A123" t="s">
        <v>182</v>
      </c>
      <c r="B123">
        <v>20231204</v>
      </c>
      <c r="C123" t="s">
        <v>183</v>
      </c>
      <c r="D123">
        <v>2.1459999999999999</v>
      </c>
      <c r="E123">
        <v>0.82649441362323495</v>
      </c>
    </row>
    <row r="124" spans="1:5" x14ac:dyDescent="0.2">
      <c r="A124" t="s">
        <v>182</v>
      </c>
      <c r="B124">
        <v>20231204</v>
      </c>
      <c r="C124" t="s">
        <v>183</v>
      </c>
      <c r="D124">
        <v>0.46899999999999997</v>
      </c>
      <c r="E124">
        <v>0.38637719474652998</v>
      </c>
    </row>
    <row r="125" spans="1:5" x14ac:dyDescent="0.2">
      <c r="A125" t="s">
        <v>182</v>
      </c>
      <c r="B125">
        <v>20231204</v>
      </c>
      <c r="C125" t="s">
        <v>183</v>
      </c>
      <c r="D125">
        <v>1.728</v>
      </c>
      <c r="E125">
        <v>0.74164646788452404</v>
      </c>
    </row>
    <row r="126" spans="1:5" x14ac:dyDescent="0.2">
      <c r="A126" t="s">
        <v>182</v>
      </c>
      <c r="B126">
        <v>20231204</v>
      </c>
      <c r="C126" t="s">
        <v>183</v>
      </c>
      <c r="D126">
        <v>3.5070000000000001</v>
      </c>
      <c r="E126">
        <v>1.05655703624866</v>
      </c>
    </row>
    <row r="127" spans="1:5" x14ac:dyDescent="0.2">
      <c r="A127" t="s">
        <v>182</v>
      </c>
      <c r="B127">
        <v>20231204</v>
      </c>
      <c r="C127" t="s">
        <v>183</v>
      </c>
      <c r="D127">
        <v>1.2969999999999999</v>
      </c>
      <c r="E127">
        <v>0.64253242904959795</v>
      </c>
    </row>
    <row r="128" spans="1:5" x14ac:dyDescent="0.2">
      <c r="A128" t="s">
        <v>182</v>
      </c>
      <c r="B128">
        <v>20231204</v>
      </c>
      <c r="C128" t="s">
        <v>183</v>
      </c>
      <c r="D128">
        <v>0.93799999999999994</v>
      </c>
      <c r="E128">
        <v>0.54641986900221295</v>
      </c>
    </row>
    <row r="129" spans="1:5" x14ac:dyDescent="0.2">
      <c r="A129" t="s">
        <v>182</v>
      </c>
      <c r="B129">
        <v>20231204</v>
      </c>
      <c r="C129" t="s">
        <v>183</v>
      </c>
      <c r="D129">
        <v>0.245</v>
      </c>
      <c r="E129">
        <v>0.279259596281003</v>
      </c>
    </row>
    <row r="130" spans="1:5" x14ac:dyDescent="0.2">
      <c r="A130" t="s">
        <v>182</v>
      </c>
      <c r="B130">
        <v>20231204</v>
      </c>
      <c r="C130" t="s">
        <v>183</v>
      </c>
      <c r="D130">
        <v>1.2170000000000001</v>
      </c>
      <c r="E130">
        <v>0.62240110177093499</v>
      </c>
    </row>
    <row r="131" spans="1:5" x14ac:dyDescent="0.2">
      <c r="A131" t="s">
        <v>182</v>
      </c>
      <c r="B131">
        <v>20231204</v>
      </c>
      <c r="C131" t="s">
        <v>183</v>
      </c>
      <c r="D131">
        <v>0.19400000000000001</v>
      </c>
      <c r="E131">
        <v>0.248499734244637</v>
      </c>
    </row>
    <row r="132" spans="1:5" x14ac:dyDescent="0.2">
      <c r="A132" t="s">
        <v>182</v>
      </c>
      <c r="B132">
        <v>20231204</v>
      </c>
      <c r="C132" t="s">
        <v>183</v>
      </c>
      <c r="D132">
        <v>1.103</v>
      </c>
      <c r="E132">
        <v>0.59253337835156705</v>
      </c>
    </row>
    <row r="133" spans="1:5" x14ac:dyDescent="0.2">
      <c r="A133" t="s">
        <v>182</v>
      </c>
      <c r="B133">
        <v>20231204</v>
      </c>
      <c r="C133" t="s">
        <v>183</v>
      </c>
      <c r="D133">
        <v>1.208</v>
      </c>
      <c r="E133">
        <v>0.62009543016379298</v>
      </c>
    </row>
    <row r="134" spans="1:5" x14ac:dyDescent="0.2">
      <c r="A134" t="s">
        <v>182</v>
      </c>
      <c r="B134">
        <v>20231204</v>
      </c>
      <c r="C134" t="s">
        <v>183</v>
      </c>
      <c r="D134">
        <v>0.14799999999999999</v>
      </c>
      <c r="E134">
        <v>0.21704806646270999</v>
      </c>
    </row>
    <row r="135" spans="1:5" x14ac:dyDescent="0.2">
      <c r="A135" t="s">
        <v>182</v>
      </c>
      <c r="B135">
        <v>20231204</v>
      </c>
      <c r="C135" t="s">
        <v>183</v>
      </c>
      <c r="D135">
        <v>1.538</v>
      </c>
      <c r="E135">
        <v>0.69968607600170996</v>
      </c>
    </row>
    <row r="136" spans="1:5" x14ac:dyDescent="0.2">
      <c r="A136" t="s">
        <v>182</v>
      </c>
      <c r="B136">
        <v>20231204</v>
      </c>
      <c r="C136" t="s">
        <v>183</v>
      </c>
      <c r="D136">
        <v>2.831</v>
      </c>
      <c r="E136">
        <v>0.94928145867614599</v>
      </c>
    </row>
    <row r="137" spans="1:5" x14ac:dyDescent="0.2">
      <c r="A137" t="s">
        <v>182</v>
      </c>
      <c r="B137">
        <v>20231204</v>
      </c>
      <c r="C137" t="s">
        <v>183</v>
      </c>
      <c r="D137">
        <v>5.0999999999999997E-2</v>
      </c>
      <c r="E137">
        <v>0.12741194683142301</v>
      </c>
    </row>
    <row r="138" spans="1:5" x14ac:dyDescent="0.2">
      <c r="A138" t="s">
        <v>182</v>
      </c>
      <c r="B138">
        <v>20231204</v>
      </c>
      <c r="C138" t="s">
        <v>183</v>
      </c>
      <c r="D138">
        <v>2.032</v>
      </c>
      <c r="E138">
        <v>0.804242307221811</v>
      </c>
    </row>
    <row r="139" spans="1:5" x14ac:dyDescent="0.2">
      <c r="A139" t="s">
        <v>182</v>
      </c>
      <c r="B139">
        <v>20231204</v>
      </c>
      <c r="C139" t="s">
        <v>183</v>
      </c>
      <c r="D139">
        <v>1.208</v>
      </c>
      <c r="E139">
        <v>0.62009543016379298</v>
      </c>
    </row>
    <row r="140" spans="1:5" x14ac:dyDescent="0.2">
      <c r="A140" t="s">
        <v>182</v>
      </c>
      <c r="B140">
        <v>20231204</v>
      </c>
      <c r="C140" t="s">
        <v>183</v>
      </c>
      <c r="D140">
        <v>1.5629999999999999</v>
      </c>
      <c r="E140">
        <v>0.70534980832581595</v>
      </c>
    </row>
    <row r="141" spans="1:5" x14ac:dyDescent="0.2">
      <c r="A141" t="s">
        <v>182</v>
      </c>
      <c r="B141">
        <v>20231204</v>
      </c>
      <c r="C141" t="s">
        <v>183</v>
      </c>
      <c r="D141">
        <v>9.2999999999999999E-2</v>
      </c>
      <c r="E141">
        <v>0.17205469890442601</v>
      </c>
    </row>
    <row r="142" spans="1:5" x14ac:dyDescent="0.2">
      <c r="A142" t="s">
        <v>182</v>
      </c>
      <c r="B142">
        <v>20231204</v>
      </c>
      <c r="C142" t="s">
        <v>183</v>
      </c>
      <c r="D142">
        <v>2.6869999999999998</v>
      </c>
      <c r="E142">
        <v>0.92482358543445797</v>
      </c>
    </row>
    <row r="143" spans="1:5" x14ac:dyDescent="0.2">
      <c r="A143" t="s">
        <v>182</v>
      </c>
      <c r="B143">
        <v>20231204</v>
      </c>
      <c r="C143" t="s">
        <v>183</v>
      </c>
      <c r="D143">
        <v>0.76900000000000002</v>
      </c>
      <c r="E143">
        <v>0.494752769042615</v>
      </c>
    </row>
    <row r="144" spans="1:5" x14ac:dyDescent="0.2">
      <c r="A144" t="s">
        <v>182</v>
      </c>
      <c r="B144">
        <v>20231204</v>
      </c>
      <c r="C144" t="s">
        <v>183</v>
      </c>
      <c r="D144">
        <v>0.372</v>
      </c>
      <c r="E144">
        <v>0.34410939780885103</v>
      </c>
    </row>
    <row r="145" spans="1:5" x14ac:dyDescent="0.2">
      <c r="A145" t="s">
        <v>182</v>
      </c>
      <c r="B145">
        <v>20231204</v>
      </c>
      <c r="C145" t="s">
        <v>183</v>
      </c>
      <c r="D145">
        <v>0.46500000000000002</v>
      </c>
      <c r="E145">
        <v>0.384726002598554</v>
      </c>
    </row>
    <row r="146" spans="1:5" x14ac:dyDescent="0.2">
      <c r="A146" t="s">
        <v>182</v>
      </c>
      <c r="B146">
        <v>20231204</v>
      </c>
      <c r="C146" t="s">
        <v>183</v>
      </c>
      <c r="D146">
        <v>0.41799999999999998</v>
      </c>
      <c r="E146">
        <v>0.36476503728403598</v>
      </c>
    </row>
    <row r="147" spans="1:5" x14ac:dyDescent="0.2">
      <c r="A147" t="s">
        <v>182</v>
      </c>
      <c r="B147">
        <v>20231204</v>
      </c>
      <c r="C147" t="s">
        <v>183</v>
      </c>
      <c r="D147">
        <v>3.7050000000000001</v>
      </c>
      <c r="E147">
        <v>1.08597335524908</v>
      </c>
    </row>
    <row r="148" spans="1:5" x14ac:dyDescent="0.2">
      <c r="A148" t="s">
        <v>182</v>
      </c>
      <c r="B148">
        <v>20231204</v>
      </c>
      <c r="C148" t="s">
        <v>183</v>
      </c>
      <c r="D148">
        <v>0.14799999999999999</v>
      </c>
      <c r="E148">
        <v>0.21704806646270999</v>
      </c>
    </row>
    <row r="149" spans="1:5" x14ac:dyDescent="0.2">
      <c r="A149" t="s">
        <v>182</v>
      </c>
      <c r="B149">
        <v>20231204</v>
      </c>
      <c r="C149" t="s">
        <v>183</v>
      </c>
      <c r="D149">
        <v>1.115</v>
      </c>
      <c r="E149">
        <v>0.59574786872881602</v>
      </c>
    </row>
    <row r="150" spans="1:5" x14ac:dyDescent="0.2">
      <c r="A150" t="s">
        <v>182</v>
      </c>
      <c r="B150">
        <v>20231204</v>
      </c>
      <c r="C150" t="s">
        <v>183</v>
      </c>
      <c r="D150">
        <v>1.631</v>
      </c>
      <c r="E150">
        <v>0.72052996076899001</v>
      </c>
    </row>
    <row r="151" spans="1:5" x14ac:dyDescent="0.2">
      <c r="A151" t="s">
        <v>182</v>
      </c>
      <c r="B151">
        <v>20231204</v>
      </c>
      <c r="C151" t="s">
        <v>183</v>
      </c>
      <c r="D151">
        <v>0.376</v>
      </c>
      <c r="E151">
        <v>0.34595450164017999</v>
      </c>
    </row>
    <row r="152" spans="1:5" x14ac:dyDescent="0.2">
      <c r="A152" t="s">
        <v>182</v>
      </c>
      <c r="B152">
        <v>20231204</v>
      </c>
      <c r="C152" t="s">
        <v>183</v>
      </c>
      <c r="D152">
        <v>4.6689999999999996</v>
      </c>
      <c r="E152">
        <v>1.2190934576939201</v>
      </c>
    </row>
    <row r="153" spans="1:5" x14ac:dyDescent="0.2">
      <c r="A153" t="s">
        <v>182</v>
      </c>
      <c r="B153">
        <v>20231204</v>
      </c>
      <c r="C153" t="s">
        <v>183</v>
      </c>
      <c r="D153">
        <v>1.504</v>
      </c>
      <c r="E153">
        <v>0.69190900328035998</v>
      </c>
    </row>
    <row r="154" spans="1:5" x14ac:dyDescent="0.2">
      <c r="A154" t="s">
        <v>182</v>
      </c>
      <c r="B154">
        <v>20231204</v>
      </c>
      <c r="C154" t="s">
        <v>183</v>
      </c>
      <c r="D154">
        <v>0.161</v>
      </c>
      <c r="E154">
        <v>0.226379971895904</v>
      </c>
    </row>
    <row r="155" spans="1:5" x14ac:dyDescent="0.2">
      <c r="A155" t="s">
        <v>182</v>
      </c>
      <c r="B155">
        <v>20231204</v>
      </c>
      <c r="C155" t="s">
        <v>183</v>
      </c>
      <c r="D155">
        <v>0.186</v>
      </c>
      <c r="E155">
        <v>0.24332208866065799</v>
      </c>
    </row>
    <row r="156" spans="1:5" x14ac:dyDescent="0.2">
      <c r="A156" t="s">
        <v>182</v>
      </c>
      <c r="B156">
        <v>20231204</v>
      </c>
      <c r="C156" t="s">
        <v>183</v>
      </c>
      <c r="D156">
        <v>0.182</v>
      </c>
      <c r="E156">
        <v>0.240691502312504</v>
      </c>
    </row>
    <row r="157" spans="1:5" x14ac:dyDescent="0.2">
      <c r="A157" t="s">
        <v>182</v>
      </c>
      <c r="B157">
        <v>20231204</v>
      </c>
      <c r="C157" t="s">
        <v>183</v>
      </c>
      <c r="D157">
        <v>1.3180000000000001</v>
      </c>
      <c r="E157">
        <v>0.64771323129162395</v>
      </c>
    </row>
    <row r="158" spans="1:5" x14ac:dyDescent="0.2">
      <c r="A158" t="s">
        <v>182</v>
      </c>
      <c r="B158">
        <v>20231204</v>
      </c>
      <c r="C158" t="s">
        <v>183</v>
      </c>
      <c r="D158">
        <v>1.3009999999999999</v>
      </c>
      <c r="E158">
        <v>0.64352246419617098</v>
      </c>
    </row>
    <row r="159" spans="1:5" x14ac:dyDescent="0.2">
      <c r="A159" t="s">
        <v>182</v>
      </c>
      <c r="B159">
        <v>20231204</v>
      </c>
      <c r="C159" t="s">
        <v>183</v>
      </c>
      <c r="D159">
        <v>0.16900000000000001</v>
      </c>
      <c r="E159">
        <v>0.23193613509986</v>
      </c>
    </row>
    <row r="160" spans="1:5" x14ac:dyDescent="0.2">
      <c r="A160" t="s">
        <v>182</v>
      </c>
      <c r="B160">
        <v>20231204</v>
      </c>
      <c r="C160" t="s">
        <v>183</v>
      </c>
      <c r="D160">
        <v>0.71399999999999997</v>
      </c>
      <c r="E160">
        <v>0.47673185202504198</v>
      </c>
    </row>
    <row r="161" spans="1:5" x14ac:dyDescent="0.2">
      <c r="A161" t="s">
        <v>182</v>
      </c>
      <c r="B161">
        <v>20231204</v>
      </c>
      <c r="C161" t="s">
        <v>183</v>
      </c>
      <c r="D161">
        <v>0.41</v>
      </c>
      <c r="E161">
        <v>0.36125759969217802</v>
      </c>
    </row>
    <row r="162" spans="1:5" x14ac:dyDescent="0.2">
      <c r="A162" t="s">
        <v>182</v>
      </c>
      <c r="B162">
        <v>20231204</v>
      </c>
      <c r="C162" t="s">
        <v>183</v>
      </c>
      <c r="D162">
        <v>1.47</v>
      </c>
      <c r="E162">
        <v>0.68404351666408802</v>
      </c>
    </row>
    <row r="163" spans="1:5" x14ac:dyDescent="0.2">
      <c r="A163" t="s">
        <v>182</v>
      </c>
      <c r="B163">
        <v>20231204</v>
      </c>
      <c r="C163" t="s">
        <v>183</v>
      </c>
      <c r="D163">
        <v>0.52800000000000002</v>
      </c>
      <c r="E163">
        <v>0.40996051017755503</v>
      </c>
    </row>
    <row r="164" spans="1:5" x14ac:dyDescent="0.2">
      <c r="A164" t="s">
        <v>182</v>
      </c>
      <c r="B164">
        <v>20231204</v>
      </c>
      <c r="C164" t="s">
        <v>183</v>
      </c>
      <c r="D164">
        <v>1.014</v>
      </c>
      <c r="E164">
        <v>0.56812518390788103</v>
      </c>
    </row>
    <row r="165" spans="1:5" x14ac:dyDescent="0.2">
      <c r="A165" t="s">
        <v>182</v>
      </c>
      <c r="B165">
        <v>20231204</v>
      </c>
      <c r="C165" t="s">
        <v>183</v>
      </c>
      <c r="D165">
        <v>1.5760000000000001</v>
      </c>
      <c r="E165">
        <v>0.708277050754614</v>
      </c>
    </row>
    <row r="166" spans="1:5" x14ac:dyDescent="0.2">
      <c r="A166" t="s">
        <v>182</v>
      </c>
      <c r="B166">
        <v>20231204</v>
      </c>
      <c r="C166" t="s">
        <v>183</v>
      </c>
      <c r="D166">
        <v>5.0999999999999997E-2</v>
      </c>
      <c r="E166">
        <v>0.12741194683142301</v>
      </c>
    </row>
    <row r="167" spans="1:5" x14ac:dyDescent="0.2">
      <c r="A167" t="s">
        <v>182</v>
      </c>
      <c r="B167">
        <v>20231204</v>
      </c>
      <c r="C167" t="s">
        <v>183</v>
      </c>
      <c r="D167">
        <v>0.11799999999999999</v>
      </c>
      <c r="E167">
        <v>0.193805486428241</v>
      </c>
    </row>
    <row r="168" spans="1:5" x14ac:dyDescent="0.2">
      <c r="A168" t="s">
        <v>182</v>
      </c>
      <c r="B168">
        <v>20231204</v>
      </c>
      <c r="C168" t="s">
        <v>183</v>
      </c>
      <c r="D168">
        <v>0.60799999999999998</v>
      </c>
      <c r="E168">
        <v>0.43992318738587199</v>
      </c>
    </row>
    <row r="169" spans="1:5" x14ac:dyDescent="0.2">
      <c r="A169" t="s">
        <v>182</v>
      </c>
      <c r="B169">
        <v>20231204</v>
      </c>
      <c r="C169" t="s">
        <v>183</v>
      </c>
      <c r="D169">
        <v>0.67200000000000004</v>
      </c>
      <c r="E169">
        <v>0.46249783082248902</v>
      </c>
    </row>
    <row r="170" spans="1:5" x14ac:dyDescent="0.2">
      <c r="A170" t="s">
        <v>182</v>
      </c>
      <c r="B170">
        <v>20231204</v>
      </c>
      <c r="C170" t="s">
        <v>183</v>
      </c>
      <c r="D170">
        <v>1.804</v>
      </c>
      <c r="E170">
        <v>0.75778033405173495</v>
      </c>
    </row>
    <row r="171" spans="1:5" x14ac:dyDescent="0.2">
      <c r="A171" t="s">
        <v>182</v>
      </c>
      <c r="B171">
        <v>20231204</v>
      </c>
      <c r="C171" t="s">
        <v>183</v>
      </c>
      <c r="D171">
        <v>1.7070000000000001</v>
      </c>
      <c r="E171">
        <v>0.73712615997245101</v>
      </c>
    </row>
    <row r="172" spans="1:5" x14ac:dyDescent="0.2">
      <c r="A172" t="s">
        <v>182</v>
      </c>
      <c r="B172">
        <v>20231204</v>
      </c>
      <c r="C172" t="s">
        <v>183</v>
      </c>
      <c r="D172">
        <v>1.1870000000000001</v>
      </c>
      <c r="E172">
        <v>0.61468189732589296</v>
      </c>
    </row>
    <row r="173" spans="1:5" x14ac:dyDescent="0.2">
      <c r="A173" t="s">
        <v>182</v>
      </c>
      <c r="B173">
        <v>20231204</v>
      </c>
      <c r="C173" t="s">
        <v>183</v>
      </c>
      <c r="D173">
        <v>2.1040000000000001</v>
      </c>
      <c r="E173">
        <v>0.81836666631204802</v>
      </c>
    </row>
    <row r="174" spans="1:5" x14ac:dyDescent="0.2">
      <c r="A174" t="s">
        <v>182</v>
      </c>
      <c r="B174">
        <v>20231204</v>
      </c>
      <c r="C174" t="s">
        <v>183</v>
      </c>
      <c r="D174">
        <v>2.5649999999999999</v>
      </c>
      <c r="E174">
        <v>0.90358444987805298</v>
      </c>
    </row>
    <row r="175" spans="1:5" x14ac:dyDescent="0.2">
      <c r="A175" t="s">
        <v>182</v>
      </c>
      <c r="B175">
        <v>20231204</v>
      </c>
      <c r="C175" t="s">
        <v>183</v>
      </c>
      <c r="D175">
        <v>0.92100000000000004</v>
      </c>
      <c r="E175">
        <v>0.54144566225547597</v>
      </c>
    </row>
    <row r="176" spans="1:5" x14ac:dyDescent="0.2">
      <c r="A176" t="s">
        <v>182</v>
      </c>
      <c r="B176">
        <v>20231204</v>
      </c>
      <c r="C176" t="s">
        <v>183</v>
      </c>
      <c r="D176">
        <v>0.25800000000000001</v>
      </c>
      <c r="E176">
        <v>0.286572766737208</v>
      </c>
    </row>
    <row r="177" spans="1:5" x14ac:dyDescent="0.2">
      <c r="A177" t="s">
        <v>182</v>
      </c>
      <c r="B177">
        <v>20231204</v>
      </c>
      <c r="C177" t="s">
        <v>183</v>
      </c>
      <c r="D177">
        <v>3.3119999999999998</v>
      </c>
      <c r="E177">
        <v>1.0267630413297499</v>
      </c>
    </row>
    <row r="178" spans="1:5" x14ac:dyDescent="0.2">
      <c r="A178" t="s">
        <v>182</v>
      </c>
      <c r="B178">
        <v>20231204</v>
      </c>
      <c r="C178" t="s">
        <v>183</v>
      </c>
      <c r="D178">
        <v>0.51500000000000001</v>
      </c>
      <c r="E178">
        <v>0.40488219445247597</v>
      </c>
    </row>
    <row r="179" spans="1:5" x14ac:dyDescent="0.2">
      <c r="A179" t="s">
        <v>182</v>
      </c>
      <c r="B179">
        <v>20231204</v>
      </c>
      <c r="C179" t="s">
        <v>183</v>
      </c>
      <c r="D179">
        <v>1.2210000000000001</v>
      </c>
      <c r="E179">
        <v>0.62342310755249397</v>
      </c>
    </row>
    <row r="180" spans="1:5" x14ac:dyDescent="0.2">
      <c r="A180" t="s">
        <v>182</v>
      </c>
      <c r="B180">
        <v>20231204</v>
      </c>
      <c r="C180" t="s">
        <v>183</v>
      </c>
      <c r="D180">
        <v>4.8460000000000001</v>
      </c>
      <c r="E180">
        <v>1.2419861949501101</v>
      </c>
    </row>
    <row r="181" spans="1:5" x14ac:dyDescent="0.2">
      <c r="A181" t="s">
        <v>182</v>
      </c>
      <c r="B181">
        <v>20231204</v>
      </c>
      <c r="C181" t="s">
        <v>183</v>
      </c>
      <c r="D181">
        <v>6.3E-2</v>
      </c>
      <c r="E181">
        <v>0.14161046158239399</v>
      </c>
    </row>
    <row r="182" spans="1:5" x14ac:dyDescent="0.2">
      <c r="A182" t="s">
        <v>182</v>
      </c>
      <c r="B182">
        <v>20231204</v>
      </c>
      <c r="C182" t="s">
        <v>183</v>
      </c>
      <c r="D182">
        <v>2.581</v>
      </c>
      <c r="E182">
        <v>0.90639826579730598</v>
      </c>
    </row>
    <row r="183" spans="1:5" x14ac:dyDescent="0.2">
      <c r="A183" t="s">
        <v>182</v>
      </c>
      <c r="B183">
        <v>20231204</v>
      </c>
      <c r="C183" t="s">
        <v>183</v>
      </c>
      <c r="D183">
        <v>1.272</v>
      </c>
      <c r="E183">
        <v>0.63630981072570403</v>
      </c>
    </row>
    <row r="184" spans="1:5" x14ac:dyDescent="0.2">
      <c r="A184" t="s">
        <v>182</v>
      </c>
      <c r="B184">
        <v>20231204</v>
      </c>
      <c r="C184" t="s">
        <v>183</v>
      </c>
      <c r="D184">
        <v>0.38900000000000001</v>
      </c>
      <c r="E184">
        <v>0.35188427888369</v>
      </c>
    </row>
    <row r="185" spans="1:5" x14ac:dyDescent="0.2">
      <c r="A185" t="s">
        <v>182</v>
      </c>
      <c r="B185">
        <v>20231204</v>
      </c>
      <c r="C185" t="s">
        <v>183</v>
      </c>
      <c r="D185">
        <v>2.2730000000000001</v>
      </c>
      <c r="E185">
        <v>0.85059883099834799</v>
      </c>
    </row>
    <row r="186" spans="1:5" x14ac:dyDescent="0.2">
      <c r="A186" t="s">
        <v>182</v>
      </c>
      <c r="B186">
        <v>20231204</v>
      </c>
      <c r="C186" t="s">
        <v>183</v>
      </c>
      <c r="D186">
        <v>0.65900000000000003</v>
      </c>
      <c r="E186">
        <v>0.45800241811055797</v>
      </c>
    </row>
    <row r="187" spans="1:5" x14ac:dyDescent="0.2">
      <c r="A187" t="s">
        <v>182</v>
      </c>
      <c r="B187">
        <v>20231204</v>
      </c>
      <c r="C187" t="s">
        <v>183</v>
      </c>
      <c r="D187">
        <v>5.0999999999999997E-2</v>
      </c>
      <c r="E187">
        <v>0.12741194683142301</v>
      </c>
    </row>
    <row r="188" spans="1:5" x14ac:dyDescent="0.2">
      <c r="A188" t="s">
        <v>182</v>
      </c>
      <c r="B188">
        <v>20231204</v>
      </c>
      <c r="C188" t="s">
        <v>183</v>
      </c>
      <c r="D188">
        <v>0.23200000000000001</v>
      </c>
      <c r="E188">
        <v>0.27174968922638998</v>
      </c>
    </row>
    <row r="189" spans="1:5" x14ac:dyDescent="0.2">
      <c r="A189" t="s">
        <v>182</v>
      </c>
      <c r="B189">
        <v>20231204</v>
      </c>
      <c r="C189" t="s">
        <v>183</v>
      </c>
      <c r="D189">
        <v>2.3319999999999999</v>
      </c>
      <c r="E189">
        <v>0.86156755659704398</v>
      </c>
    </row>
    <row r="190" spans="1:5" x14ac:dyDescent="0.2">
      <c r="A190" t="s">
        <v>182</v>
      </c>
      <c r="B190">
        <v>20231204</v>
      </c>
      <c r="C190" t="s">
        <v>183</v>
      </c>
      <c r="D190">
        <v>1.694</v>
      </c>
      <c r="E190">
        <v>0.73431392959370001</v>
      </c>
    </row>
    <row r="191" spans="1:5" x14ac:dyDescent="0.2">
      <c r="A191" t="s">
        <v>182</v>
      </c>
      <c r="B191">
        <v>20231204</v>
      </c>
      <c r="C191" t="s">
        <v>183</v>
      </c>
      <c r="D191">
        <v>2.4929999999999999</v>
      </c>
      <c r="E191">
        <v>0.89081229574820697</v>
      </c>
    </row>
    <row r="192" spans="1:5" x14ac:dyDescent="0.2">
      <c r="A192" t="s">
        <v>182</v>
      </c>
      <c r="B192">
        <v>20231204</v>
      </c>
      <c r="C192" t="s">
        <v>183</v>
      </c>
      <c r="D192">
        <v>0.19400000000000001</v>
      </c>
      <c r="E192">
        <v>0.248499734244637</v>
      </c>
    </row>
    <row r="193" spans="1:5" x14ac:dyDescent="0.2">
      <c r="A193" t="s">
        <v>182</v>
      </c>
      <c r="B193">
        <v>20231204</v>
      </c>
      <c r="C193" t="s">
        <v>183</v>
      </c>
      <c r="D193">
        <v>1.665</v>
      </c>
      <c r="E193">
        <v>0.72800134649326798</v>
      </c>
    </row>
    <row r="194" spans="1:5" x14ac:dyDescent="0.2">
      <c r="A194" t="s">
        <v>182</v>
      </c>
      <c r="B194">
        <v>20231204</v>
      </c>
      <c r="C194" t="s">
        <v>183</v>
      </c>
      <c r="D194">
        <v>0.98899999999999999</v>
      </c>
      <c r="E194">
        <v>0.56107796021209799</v>
      </c>
    </row>
    <row r="195" spans="1:5" x14ac:dyDescent="0.2">
      <c r="A195" t="s">
        <v>182</v>
      </c>
      <c r="B195">
        <v>20231204</v>
      </c>
      <c r="C195" t="s">
        <v>183</v>
      </c>
      <c r="D195">
        <v>0.114</v>
      </c>
      <c r="E195">
        <v>0.19049232799499299</v>
      </c>
    </row>
    <row r="196" spans="1:5" x14ac:dyDescent="0.2">
      <c r="A196" t="s">
        <v>182</v>
      </c>
      <c r="B196">
        <v>20231204</v>
      </c>
      <c r="C196" t="s">
        <v>183</v>
      </c>
      <c r="D196">
        <v>0.56999999999999995</v>
      </c>
      <c r="E196">
        <v>0.42595379458899102</v>
      </c>
    </row>
    <row r="197" spans="1:5" x14ac:dyDescent="0.2">
      <c r="A197" t="s">
        <v>182</v>
      </c>
      <c r="B197">
        <v>20231204</v>
      </c>
      <c r="C197" t="s">
        <v>183</v>
      </c>
      <c r="D197">
        <v>2.02</v>
      </c>
      <c r="E197">
        <v>0.801864059608147</v>
      </c>
    </row>
    <row r="198" spans="1:5" x14ac:dyDescent="0.2">
      <c r="A198" t="s">
        <v>182</v>
      </c>
      <c r="B198">
        <v>20231204</v>
      </c>
      <c r="C198" t="s">
        <v>183</v>
      </c>
      <c r="D198">
        <v>1.458</v>
      </c>
      <c r="E198">
        <v>0.68124578094544297</v>
      </c>
    </row>
    <row r="199" spans="1:5" x14ac:dyDescent="0.2">
      <c r="A199" t="s">
        <v>182</v>
      </c>
      <c r="B199">
        <v>20231204</v>
      </c>
      <c r="C199" t="s">
        <v>183</v>
      </c>
      <c r="D199">
        <v>0.73099999999999998</v>
      </c>
      <c r="E199">
        <v>0.48237384547708501</v>
      </c>
    </row>
    <row r="200" spans="1:5" x14ac:dyDescent="0.2">
      <c r="A200" t="s">
        <v>182</v>
      </c>
      <c r="B200">
        <v>20231204</v>
      </c>
      <c r="C200" t="s">
        <v>183</v>
      </c>
      <c r="D200">
        <v>0.44800000000000001</v>
      </c>
      <c r="E200">
        <v>0.37762789755305198</v>
      </c>
    </row>
    <row r="201" spans="1:5" x14ac:dyDescent="0.2">
      <c r="A201" t="s">
        <v>182</v>
      </c>
      <c r="B201">
        <v>20231204</v>
      </c>
      <c r="C201" t="s">
        <v>183</v>
      </c>
      <c r="D201">
        <v>0.40100000000000002</v>
      </c>
      <c r="E201">
        <v>0.357270575838117</v>
      </c>
    </row>
    <row r="202" spans="1:5" x14ac:dyDescent="0.2">
      <c r="A202" t="s">
        <v>182</v>
      </c>
      <c r="B202">
        <v>20231204</v>
      </c>
      <c r="C202" t="s">
        <v>183</v>
      </c>
      <c r="D202">
        <v>0.47699999999999998</v>
      </c>
      <c r="E202">
        <v>0.38965858865122999</v>
      </c>
    </row>
    <row r="203" spans="1:5" x14ac:dyDescent="0.2">
      <c r="A203" t="s">
        <v>182</v>
      </c>
      <c r="B203">
        <v>20231204</v>
      </c>
      <c r="C203" t="s">
        <v>183</v>
      </c>
      <c r="D203">
        <v>5.0999999999999997E-2</v>
      </c>
      <c r="E203">
        <v>0.12741194683142301</v>
      </c>
    </row>
    <row r="204" spans="1:5" x14ac:dyDescent="0.2">
      <c r="A204" t="s">
        <v>182</v>
      </c>
      <c r="B204">
        <v>20231204</v>
      </c>
      <c r="C204" t="s">
        <v>183</v>
      </c>
      <c r="D204">
        <v>1.2969999999999999</v>
      </c>
      <c r="E204">
        <v>0.64253242904959795</v>
      </c>
    </row>
    <row r="205" spans="1:5" x14ac:dyDescent="0.2">
      <c r="A205" t="s">
        <v>182</v>
      </c>
      <c r="B205">
        <v>20231204</v>
      </c>
      <c r="C205" t="s">
        <v>183</v>
      </c>
      <c r="D205">
        <v>1.056</v>
      </c>
      <c r="E205">
        <v>0.57977171353049195</v>
      </c>
    </row>
    <row r="206" spans="1:5" x14ac:dyDescent="0.2">
      <c r="A206" t="s">
        <v>182</v>
      </c>
      <c r="B206">
        <v>20231204</v>
      </c>
      <c r="C206" t="s">
        <v>183</v>
      </c>
      <c r="D206">
        <v>6.8000000000000005E-2</v>
      </c>
      <c r="E206">
        <v>0.14712264360219299</v>
      </c>
    </row>
    <row r="207" spans="1:5" x14ac:dyDescent="0.2">
      <c r="A207" t="s">
        <v>182</v>
      </c>
      <c r="B207">
        <v>20231204</v>
      </c>
      <c r="C207" t="s">
        <v>183</v>
      </c>
      <c r="D207">
        <v>2.1379999999999999</v>
      </c>
      <c r="E207">
        <v>0.82495244509059096</v>
      </c>
    </row>
    <row r="208" spans="1:5" x14ac:dyDescent="0.2">
      <c r="A208" t="s">
        <v>182</v>
      </c>
      <c r="B208">
        <v>20231204</v>
      </c>
      <c r="C208" t="s">
        <v>183</v>
      </c>
      <c r="D208">
        <v>1.373</v>
      </c>
      <c r="E208">
        <v>0.66108961096839602</v>
      </c>
    </row>
    <row r="209" spans="1:5" x14ac:dyDescent="0.2">
      <c r="A209" t="s">
        <v>182</v>
      </c>
      <c r="B209">
        <v>20231204</v>
      </c>
      <c r="C209" t="s">
        <v>183</v>
      </c>
      <c r="D209">
        <v>3.7999999999999999E-2</v>
      </c>
      <c r="E209">
        <v>0.109980796846468</v>
      </c>
    </row>
    <row r="210" spans="1:5" x14ac:dyDescent="0.2">
      <c r="A210" t="s">
        <v>182</v>
      </c>
      <c r="B210">
        <v>20231204</v>
      </c>
      <c r="C210" t="s">
        <v>183</v>
      </c>
      <c r="D210">
        <v>0.98899999999999999</v>
      </c>
      <c r="E210">
        <v>0.56107796021209799</v>
      </c>
    </row>
    <row r="211" spans="1:5" x14ac:dyDescent="0.2">
      <c r="A211" t="s">
        <v>182</v>
      </c>
      <c r="B211">
        <v>20231204</v>
      </c>
      <c r="C211" t="s">
        <v>183</v>
      </c>
      <c r="D211">
        <v>0.17699999999999999</v>
      </c>
      <c r="E211">
        <v>0.23736227555054101</v>
      </c>
    </row>
    <row r="212" spans="1:5" x14ac:dyDescent="0.2">
      <c r="A212" t="s">
        <v>182</v>
      </c>
      <c r="B212">
        <v>20231204</v>
      </c>
      <c r="C212" t="s">
        <v>183</v>
      </c>
      <c r="D212">
        <v>0.11</v>
      </c>
      <c r="E212">
        <v>0.18712051592547799</v>
      </c>
    </row>
    <row r="213" spans="1:5" x14ac:dyDescent="0.2">
      <c r="A213" t="s">
        <v>182</v>
      </c>
      <c r="B213">
        <v>20231204</v>
      </c>
      <c r="C213" t="s">
        <v>183</v>
      </c>
      <c r="D213">
        <v>6.3E-2</v>
      </c>
      <c r="E213">
        <v>0.14161046158239399</v>
      </c>
    </row>
    <row r="214" spans="1:5" x14ac:dyDescent="0.2">
      <c r="A214" t="s">
        <v>182</v>
      </c>
      <c r="B214">
        <v>20231204</v>
      </c>
      <c r="C214" t="s">
        <v>183</v>
      </c>
      <c r="D214">
        <v>1.66</v>
      </c>
      <c r="E214">
        <v>0.726907429501923</v>
      </c>
    </row>
    <row r="215" spans="1:5" x14ac:dyDescent="0.2">
      <c r="A215" t="s">
        <v>182</v>
      </c>
      <c r="B215">
        <v>20231204</v>
      </c>
      <c r="C215" t="s">
        <v>183</v>
      </c>
      <c r="D215">
        <v>1.369</v>
      </c>
      <c r="E215">
        <v>0.66012592297652495</v>
      </c>
    </row>
    <row r="216" spans="1:5" x14ac:dyDescent="0.2">
      <c r="A216" t="s">
        <v>182</v>
      </c>
      <c r="B216">
        <v>20231204</v>
      </c>
      <c r="C216" t="s">
        <v>183</v>
      </c>
      <c r="D216">
        <v>3.617</v>
      </c>
      <c r="E216">
        <v>1.0729990020157401</v>
      </c>
    </row>
    <row r="217" spans="1:5" x14ac:dyDescent="0.2">
      <c r="A217" t="s">
        <v>182</v>
      </c>
      <c r="B217">
        <v>20231204</v>
      </c>
      <c r="C217" t="s">
        <v>183</v>
      </c>
      <c r="D217">
        <v>0.35499999999999998</v>
      </c>
      <c r="E217">
        <v>0.33615474055149902</v>
      </c>
    </row>
    <row r="218" spans="1:5" x14ac:dyDescent="0.2">
      <c r="A218" t="s">
        <v>182</v>
      </c>
      <c r="B218">
        <v>20231204</v>
      </c>
      <c r="C218" t="s">
        <v>183</v>
      </c>
      <c r="D218">
        <v>9.2999999999999999E-2</v>
      </c>
      <c r="E218">
        <v>0.17205469890442601</v>
      </c>
    </row>
    <row r="219" spans="1:5" x14ac:dyDescent="0.2">
      <c r="A219" t="s">
        <v>182</v>
      </c>
      <c r="B219">
        <v>20231204</v>
      </c>
      <c r="C219" t="s">
        <v>183</v>
      </c>
      <c r="D219">
        <v>0.65500000000000003</v>
      </c>
      <c r="E219">
        <v>0.45661031027604099</v>
      </c>
    </row>
    <row r="220" spans="1:5" x14ac:dyDescent="0.2">
      <c r="A220" t="s">
        <v>182</v>
      </c>
      <c r="B220">
        <v>20231204</v>
      </c>
      <c r="C220" t="s">
        <v>183</v>
      </c>
      <c r="D220">
        <v>2.577</v>
      </c>
      <c r="E220">
        <v>0.90569563137713605</v>
      </c>
    </row>
    <row r="221" spans="1:5" x14ac:dyDescent="0.2">
      <c r="A221" t="s">
        <v>182</v>
      </c>
      <c r="B221">
        <v>20231204</v>
      </c>
      <c r="C221" t="s">
        <v>183</v>
      </c>
      <c r="D221">
        <v>1.458</v>
      </c>
      <c r="E221">
        <v>0.68124578094544297</v>
      </c>
    </row>
    <row r="222" spans="1:5" x14ac:dyDescent="0.2">
      <c r="A222" t="s">
        <v>182</v>
      </c>
      <c r="B222">
        <v>20231204</v>
      </c>
      <c r="C222" t="s">
        <v>183</v>
      </c>
      <c r="D222">
        <v>4.4020000000000001</v>
      </c>
      <c r="E222">
        <v>1.1837229908137501</v>
      </c>
    </row>
    <row r="223" spans="1:5" x14ac:dyDescent="0.2">
      <c r="A223" t="s">
        <v>182</v>
      </c>
      <c r="B223">
        <v>20231204</v>
      </c>
      <c r="C223" t="s">
        <v>183</v>
      </c>
      <c r="D223">
        <v>5.298</v>
      </c>
      <c r="E223">
        <v>1.2986168707520001</v>
      </c>
    </row>
    <row r="224" spans="1:5" x14ac:dyDescent="0.2">
      <c r="A224" t="s">
        <v>182</v>
      </c>
      <c r="B224">
        <v>20231204</v>
      </c>
      <c r="C224" t="s">
        <v>183</v>
      </c>
      <c r="D224">
        <v>0.38400000000000001</v>
      </c>
      <c r="E224">
        <v>0.34961549778946499</v>
      </c>
    </row>
    <row r="225" spans="1:5" x14ac:dyDescent="0.2">
      <c r="A225" t="s">
        <v>182</v>
      </c>
      <c r="B225">
        <v>20231204</v>
      </c>
      <c r="C225" t="s">
        <v>183</v>
      </c>
      <c r="D225">
        <v>1.111</v>
      </c>
      <c r="E225">
        <v>0.59467830257223198</v>
      </c>
    </row>
    <row r="226" spans="1:5" x14ac:dyDescent="0.2">
      <c r="A226" t="s">
        <v>182</v>
      </c>
      <c r="B226">
        <v>20231204</v>
      </c>
      <c r="C226" t="s">
        <v>183</v>
      </c>
      <c r="D226">
        <v>0.499</v>
      </c>
      <c r="E226">
        <v>0.39854313845016998</v>
      </c>
    </row>
    <row r="227" spans="1:5" x14ac:dyDescent="0.2">
      <c r="A227" t="s">
        <v>182</v>
      </c>
      <c r="B227">
        <v>20231204</v>
      </c>
      <c r="C227" t="s">
        <v>183</v>
      </c>
      <c r="D227">
        <v>2.125</v>
      </c>
      <c r="E227">
        <v>0.82244058030994305</v>
      </c>
    </row>
    <row r="228" spans="1:5" x14ac:dyDescent="0.2">
      <c r="A228" t="s">
        <v>182</v>
      </c>
      <c r="B228">
        <v>20231204</v>
      </c>
      <c r="C228" t="s">
        <v>183</v>
      </c>
      <c r="D228">
        <v>0.11</v>
      </c>
      <c r="E228">
        <v>0.18712051592547799</v>
      </c>
    </row>
    <row r="229" spans="1:5" x14ac:dyDescent="0.2">
      <c r="A229" t="s">
        <v>182</v>
      </c>
      <c r="B229">
        <v>20231204</v>
      </c>
      <c r="C229" t="s">
        <v>183</v>
      </c>
      <c r="D229">
        <v>8.8999999999999996E-2</v>
      </c>
      <c r="E229">
        <v>0.168313932490324</v>
      </c>
    </row>
    <row r="230" spans="1:5" x14ac:dyDescent="0.2">
      <c r="A230" t="s">
        <v>182</v>
      </c>
      <c r="B230">
        <v>20231204</v>
      </c>
      <c r="C230" t="s">
        <v>183</v>
      </c>
      <c r="D230">
        <v>2.1040000000000001</v>
      </c>
      <c r="E230">
        <v>0.81836666631204802</v>
      </c>
    </row>
    <row r="231" spans="1:5" x14ac:dyDescent="0.2">
      <c r="A231" t="s">
        <v>182</v>
      </c>
      <c r="B231">
        <v>20231204</v>
      </c>
      <c r="C231" t="s">
        <v>183</v>
      </c>
      <c r="D231">
        <v>2.835</v>
      </c>
      <c r="E231">
        <v>0.94995185527006898</v>
      </c>
    </row>
    <row r="232" spans="1:5" x14ac:dyDescent="0.2">
      <c r="A232" t="s">
        <v>182</v>
      </c>
      <c r="B232">
        <v>20231204</v>
      </c>
      <c r="C232" t="s">
        <v>183</v>
      </c>
      <c r="D232">
        <v>0.52400000000000002</v>
      </c>
      <c r="E232">
        <v>0.40840467720180001</v>
      </c>
    </row>
    <row r="233" spans="1:5" x14ac:dyDescent="0.2">
      <c r="A233" t="s">
        <v>182</v>
      </c>
      <c r="B233">
        <v>20231204</v>
      </c>
      <c r="C233" t="s">
        <v>183</v>
      </c>
      <c r="D233">
        <v>0.73499999999999999</v>
      </c>
      <c r="E233">
        <v>0.48369180925986999</v>
      </c>
    </row>
    <row r="234" spans="1:5" x14ac:dyDescent="0.2">
      <c r="A234" t="s">
        <v>182</v>
      </c>
      <c r="B234">
        <v>20231204</v>
      </c>
      <c r="C234" t="s">
        <v>183</v>
      </c>
      <c r="D234">
        <v>1.8460000000000001</v>
      </c>
      <c r="E234">
        <v>0.76655074841479198</v>
      </c>
    </row>
    <row r="235" spans="1:5" x14ac:dyDescent="0.2">
      <c r="A235" t="s">
        <v>182</v>
      </c>
      <c r="B235">
        <v>20231204</v>
      </c>
      <c r="C235" t="s">
        <v>183</v>
      </c>
      <c r="D235">
        <v>1.7110000000000001</v>
      </c>
      <c r="E235">
        <v>0.73798930565453702</v>
      </c>
    </row>
    <row r="236" spans="1:5" x14ac:dyDescent="0.2">
      <c r="A236" t="s">
        <v>182</v>
      </c>
      <c r="B236">
        <v>20231204</v>
      </c>
      <c r="C236" t="s">
        <v>183</v>
      </c>
      <c r="D236">
        <v>0.152</v>
      </c>
      <c r="E236">
        <v>0.219961593692936</v>
      </c>
    </row>
    <row r="237" spans="1:5" x14ac:dyDescent="0.2">
      <c r="A237" t="s">
        <v>182</v>
      </c>
      <c r="B237">
        <v>20231204</v>
      </c>
      <c r="C237" t="s">
        <v>183</v>
      </c>
      <c r="D237">
        <v>0.73499999999999999</v>
      </c>
      <c r="E237">
        <v>0.48369180925986999</v>
      </c>
    </row>
    <row r="238" spans="1:5" x14ac:dyDescent="0.2">
      <c r="A238" t="s">
        <v>182</v>
      </c>
      <c r="B238">
        <v>20231204</v>
      </c>
      <c r="C238" t="s">
        <v>183</v>
      </c>
      <c r="D238">
        <v>3.0169999999999999</v>
      </c>
      <c r="E238">
        <v>0.97996986005514297</v>
      </c>
    </row>
    <row r="239" spans="1:5" x14ac:dyDescent="0.2">
      <c r="A239" t="s">
        <v>182</v>
      </c>
      <c r="B239">
        <v>20231204</v>
      </c>
      <c r="C239" t="s">
        <v>183</v>
      </c>
      <c r="D239">
        <v>0.254</v>
      </c>
      <c r="E239">
        <v>0.28434259457682898</v>
      </c>
    </row>
    <row r="240" spans="1:5" x14ac:dyDescent="0.2">
      <c r="A240" t="s">
        <v>182</v>
      </c>
      <c r="B240">
        <v>20231204</v>
      </c>
      <c r="C240" t="s">
        <v>183</v>
      </c>
      <c r="D240">
        <v>0.13900000000000001</v>
      </c>
      <c r="E240">
        <v>0.21034513110492201</v>
      </c>
    </row>
    <row r="241" spans="1:5" x14ac:dyDescent="0.2">
      <c r="A241" t="s">
        <v>182</v>
      </c>
      <c r="B241">
        <v>20231204</v>
      </c>
      <c r="C241" t="s">
        <v>183</v>
      </c>
      <c r="D241">
        <v>2.0870000000000002</v>
      </c>
      <c r="E241">
        <v>0.81505382182133901</v>
      </c>
    </row>
    <row r="242" spans="1:5" x14ac:dyDescent="0.2">
      <c r="A242" t="s">
        <v>182</v>
      </c>
      <c r="B242">
        <v>20231204</v>
      </c>
      <c r="C242" t="s">
        <v>183</v>
      </c>
      <c r="D242">
        <v>0.106</v>
      </c>
      <c r="E242">
        <v>0.18368682025524299</v>
      </c>
    </row>
    <row r="243" spans="1:5" x14ac:dyDescent="0.2">
      <c r="A243" t="s">
        <v>182</v>
      </c>
      <c r="B243">
        <v>20231204</v>
      </c>
      <c r="C243" t="s">
        <v>183</v>
      </c>
      <c r="D243">
        <v>2.4380000000000002</v>
      </c>
      <c r="E243">
        <v>0.88093104299716996</v>
      </c>
    </row>
    <row r="244" spans="1:5" x14ac:dyDescent="0.2">
      <c r="A244" t="s">
        <v>182</v>
      </c>
      <c r="B244">
        <v>20231204</v>
      </c>
      <c r="C244" t="s">
        <v>183</v>
      </c>
      <c r="D244">
        <v>0.64600000000000002</v>
      </c>
      <c r="E244">
        <v>0.45346244218758502</v>
      </c>
    </row>
    <row r="245" spans="1:5" x14ac:dyDescent="0.2">
      <c r="A245" t="s">
        <v>182</v>
      </c>
      <c r="B245">
        <v>20231204</v>
      </c>
      <c r="C245" t="s">
        <v>183</v>
      </c>
      <c r="D245">
        <v>2.903</v>
      </c>
      <c r="E245">
        <v>0.96127706702674698</v>
      </c>
    </row>
    <row r="246" spans="1:5" x14ac:dyDescent="0.2">
      <c r="A246" t="s">
        <v>182</v>
      </c>
      <c r="B246">
        <v>20231204</v>
      </c>
      <c r="C246" t="s">
        <v>183</v>
      </c>
      <c r="D246">
        <v>2.4079999999999999</v>
      </c>
      <c r="E246">
        <v>0.87549426379078499</v>
      </c>
    </row>
    <row r="247" spans="1:5" x14ac:dyDescent="0.2">
      <c r="A247" t="s">
        <v>182</v>
      </c>
      <c r="B247">
        <v>20231204</v>
      </c>
      <c r="C247" t="s">
        <v>183</v>
      </c>
      <c r="D247">
        <v>1.069</v>
      </c>
      <c r="E247">
        <v>0.58332946807997998</v>
      </c>
    </row>
    <row r="248" spans="1:5" x14ac:dyDescent="0.2">
      <c r="A248" t="s">
        <v>182</v>
      </c>
      <c r="B248">
        <v>20231204</v>
      </c>
      <c r="C248" t="s">
        <v>183</v>
      </c>
      <c r="D248">
        <v>1.099</v>
      </c>
      <c r="E248">
        <v>0.59145799928311604</v>
      </c>
    </row>
    <row r="249" spans="1:5" x14ac:dyDescent="0.2">
      <c r="A249" t="s">
        <v>182</v>
      </c>
      <c r="B249">
        <v>20231204</v>
      </c>
      <c r="C249" t="s">
        <v>183</v>
      </c>
      <c r="D249">
        <v>1.8420000000000001</v>
      </c>
      <c r="E249">
        <v>0.76571979884977703</v>
      </c>
    </row>
    <row r="250" spans="1:5" x14ac:dyDescent="0.2">
      <c r="A250" t="s">
        <v>182</v>
      </c>
      <c r="B250">
        <v>20231204</v>
      </c>
      <c r="C250" t="s">
        <v>183</v>
      </c>
      <c r="D250">
        <v>0.317</v>
      </c>
      <c r="E250">
        <v>0.31765426790814799</v>
      </c>
    </row>
    <row r="251" spans="1:5" x14ac:dyDescent="0.2">
      <c r="A251" t="s">
        <v>182</v>
      </c>
      <c r="B251">
        <v>20231204</v>
      </c>
      <c r="C251" t="s">
        <v>183</v>
      </c>
      <c r="D251">
        <v>0.30399999999999999</v>
      </c>
      <c r="E251">
        <v>0.31107266900175001</v>
      </c>
    </row>
    <row r="252" spans="1:5" x14ac:dyDescent="0.2">
      <c r="A252" t="s">
        <v>182</v>
      </c>
      <c r="B252">
        <v>20231204</v>
      </c>
      <c r="C252" t="s">
        <v>183</v>
      </c>
      <c r="D252">
        <v>2.125</v>
      </c>
      <c r="E252">
        <v>0.82244058030994305</v>
      </c>
    </row>
    <row r="253" spans="1:5" x14ac:dyDescent="0.2">
      <c r="A253" t="s">
        <v>182</v>
      </c>
      <c r="B253">
        <v>20231204</v>
      </c>
      <c r="C253" t="s">
        <v>183</v>
      </c>
      <c r="D253">
        <v>0.254</v>
      </c>
      <c r="E253">
        <v>0.28434259457682898</v>
      </c>
    </row>
    <row r="254" spans="1:5" x14ac:dyDescent="0.2">
      <c r="A254" t="s">
        <v>182</v>
      </c>
      <c r="B254">
        <v>20231204</v>
      </c>
      <c r="C254" t="s">
        <v>183</v>
      </c>
      <c r="D254">
        <v>0.90400000000000003</v>
      </c>
      <c r="E254">
        <v>0.53642533227854405</v>
      </c>
    </row>
    <row r="255" spans="1:5" x14ac:dyDescent="0.2">
      <c r="A255" t="s">
        <v>182</v>
      </c>
      <c r="B255">
        <v>20231204</v>
      </c>
      <c r="C255" t="s">
        <v>183</v>
      </c>
      <c r="D255">
        <v>0.33800000000000002</v>
      </c>
      <c r="E255">
        <v>0.32800722786262099</v>
      </c>
    </row>
    <row r="256" spans="1:5" x14ac:dyDescent="0.2">
      <c r="A256" t="s">
        <v>182</v>
      </c>
      <c r="B256">
        <v>20231204</v>
      </c>
      <c r="C256" t="s">
        <v>183</v>
      </c>
      <c r="D256">
        <v>3.65</v>
      </c>
      <c r="E256">
        <v>1.0778826859036399</v>
      </c>
    </row>
    <row r="257" spans="1:5" x14ac:dyDescent="0.2">
      <c r="A257" t="s">
        <v>182</v>
      </c>
      <c r="B257">
        <v>20231204</v>
      </c>
      <c r="C257" t="s">
        <v>183</v>
      </c>
      <c r="D257">
        <v>2.21</v>
      </c>
      <c r="E257">
        <v>0.83872811355419397</v>
      </c>
    </row>
    <row r="258" spans="1:5" x14ac:dyDescent="0.2">
      <c r="A258" t="s">
        <v>182</v>
      </c>
      <c r="B258">
        <v>20231204</v>
      </c>
      <c r="C258" t="s">
        <v>183</v>
      </c>
      <c r="D258">
        <v>0.33800000000000002</v>
      </c>
      <c r="E258">
        <v>0.32800722786262099</v>
      </c>
    </row>
    <row r="259" spans="1:5" x14ac:dyDescent="0.2">
      <c r="A259" t="s">
        <v>182</v>
      </c>
      <c r="B259">
        <v>20231204</v>
      </c>
      <c r="C259" t="s">
        <v>183</v>
      </c>
      <c r="D259">
        <v>1.39</v>
      </c>
      <c r="E259">
        <v>0.66516970901828398</v>
      </c>
    </row>
    <row r="260" spans="1:5" x14ac:dyDescent="0.2">
      <c r="A260" t="s">
        <v>182</v>
      </c>
      <c r="B260">
        <v>20231204</v>
      </c>
      <c r="C260" t="s">
        <v>183</v>
      </c>
      <c r="D260">
        <v>0.65900000000000003</v>
      </c>
      <c r="E260">
        <v>0.45800241811055797</v>
      </c>
    </row>
    <row r="261" spans="1:5" x14ac:dyDescent="0.2">
      <c r="A261" t="s">
        <v>182</v>
      </c>
      <c r="B261">
        <v>20231204</v>
      </c>
      <c r="C261" t="s">
        <v>183</v>
      </c>
      <c r="D261">
        <v>0.84499999999999997</v>
      </c>
      <c r="E261">
        <v>0.51862496452186202</v>
      </c>
    </row>
    <row r="262" spans="1:5" x14ac:dyDescent="0.2">
      <c r="A262" t="s">
        <v>182</v>
      </c>
      <c r="B262">
        <v>20231204</v>
      </c>
      <c r="C262" t="s">
        <v>183</v>
      </c>
      <c r="D262">
        <v>0.127</v>
      </c>
      <c r="E262">
        <v>0.201060576805453</v>
      </c>
    </row>
    <row r="263" spans="1:5" x14ac:dyDescent="0.2">
      <c r="A263" t="s">
        <v>182</v>
      </c>
      <c r="B263">
        <v>20231204</v>
      </c>
      <c r="C263" t="s">
        <v>183</v>
      </c>
      <c r="D263">
        <v>4.17</v>
      </c>
      <c r="E263">
        <v>1.15210773167547</v>
      </c>
    </row>
    <row r="264" spans="1:5" x14ac:dyDescent="0.2">
      <c r="A264" t="s">
        <v>182</v>
      </c>
      <c r="B264">
        <v>20231204</v>
      </c>
      <c r="C264" t="s">
        <v>183</v>
      </c>
      <c r="D264">
        <v>0.96799999999999997</v>
      </c>
      <c r="E264">
        <v>0.555089154844435</v>
      </c>
    </row>
    <row r="265" spans="1:5" x14ac:dyDescent="0.2">
      <c r="A265" t="s">
        <v>182</v>
      </c>
      <c r="B265">
        <v>20231204</v>
      </c>
      <c r="C265" t="s">
        <v>183</v>
      </c>
      <c r="D265">
        <v>0.54100000000000004</v>
      </c>
      <c r="E265">
        <v>0.41497668419494499</v>
      </c>
    </row>
    <row r="266" spans="1:5" x14ac:dyDescent="0.2">
      <c r="A266" t="s">
        <v>182</v>
      </c>
      <c r="B266">
        <v>20231204</v>
      </c>
      <c r="C266" t="s">
        <v>183</v>
      </c>
      <c r="D266">
        <v>0.65500000000000003</v>
      </c>
      <c r="E266">
        <v>0.45661031027604099</v>
      </c>
    </row>
    <row r="267" spans="1:5" x14ac:dyDescent="0.2">
      <c r="A267" t="s">
        <v>182</v>
      </c>
      <c r="B267">
        <v>20231204</v>
      </c>
      <c r="C267" t="s">
        <v>183</v>
      </c>
      <c r="D267">
        <v>0.313</v>
      </c>
      <c r="E267">
        <v>0.315643777660081</v>
      </c>
    </row>
    <row r="268" spans="1:5" x14ac:dyDescent="0.2">
      <c r="A268" t="s">
        <v>182</v>
      </c>
      <c r="B268">
        <v>20231204</v>
      </c>
      <c r="C268" t="s">
        <v>183</v>
      </c>
      <c r="D268">
        <v>0.376</v>
      </c>
      <c r="E268">
        <v>0.34595450164017999</v>
      </c>
    </row>
    <row r="269" spans="1:5" x14ac:dyDescent="0.2">
      <c r="A269" t="s">
        <v>182</v>
      </c>
      <c r="B269">
        <v>20231204</v>
      </c>
      <c r="C269" t="s">
        <v>183</v>
      </c>
      <c r="D269">
        <v>5.6449999999999996</v>
      </c>
      <c r="E269">
        <v>1.34046980850279</v>
      </c>
    </row>
    <row r="270" spans="1:5" x14ac:dyDescent="0.2">
      <c r="A270" t="s">
        <v>182</v>
      </c>
      <c r="B270">
        <v>20231204</v>
      </c>
      <c r="C270" t="s">
        <v>183</v>
      </c>
      <c r="D270">
        <v>0.51500000000000001</v>
      </c>
      <c r="E270">
        <v>0.40488219445247597</v>
      </c>
    </row>
    <row r="271" spans="1:5" x14ac:dyDescent="0.2">
      <c r="A271" t="s">
        <v>182</v>
      </c>
      <c r="B271">
        <v>20231204</v>
      </c>
      <c r="C271" t="s">
        <v>183</v>
      </c>
      <c r="D271">
        <v>2.2429999999999999</v>
      </c>
      <c r="E271">
        <v>0.84496690746457204</v>
      </c>
    </row>
    <row r="272" spans="1:5" x14ac:dyDescent="0.2">
      <c r="A272" t="s">
        <v>182</v>
      </c>
      <c r="B272">
        <v>20231204</v>
      </c>
      <c r="C272" t="s">
        <v>183</v>
      </c>
      <c r="D272">
        <v>1.952</v>
      </c>
      <c r="E272">
        <v>0.78825179849509996</v>
      </c>
    </row>
    <row r="273" spans="1:5" x14ac:dyDescent="0.2">
      <c r="A273" t="s">
        <v>182</v>
      </c>
      <c r="B273">
        <v>20231204</v>
      </c>
      <c r="C273" t="s">
        <v>183</v>
      </c>
      <c r="D273">
        <v>0.73499999999999999</v>
      </c>
      <c r="E273">
        <v>0.48369180925986999</v>
      </c>
    </row>
    <row r="274" spans="1:5" x14ac:dyDescent="0.2">
      <c r="A274" t="s">
        <v>182</v>
      </c>
      <c r="B274">
        <v>20231204</v>
      </c>
      <c r="C274" t="s">
        <v>183</v>
      </c>
      <c r="D274">
        <v>1.8460000000000001</v>
      </c>
      <c r="E274">
        <v>0.76655074841479198</v>
      </c>
    </row>
    <row r="275" spans="1:5" x14ac:dyDescent="0.2">
      <c r="A275" t="s">
        <v>182</v>
      </c>
      <c r="B275">
        <v>20231204</v>
      </c>
      <c r="C275" t="s">
        <v>183</v>
      </c>
      <c r="D275">
        <v>6.6210000000000004</v>
      </c>
      <c r="E275">
        <v>1.45173336271606</v>
      </c>
    </row>
    <row r="276" spans="1:5" x14ac:dyDescent="0.2">
      <c r="A276" t="s">
        <v>182</v>
      </c>
      <c r="B276">
        <v>20231204</v>
      </c>
      <c r="C276" t="s">
        <v>183</v>
      </c>
      <c r="D276">
        <v>0.114</v>
      </c>
      <c r="E276">
        <v>0.19049232799499299</v>
      </c>
    </row>
    <row r="277" spans="1:5" x14ac:dyDescent="0.2">
      <c r="A277" t="s">
        <v>182</v>
      </c>
      <c r="B277">
        <v>20231204</v>
      </c>
      <c r="C277" t="s">
        <v>183</v>
      </c>
      <c r="D277">
        <v>0.25800000000000001</v>
      </c>
      <c r="E277">
        <v>0.286572766737208</v>
      </c>
    </row>
    <row r="278" spans="1:5" x14ac:dyDescent="0.2">
      <c r="A278" t="s">
        <v>182</v>
      </c>
      <c r="B278">
        <v>20231204</v>
      </c>
      <c r="C278" t="s">
        <v>183</v>
      </c>
      <c r="D278">
        <v>0.83699999999999997</v>
      </c>
      <c r="E278">
        <v>0.51616409671327701</v>
      </c>
    </row>
    <row r="279" spans="1:5" x14ac:dyDescent="0.2">
      <c r="A279" t="s">
        <v>182</v>
      </c>
      <c r="B279">
        <v>20231204</v>
      </c>
      <c r="C279" t="s">
        <v>183</v>
      </c>
      <c r="D279">
        <v>3.8319999999999999</v>
      </c>
      <c r="E279">
        <v>1.1044290307015101</v>
      </c>
    </row>
    <row r="280" spans="1:5" x14ac:dyDescent="0.2">
      <c r="A280" t="s">
        <v>182</v>
      </c>
      <c r="B280">
        <v>20231204</v>
      </c>
      <c r="C280" t="s">
        <v>183</v>
      </c>
      <c r="D280">
        <v>1.7829999999999999</v>
      </c>
      <c r="E280">
        <v>0.75335683913116402</v>
      </c>
    </row>
    <row r="281" spans="1:5" x14ac:dyDescent="0.2">
      <c r="A281" t="s">
        <v>182</v>
      </c>
      <c r="B281">
        <v>20231204</v>
      </c>
      <c r="C281" t="s">
        <v>183</v>
      </c>
      <c r="D281">
        <v>0.93</v>
      </c>
      <c r="E281">
        <v>0.54408473067246199</v>
      </c>
    </row>
    <row r="282" spans="1:5" x14ac:dyDescent="0.2">
      <c r="A282" t="s">
        <v>182</v>
      </c>
      <c r="B282">
        <v>20231204</v>
      </c>
      <c r="C282" t="s">
        <v>183</v>
      </c>
      <c r="D282">
        <v>0.65100000000000002</v>
      </c>
      <c r="E282">
        <v>0.455213945201207</v>
      </c>
    </row>
    <row r="283" spans="1:5" x14ac:dyDescent="0.2">
      <c r="A283" t="s">
        <v>182</v>
      </c>
      <c r="B283">
        <v>20231204</v>
      </c>
      <c r="C283" t="s">
        <v>183</v>
      </c>
      <c r="D283">
        <v>3.4860000000000002</v>
      </c>
      <c r="E283">
        <v>1.05338894205165</v>
      </c>
    </row>
    <row r="284" spans="1:5" x14ac:dyDescent="0.2">
      <c r="A284" t="s">
        <v>182</v>
      </c>
      <c r="B284">
        <v>20231204</v>
      </c>
      <c r="C284" t="s">
        <v>183</v>
      </c>
      <c r="D284">
        <v>0.152</v>
      </c>
      <c r="E284">
        <v>0.219961593692936</v>
      </c>
    </row>
    <row r="285" spans="1:5" x14ac:dyDescent="0.2">
      <c r="A285" t="s">
        <v>182</v>
      </c>
      <c r="B285">
        <v>20231204</v>
      </c>
      <c r="C285" t="s">
        <v>183</v>
      </c>
      <c r="D285">
        <v>0.98899999999999999</v>
      </c>
      <c r="E285">
        <v>0.56107796021209799</v>
      </c>
    </row>
    <row r="286" spans="1:5" x14ac:dyDescent="0.2">
      <c r="A286" t="s">
        <v>182</v>
      </c>
      <c r="B286">
        <v>20231204</v>
      </c>
      <c r="C286" t="s">
        <v>183</v>
      </c>
      <c r="D286">
        <v>1.496</v>
      </c>
      <c r="E286">
        <v>0.69006636617860995</v>
      </c>
    </row>
    <row r="287" spans="1:5" x14ac:dyDescent="0.2">
      <c r="A287" t="s">
        <v>182</v>
      </c>
      <c r="B287">
        <v>20231204</v>
      </c>
      <c r="C287" t="s">
        <v>183</v>
      </c>
      <c r="D287">
        <v>1.5289999999999999</v>
      </c>
      <c r="E287">
        <v>0.69763587635314195</v>
      </c>
    </row>
    <row r="288" spans="1:5" x14ac:dyDescent="0.2">
      <c r="A288" t="s">
        <v>182</v>
      </c>
      <c r="B288">
        <v>20231204</v>
      </c>
      <c r="C288" t="s">
        <v>183</v>
      </c>
      <c r="D288">
        <v>1.141</v>
      </c>
      <c r="E288">
        <v>0.60265378131702196</v>
      </c>
    </row>
    <row r="289" spans="1:5" x14ac:dyDescent="0.2">
      <c r="A289" t="s">
        <v>182</v>
      </c>
      <c r="B289">
        <v>20231204</v>
      </c>
      <c r="C289" t="s">
        <v>183</v>
      </c>
      <c r="D289">
        <v>1.897</v>
      </c>
      <c r="E289">
        <v>0.77706747074539895</v>
      </c>
    </row>
    <row r="290" spans="1:5" x14ac:dyDescent="0.2">
      <c r="A290" t="s">
        <v>182</v>
      </c>
      <c r="B290">
        <v>20231204</v>
      </c>
      <c r="C290" t="s">
        <v>183</v>
      </c>
      <c r="D290">
        <v>1.758</v>
      </c>
      <c r="E290">
        <v>0.74805666891693701</v>
      </c>
    </row>
    <row r="291" spans="1:5" x14ac:dyDescent="0.2">
      <c r="A291" t="s">
        <v>182</v>
      </c>
      <c r="B291">
        <v>20231204</v>
      </c>
      <c r="C291" t="s">
        <v>183</v>
      </c>
      <c r="D291">
        <v>0.68400000000000005</v>
      </c>
      <c r="E291">
        <v>0.46660900350262502</v>
      </c>
    </row>
    <row r="292" spans="1:5" x14ac:dyDescent="0.2">
      <c r="A292" t="s">
        <v>182</v>
      </c>
      <c r="B292">
        <v>20231204</v>
      </c>
      <c r="C292" t="s">
        <v>183</v>
      </c>
      <c r="D292">
        <v>0.123</v>
      </c>
      <c r="E292">
        <v>0.19786893642157699</v>
      </c>
    </row>
    <row r="293" spans="1:5" x14ac:dyDescent="0.2">
      <c r="A293" t="s">
        <v>182</v>
      </c>
      <c r="B293">
        <v>20231204</v>
      </c>
      <c r="C293" t="s">
        <v>183</v>
      </c>
      <c r="D293">
        <v>0.875</v>
      </c>
      <c r="E293">
        <v>0.52775103070559404</v>
      </c>
    </row>
    <row r="294" spans="1:5" x14ac:dyDescent="0.2">
      <c r="A294" t="s">
        <v>182</v>
      </c>
      <c r="B294">
        <v>20231204</v>
      </c>
      <c r="C294" t="s">
        <v>183</v>
      </c>
      <c r="D294">
        <v>0.9</v>
      </c>
      <c r="E294">
        <v>0.53523723484583097</v>
      </c>
    </row>
    <row r="295" spans="1:5" x14ac:dyDescent="0.2">
      <c r="A295" t="s">
        <v>182</v>
      </c>
      <c r="B295">
        <v>20231204</v>
      </c>
      <c r="C295" t="s">
        <v>183</v>
      </c>
      <c r="D295">
        <v>1.208</v>
      </c>
      <c r="E295">
        <v>0.62009543016379298</v>
      </c>
    </row>
    <row r="296" spans="1:5" x14ac:dyDescent="0.2">
      <c r="A296" t="s">
        <v>182</v>
      </c>
      <c r="B296">
        <v>20231204</v>
      </c>
      <c r="C296" t="s">
        <v>183</v>
      </c>
      <c r="D296">
        <v>0.73499999999999999</v>
      </c>
      <c r="E296">
        <v>0.48369180925986999</v>
      </c>
    </row>
    <row r="297" spans="1:5" x14ac:dyDescent="0.2">
      <c r="A297" t="s">
        <v>182</v>
      </c>
      <c r="B297">
        <v>20231204</v>
      </c>
      <c r="C297" t="s">
        <v>183</v>
      </c>
      <c r="D297">
        <v>1.7529999999999999</v>
      </c>
      <c r="E297">
        <v>0.74699212210048405</v>
      </c>
    </row>
    <row r="298" spans="1:5" x14ac:dyDescent="0.2">
      <c r="A298" t="s">
        <v>182</v>
      </c>
      <c r="B298">
        <v>20231204</v>
      </c>
      <c r="C298" t="s">
        <v>183</v>
      </c>
      <c r="D298">
        <v>5.7880000000000003</v>
      </c>
      <c r="E298">
        <v>1.3573421165026101</v>
      </c>
    </row>
    <row r="299" spans="1:5" x14ac:dyDescent="0.2">
      <c r="A299" t="s">
        <v>182</v>
      </c>
      <c r="B299">
        <v>20231204</v>
      </c>
      <c r="C299" t="s">
        <v>183</v>
      </c>
      <c r="D299">
        <v>0.69299999999999995</v>
      </c>
      <c r="E299">
        <v>0.46966876745783998</v>
      </c>
    </row>
    <row r="300" spans="1:5" x14ac:dyDescent="0.2">
      <c r="A300" t="s">
        <v>182</v>
      </c>
      <c r="B300">
        <v>20231204</v>
      </c>
      <c r="C300" t="s">
        <v>183</v>
      </c>
      <c r="D300">
        <v>4.5209999999999999</v>
      </c>
      <c r="E300">
        <v>1.1996161867184501</v>
      </c>
    </row>
    <row r="301" spans="1:5" x14ac:dyDescent="0.2">
      <c r="A301" t="s">
        <v>182</v>
      </c>
      <c r="B301">
        <v>20231204</v>
      </c>
      <c r="C301" t="s">
        <v>183</v>
      </c>
      <c r="D301">
        <v>5.8999999999999997E-2</v>
      </c>
      <c r="E301">
        <v>0.137041173684567</v>
      </c>
    </row>
    <row r="302" spans="1:5" x14ac:dyDescent="0.2">
      <c r="A302" t="s">
        <v>182</v>
      </c>
      <c r="B302">
        <v>20231204</v>
      </c>
      <c r="C302" t="s">
        <v>183</v>
      </c>
      <c r="D302">
        <v>0.245</v>
      </c>
      <c r="E302">
        <v>0.279259596281003</v>
      </c>
    </row>
    <row r="303" spans="1:5" x14ac:dyDescent="0.2">
      <c r="A303" t="s">
        <v>182</v>
      </c>
      <c r="B303">
        <v>20231204</v>
      </c>
      <c r="C303" t="s">
        <v>183</v>
      </c>
      <c r="D303">
        <v>0.16500000000000001</v>
      </c>
      <c r="E303">
        <v>0.22917489221187701</v>
      </c>
    </row>
    <row r="304" spans="1:5" x14ac:dyDescent="0.2">
      <c r="A304" t="s">
        <v>182</v>
      </c>
      <c r="B304">
        <v>20231204</v>
      </c>
      <c r="C304" t="s">
        <v>183</v>
      </c>
      <c r="D304">
        <v>0.54500000000000004</v>
      </c>
      <c r="E304">
        <v>0.41650796867547002</v>
      </c>
    </row>
    <row r="305" spans="1:5" x14ac:dyDescent="0.2">
      <c r="A305" t="s">
        <v>182</v>
      </c>
      <c r="B305">
        <v>20231204</v>
      </c>
      <c r="C305" t="s">
        <v>183</v>
      </c>
      <c r="D305">
        <v>0.313</v>
      </c>
      <c r="E305">
        <v>0.315643777660081</v>
      </c>
    </row>
    <row r="306" spans="1:5" x14ac:dyDescent="0.2">
      <c r="A306" t="s">
        <v>182</v>
      </c>
      <c r="B306">
        <v>20231204</v>
      </c>
      <c r="C306" t="s">
        <v>183</v>
      </c>
      <c r="D306">
        <v>0.90400000000000003</v>
      </c>
      <c r="E306">
        <v>0.53642533227854405</v>
      </c>
    </row>
    <row r="307" spans="1:5" x14ac:dyDescent="0.2">
      <c r="A307" t="s">
        <v>182</v>
      </c>
      <c r="B307">
        <v>20231204</v>
      </c>
      <c r="C307" t="s">
        <v>183</v>
      </c>
      <c r="D307">
        <v>6.24</v>
      </c>
      <c r="E307">
        <v>1.40934512798919</v>
      </c>
    </row>
    <row r="308" spans="1:5" x14ac:dyDescent="0.2">
      <c r="A308" t="s">
        <v>182</v>
      </c>
      <c r="B308">
        <v>20231204</v>
      </c>
      <c r="C308" t="s">
        <v>183</v>
      </c>
      <c r="D308">
        <v>1.2589999999999999</v>
      </c>
      <c r="E308">
        <v>0.63304987694919601</v>
      </c>
    </row>
    <row r="309" spans="1:5" x14ac:dyDescent="0.2">
      <c r="A309" t="s">
        <v>182</v>
      </c>
      <c r="B309">
        <v>20231204</v>
      </c>
      <c r="C309" t="s">
        <v>183</v>
      </c>
      <c r="D309">
        <v>0.22</v>
      </c>
      <c r="E309">
        <v>0.26462837142006101</v>
      </c>
    </row>
    <row r="310" spans="1:5" x14ac:dyDescent="0.2">
      <c r="A310" t="s">
        <v>182</v>
      </c>
      <c r="B310">
        <v>20231204</v>
      </c>
      <c r="C310" t="s">
        <v>183</v>
      </c>
      <c r="D310">
        <v>1.5209999999999999</v>
      </c>
      <c r="E310">
        <v>0.69580840529958099</v>
      </c>
    </row>
    <row r="311" spans="1:5" x14ac:dyDescent="0.2">
      <c r="A311" t="s">
        <v>182</v>
      </c>
      <c r="B311">
        <v>20231204</v>
      </c>
      <c r="C311" t="s">
        <v>183</v>
      </c>
      <c r="D311">
        <v>9.2999999999999999E-2</v>
      </c>
      <c r="E311">
        <v>0.17205469890442601</v>
      </c>
    </row>
    <row r="312" spans="1:5" x14ac:dyDescent="0.2">
      <c r="A312" t="s">
        <v>182</v>
      </c>
      <c r="B312">
        <v>20231204</v>
      </c>
      <c r="C312" t="s">
        <v>183</v>
      </c>
      <c r="D312">
        <v>0.78600000000000003</v>
      </c>
      <c r="E312">
        <v>0.50019153385524195</v>
      </c>
    </row>
    <row r="313" spans="1:5" x14ac:dyDescent="0.2">
      <c r="A313" t="s">
        <v>182</v>
      </c>
      <c r="B313">
        <v>20231204</v>
      </c>
      <c r="C313" t="s">
        <v>183</v>
      </c>
      <c r="D313">
        <v>0.46500000000000002</v>
      </c>
      <c r="E313">
        <v>0.384726002598554</v>
      </c>
    </row>
    <row r="314" spans="1:5" x14ac:dyDescent="0.2">
      <c r="A314" t="s">
        <v>182</v>
      </c>
      <c r="B314">
        <v>20231204</v>
      </c>
      <c r="C314" t="s">
        <v>183</v>
      </c>
      <c r="D314">
        <v>3.7999999999999999E-2</v>
      </c>
      <c r="E314">
        <v>0.109980796846468</v>
      </c>
    </row>
    <row r="315" spans="1:5" x14ac:dyDescent="0.2">
      <c r="A315" t="s">
        <v>182</v>
      </c>
      <c r="B315">
        <v>20231204</v>
      </c>
      <c r="C315" t="s">
        <v>183</v>
      </c>
      <c r="D315">
        <v>1.31</v>
      </c>
      <c r="E315">
        <v>0.64574449351176499</v>
      </c>
    </row>
    <row r="316" spans="1:5" x14ac:dyDescent="0.2">
      <c r="A316" t="s">
        <v>182</v>
      </c>
      <c r="B316">
        <v>20231204</v>
      </c>
      <c r="C316" t="s">
        <v>183</v>
      </c>
      <c r="D316">
        <v>0.249</v>
      </c>
      <c r="E316">
        <v>0.28153003686953898</v>
      </c>
    </row>
    <row r="317" spans="1:5" x14ac:dyDescent="0.2">
      <c r="A317" t="s">
        <v>182</v>
      </c>
      <c r="B317">
        <v>20231204</v>
      </c>
      <c r="C317" t="s">
        <v>183</v>
      </c>
      <c r="D317">
        <v>4.4279999999999999</v>
      </c>
      <c r="E317">
        <v>1.1872136185294599</v>
      </c>
    </row>
    <row r="318" spans="1:5" x14ac:dyDescent="0.2">
      <c r="A318" t="s">
        <v>182</v>
      </c>
      <c r="B318">
        <v>20231204</v>
      </c>
      <c r="C318" t="s">
        <v>183</v>
      </c>
      <c r="D318">
        <v>0.215</v>
      </c>
      <c r="E318">
        <v>0.261603947847725</v>
      </c>
    </row>
    <row r="319" spans="1:5" x14ac:dyDescent="0.2">
      <c r="A319" t="s">
        <v>182</v>
      </c>
      <c r="B319">
        <v>20231204</v>
      </c>
      <c r="C319" t="s">
        <v>183</v>
      </c>
      <c r="D319">
        <v>0.58299999999999996</v>
      </c>
      <c r="E319">
        <v>0.43078377829852199</v>
      </c>
    </row>
    <row r="320" spans="1:5" x14ac:dyDescent="0.2">
      <c r="A320" t="s">
        <v>182</v>
      </c>
      <c r="B320">
        <v>20231204</v>
      </c>
      <c r="C320" t="s">
        <v>183</v>
      </c>
      <c r="D320">
        <v>0.40600000000000003</v>
      </c>
      <c r="E320">
        <v>0.35949104827605799</v>
      </c>
    </row>
    <row r="321" spans="1:5" x14ac:dyDescent="0.2">
      <c r="A321" t="s">
        <v>182</v>
      </c>
      <c r="B321">
        <v>20231204</v>
      </c>
      <c r="C321" t="s">
        <v>183</v>
      </c>
      <c r="D321">
        <v>0.152</v>
      </c>
      <c r="E321">
        <v>0.219961593692936</v>
      </c>
    </row>
    <row r="322" spans="1:5" x14ac:dyDescent="0.2">
      <c r="A322" t="s">
        <v>182</v>
      </c>
      <c r="B322">
        <v>20231204</v>
      </c>
      <c r="C322" t="s">
        <v>183</v>
      </c>
      <c r="D322">
        <v>0.215</v>
      </c>
      <c r="E322">
        <v>0.261603947847725</v>
      </c>
    </row>
    <row r="323" spans="1:5" x14ac:dyDescent="0.2">
      <c r="A323" t="s">
        <v>182</v>
      </c>
      <c r="B323">
        <v>20231204</v>
      </c>
      <c r="C323" t="s">
        <v>183</v>
      </c>
      <c r="D323">
        <v>0.16500000000000001</v>
      </c>
      <c r="E323">
        <v>0.22917489221187701</v>
      </c>
    </row>
    <row r="324" spans="1:5" x14ac:dyDescent="0.2">
      <c r="A324" t="s">
        <v>182</v>
      </c>
      <c r="B324">
        <v>20231204</v>
      </c>
      <c r="C324" t="s">
        <v>183</v>
      </c>
      <c r="D324">
        <v>3.7730000000000001</v>
      </c>
      <c r="E324">
        <v>1.09589379073496</v>
      </c>
    </row>
    <row r="325" spans="1:5" x14ac:dyDescent="0.2">
      <c r="A325" t="s">
        <v>182</v>
      </c>
      <c r="B325">
        <v>20231204</v>
      </c>
      <c r="C325" t="s">
        <v>183</v>
      </c>
      <c r="D325">
        <v>1.673</v>
      </c>
      <c r="E325">
        <v>0.72974820286553799</v>
      </c>
    </row>
    <row r="326" spans="1:5" x14ac:dyDescent="0.2">
      <c r="A326" t="s">
        <v>182</v>
      </c>
      <c r="B326">
        <v>20231204</v>
      </c>
      <c r="C326" t="s">
        <v>183</v>
      </c>
      <c r="D326">
        <v>1.6180000000000001</v>
      </c>
      <c r="E326">
        <v>0.71765269862613401</v>
      </c>
    </row>
    <row r="327" spans="1:5" x14ac:dyDescent="0.2">
      <c r="A327" t="s">
        <v>182</v>
      </c>
      <c r="B327">
        <v>20231204</v>
      </c>
      <c r="C327" t="s">
        <v>183</v>
      </c>
      <c r="D327">
        <v>3.7999999999999999E-2</v>
      </c>
      <c r="E327">
        <v>0.109980796846468</v>
      </c>
    </row>
    <row r="328" spans="1:5" x14ac:dyDescent="0.2">
      <c r="A328" t="s">
        <v>182</v>
      </c>
      <c r="B328">
        <v>20231204</v>
      </c>
      <c r="C328" t="s">
        <v>183</v>
      </c>
      <c r="D328">
        <v>0.13500000000000001</v>
      </c>
      <c r="E328">
        <v>0.20729648968280101</v>
      </c>
    </row>
    <row r="329" spans="1:5" x14ac:dyDescent="0.2">
      <c r="A329" t="s">
        <v>182</v>
      </c>
      <c r="B329">
        <v>20231204</v>
      </c>
      <c r="C329" t="s">
        <v>183</v>
      </c>
      <c r="D329">
        <v>0.82</v>
      </c>
      <c r="E329">
        <v>0.51089539699502895</v>
      </c>
    </row>
    <row r="330" spans="1:5" x14ac:dyDescent="0.2">
      <c r="A330" t="s">
        <v>182</v>
      </c>
      <c r="B330">
        <v>20231204</v>
      </c>
      <c r="C330" t="s">
        <v>183</v>
      </c>
      <c r="D330">
        <v>2.3490000000000002</v>
      </c>
      <c r="E330">
        <v>0.86470221616792697</v>
      </c>
    </row>
    <row r="331" spans="1:5" x14ac:dyDescent="0.2">
      <c r="A331" t="s">
        <v>182</v>
      </c>
      <c r="B331">
        <v>20231204</v>
      </c>
      <c r="C331" t="s">
        <v>183</v>
      </c>
      <c r="D331">
        <v>0.439</v>
      </c>
      <c r="E331">
        <v>0.37381551604325403</v>
      </c>
    </row>
    <row r="332" spans="1:5" x14ac:dyDescent="0.2">
      <c r="A332" t="s">
        <v>182</v>
      </c>
      <c r="B332">
        <v>20231204</v>
      </c>
      <c r="C332" t="s">
        <v>183</v>
      </c>
      <c r="D332">
        <v>0.96299999999999997</v>
      </c>
      <c r="E332">
        <v>0.55365370078686404</v>
      </c>
    </row>
    <row r="333" spans="1:5" x14ac:dyDescent="0.2">
      <c r="A333" t="s">
        <v>182</v>
      </c>
      <c r="B333">
        <v>20231204</v>
      </c>
      <c r="C333" t="s">
        <v>183</v>
      </c>
      <c r="D333">
        <v>3.9039999999999999</v>
      </c>
      <c r="E333">
        <v>1.11475638399675</v>
      </c>
    </row>
    <row r="334" spans="1:5" x14ac:dyDescent="0.2">
      <c r="A334" t="s">
        <v>182</v>
      </c>
      <c r="B334">
        <v>20231204</v>
      </c>
      <c r="C334" t="s">
        <v>183</v>
      </c>
      <c r="D334">
        <v>0.79</v>
      </c>
      <c r="E334">
        <v>0.50146267067967698</v>
      </c>
    </row>
    <row r="335" spans="1:5" x14ac:dyDescent="0.2">
      <c r="A335" t="s">
        <v>182</v>
      </c>
      <c r="B335">
        <v>20231204</v>
      </c>
      <c r="C335" t="s">
        <v>183</v>
      </c>
      <c r="D335">
        <v>2.3239999999999998</v>
      </c>
      <c r="E335">
        <v>0.86008846957224705</v>
      </c>
    </row>
    <row r="336" spans="1:5" x14ac:dyDescent="0.2">
      <c r="A336" t="s">
        <v>182</v>
      </c>
      <c r="B336">
        <v>20231204</v>
      </c>
      <c r="C336" t="s">
        <v>183</v>
      </c>
      <c r="D336">
        <v>0.23200000000000001</v>
      </c>
      <c r="E336">
        <v>0.27174968922638998</v>
      </c>
    </row>
    <row r="337" spans="1:5" x14ac:dyDescent="0.2">
      <c r="A337" t="s">
        <v>182</v>
      </c>
      <c r="B337">
        <v>20231204</v>
      </c>
      <c r="C337" t="s">
        <v>183</v>
      </c>
      <c r="D337">
        <v>1.0900000000000001</v>
      </c>
      <c r="E337">
        <v>0.58903121813731696</v>
      </c>
    </row>
    <row r="338" spans="1:5" x14ac:dyDescent="0.2">
      <c r="A338" t="s">
        <v>182</v>
      </c>
      <c r="B338">
        <v>20231204</v>
      </c>
      <c r="C338" t="s">
        <v>183</v>
      </c>
      <c r="D338">
        <v>0.36299999999999999</v>
      </c>
      <c r="E338">
        <v>0.33992129778040697</v>
      </c>
    </row>
    <row r="339" spans="1:5" x14ac:dyDescent="0.2">
      <c r="A339" t="s">
        <v>182</v>
      </c>
      <c r="B339">
        <v>20231204</v>
      </c>
      <c r="C339" t="s">
        <v>183</v>
      </c>
      <c r="D339">
        <v>3.2320000000000002</v>
      </c>
      <c r="E339">
        <v>1.01428672087631</v>
      </c>
    </row>
    <row r="340" spans="1:5" x14ac:dyDescent="0.2">
      <c r="A340" t="s">
        <v>182</v>
      </c>
      <c r="B340">
        <v>20231204</v>
      </c>
      <c r="C340" t="s">
        <v>183</v>
      </c>
      <c r="D340">
        <v>0.152</v>
      </c>
      <c r="E340">
        <v>0.219961593692936</v>
      </c>
    </row>
    <row r="341" spans="1:5" x14ac:dyDescent="0.2">
      <c r="A341" t="s">
        <v>182</v>
      </c>
      <c r="B341">
        <v>20231204</v>
      </c>
      <c r="C341" t="s">
        <v>183</v>
      </c>
      <c r="D341">
        <v>0.14399999999999999</v>
      </c>
      <c r="E341">
        <v>0.214094893938333</v>
      </c>
    </row>
    <row r="342" spans="1:5" x14ac:dyDescent="0.2">
      <c r="A342" t="s">
        <v>182</v>
      </c>
      <c r="B342">
        <v>20231204</v>
      </c>
      <c r="C342" t="s">
        <v>183</v>
      </c>
      <c r="D342">
        <v>2.2309999999999999</v>
      </c>
      <c r="E342">
        <v>0.84270359918303295</v>
      </c>
    </row>
    <row r="343" spans="1:5" x14ac:dyDescent="0.2">
      <c r="A343" t="s">
        <v>182</v>
      </c>
      <c r="B343">
        <v>20231204</v>
      </c>
      <c r="C343" t="s">
        <v>183</v>
      </c>
      <c r="D343">
        <v>0.114</v>
      </c>
      <c r="E343">
        <v>0.19049232799499299</v>
      </c>
    </row>
    <row r="344" spans="1:5" x14ac:dyDescent="0.2">
      <c r="A344" t="s">
        <v>182</v>
      </c>
      <c r="B344">
        <v>20231204</v>
      </c>
      <c r="C344" t="s">
        <v>183</v>
      </c>
      <c r="D344">
        <v>3.1560000000000001</v>
      </c>
      <c r="E344">
        <v>1.0022903774835099</v>
      </c>
    </row>
    <row r="345" spans="1:5" x14ac:dyDescent="0.2">
      <c r="A345" t="s">
        <v>182</v>
      </c>
      <c r="B345">
        <v>20231204</v>
      </c>
      <c r="C345" t="s">
        <v>183</v>
      </c>
      <c r="D345">
        <v>0.56200000000000006</v>
      </c>
      <c r="E345">
        <v>0.42295408265589601</v>
      </c>
    </row>
    <row r="346" spans="1:5" x14ac:dyDescent="0.2">
      <c r="A346" t="s">
        <v>182</v>
      </c>
      <c r="B346">
        <v>20231204</v>
      </c>
      <c r="C346" t="s">
        <v>183</v>
      </c>
      <c r="D346">
        <v>0.23699999999999999</v>
      </c>
      <c r="E346">
        <v>0.27466241647804401</v>
      </c>
    </row>
    <row r="347" spans="1:5" x14ac:dyDescent="0.2">
      <c r="A347" t="s">
        <v>182</v>
      </c>
      <c r="B347">
        <v>20231204</v>
      </c>
      <c r="C347" t="s">
        <v>183</v>
      </c>
      <c r="D347">
        <v>1.2969999999999999</v>
      </c>
      <c r="E347">
        <v>0.64253242904959795</v>
      </c>
    </row>
    <row r="348" spans="1:5" x14ac:dyDescent="0.2">
      <c r="A348" t="s">
        <v>182</v>
      </c>
      <c r="B348">
        <v>20231204</v>
      </c>
      <c r="C348" t="s">
        <v>183</v>
      </c>
      <c r="D348">
        <v>2.3149999999999999</v>
      </c>
      <c r="E348">
        <v>0.85842145040503004</v>
      </c>
    </row>
    <row r="349" spans="1:5" x14ac:dyDescent="0.2">
      <c r="A349" t="s">
        <v>182</v>
      </c>
      <c r="B349">
        <v>20231204</v>
      </c>
      <c r="C349" t="s">
        <v>183</v>
      </c>
      <c r="D349">
        <v>1.1279999999999999</v>
      </c>
      <c r="E349">
        <v>0.59921077394796196</v>
      </c>
    </row>
    <row r="350" spans="1:5" x14ac:dyDescent="0.2">
      <c r="A350" t="s">
        <v>182</v>
      </c>
      <c r="B350">
        <v>20231204</v>
      </c>
      <c r="C350" t="s">
        <v>183</v>
      </c>
      <c r="D350">
        <v>0.60399999999999998</v>
      </c>
      <c r="E350">
        <v>0.43847368365160699</v>
      </c>
    </row>
    <row r="351" spans="1:5" x14ac:dyDescent="0.2">
      <c r="A351" t="s">
        <v>182</v>
      </c>
      <c r="B351">
        <v>20231204</v>
      </c>
      <c r="C351" t="s">
        <v>183</v>
      </c>
      <c r="D351">
        <v>0.33</v>
      </c>
      <c r="E351">
        <v>0.32410224072142901</v>
      </c>
    </row>
    <row r="352" spans="1:5" x14ac:dyDescent="0.2">
      <c r="A352" t="s">
        <v>182</v>
      </c>
      <c r="B352">
        <v>20231204</v>
      </c>
      <c r="C352" t="s">
        <v>183</v>
      </c>
      <c r="D352">
        <v>2.5430000000000001</v>
      </c>
      <c r="E352">
        <v>0.89970108400811599</v>
      </c>
    </row>
    <row r="353" spans="1:5" x14ac:dyDescent="0.2">
      <c r="A353" t="s">
        <v>182</v>
      </c>
      <c r="B353">
        <v>20231204</v>
      </c>
      <c r="C353" t="s">
        <v>183</v>
      </c>
      <c r="D353">
        <v>0.43099999999999999</v>
      </c>
      <c r="E353">
        <v>0.370393791720668</v>
      </c>
    </row>
    <row r="354" spans="1:5" x14ac:dyDescent="0.2">
      <c r="A354" t="s">
        <v>182</v>
      </c>
      <c r="B354">
        <v>20231204</v>
      </c>
      <c r="C354" t="s">
        <v>183</v>
      </c>
      <c r="D354">
        <v>2.7629999999999999</v>
      </c>
      <c r="E354">
        <v>0.93781139656426304</v>
      </c>
    </row>
    <row r="355" spans="1:5" x14ac:dyDescent="0.2">
      <c r="A355" t="s">
        <v>182</v>
      </c>
      <c r="B355">
        <v>20231204</v>
      </c>
      <c r="C355" t="s">
        <v>183</v>
      </c>
      <c r="D355">
        <v>1.627</v>
      </c>
      <c r="E355">
        <v>0.71964587459460005</v>
      </c>
    </row>
    <row r="356" spans="1:5" x14ac:dyDescent="0.2">
      <c r="A356" t="s">
        <v>182</v>
      </c>
      <c r="B356">
        <v>20231204</v>
      </c>
      <c r="C356" t="s">
        <v>183</v>
      </c>
      <c r="D356">
        <v>0.98399999999999999</v>
      </c>
      <c r="E356">
        <v>0.55965786691946895</v>
      </c>
    </row>
    <row r="357" spans="1:5" x14ac:dyDescent="0.2">
      <c r="A357" t="s">
        <v>182</v>
      </c>
      <c r="B357">
        <v>20231204</v>
      </c>
      <c r="C357" t="s">
        <v>183</v>
      </c>
      <c r="D357">
        <v>0.44800000000000001</v>
      </c>
      <c r="E357">
        <v>0.37762789755305198</v>
      </c>
    </row>
    <row r="358" spans="1:5" x14ac:dyDescent="0.2">
      <c r="A358" t="s">
        <v>182</v>
      </c>
      <c r="B358">
        <v>20231204</v>
      </c>
      <c r="C358" t="s">
        <v>183</v>
      </c>
      <c r="D358">
        <v>5.5090000000000003</v>
      </c>
      <c r="E358">
        <v>1.3242239852028399</v>
      </c>
    </row>
    <row r="359" spans="1:5" x14ac:dyDescent="0.2">
      <c r="A359" t="s">
        <v>182</v>
      </c>
      <c r="B359">
        <v>20231204</v>
      </c>
      <c r="C359" t="s">
        <v>183</v>
      </c>
      <c r="D359">
        <v>5.923</v>
      </c>
      <c r="E359">
        <v>1.3730802801972599</v>
      </c>
    </row>
    <row r="360" spans="1:5" x14ac:dyDescent="0.2">
      <c r="A360" t="s">
        <v>182</v>
      </c>
      <c r="B360">
        <v>20231204</v>
      </c>
      <c r="C360" t="s">
        <v>183</v>
      </c>
      <c r="D360">
        <v>0.79400000000000004</v>
      </c>
      <c r="E360">
        <v>0.50273059348912696</v>
      </c>
    </row>
    <row r="361" spans="1:5" x14ac:dyDescent="0.2">
      <c r="A361" t="s">
        <v>182</v>
      </c>
      <c r="B361">
        <v>20231204</v>
      </c>
      <c r="C361" t="s">
        <v>183</v>
      </c>
      <c r="D361">
        <v>0.27900000000000003</v>
      </c>
      <c r="E361">
        <v>0.29800748018342998</v>
      </c>
    </row>
    <row r="362" spans="1:5" x14ac:dyDescent="0.2">
      <c r="A362" t="s">
        <v>182</v>
      </c>
      <c r="B362">
        <v>20231204</v>
      </c>
      <c r="C362" t="s">
        <v>183</v>
      </c>
      <c r="D362">
        <v>1.2130000000000001</v>
      </c>
      <c r="E362">
        <v>0.621377415055406</v>
      </c>
    </row>
    <row r="363" spans="1:5" x14ac:dyDescent="0.2">
      <c r="A363" t="s">
        <v>182</v>
      </c>
      <c r="B363">
        <v>20231204</v>
      </c>
      <c r="C363" t="s">
        <v>183</v>
      </c>
      <c r="D363">
        <v>2.0070000000000001</v>
      </c>
      <c r="E363">
        <v>0.79927963915695199</v>
      </c>
    </row>
    <row r="364" spans="1:5" x14ac:dyDescent="0.2">
      <c r="A364" t="s">
        <v>182</v>
      </c>
      <c r="B364">
        <v>20231204</v>
      </c>
      <c r="C364" t="s">
        <v>183</v>
      </c>
      <c r="D364">
        <v>1.2889999999999999</v>
      </c>
      <c r="E364">
        <v>0.64054776815699399</v>
      </c>
    </row>
    <row r="365" spans="1:5" x14ac:dyDescent="0.2">
      <c r="A365" t="s">
        <v>182</v>
      </c>
      <c r="B365">
        <v>20231204</v>
      </c>
      <c r="C365" t="s">
        <v>183</v>
      </c>
      <c r="D365">
        <v>0.54900000000000004</v>
      </c>
      <c r="E365">
        <v>0.41803364399878301</v>
      </c>
    </row>
    <row r="366" spans="1:5" x14ac:dyDescent="0.2">
      <c r="A366" t="s">
        <v>182</v>
      </c>
      <c r="B366">
        <v>20231204</v>
      </c>
      <c r="C366" t="s">
        <v>183</v>
      </c>
      <c r="D366">
        <v>0.23200000000000001</v>
      </c>
      <c r="E366">
        <v>0.27174968922638998</v>
      </c>
    </row>
    <row r="367" spans="1:5" x14ac:dyDescent="0.2">
      <c r="A367" t="s">
        <v>182</v>
      </c>
      <c r="B367">
        <v>20231204</v>
      </c>
      <c r="C367" t="s">
        <v>183</v>
      </c>
      <c r="D367">
        <v>0.56599999999999995</v>
      </c>
      <c r="E367">
        <v>0.424456588569462</v>
      </c>
    </row>
    <row r="368" spans="1:5" x14ac:dyDescent="0.2">
      <c r="A368" t="s">
        <v>182</v>
      </c>
      <c r="B368">
        <v>20231204</v>
      </c>
      <c r="C368" t="s">
        <v>183</v>
      </c>
      <c r="D368">
        <v>0.308</v>
      </c>
      <c r="E368">
        <v>0.31311251163856002</v>
      </c>
    </row>
    <row r="369" spans="1:5" x14ac:dyDescent="0.2">
      <c r="A369" t="s">
        <v>182</v>
      </c>
      <c r="B369">
        <v>20231204</v>
      </c>
      <c r="C369" t="s">
        <v>183</v>
      </c>
      <c r="D369">
        <v>0.28699999999999998</v>
      </c>
      <c r="E369">
        <v>0.30224979294409399</v>
      </c>
    </row>
    <row r="370" spans="1:5" x14ac:dyDescent="0.2">
      <c r="A370" t="s">
        <v>182</v>
      </c>
      <c r="B370">
        <v>20231204</v>
      </c>
      <c r="C370" t="s">
        <v>183</v>
      </c>
      <c r="D370">
        <v>2.9830000000000001</v>
      </c>
      <c r="E370">
        <v>0.97443234269304102</v>
      </c>
    </row>
    <row r="371" spans="1:5" x14ac:dyDescent="0.2">
      <c r="A371" t="s">
        <v>182</v>
      </c>
      <c r="B371">
        <v>20231204</v>
      </c>
      <c r="C371" t="s">
        <v>183</v>
      </c>
      <c r="D371">
        <v>0.127</v>
      </c>
      <c r="E371">
        <v>0.201060576805453</v>
      </c>
    </row>
    <row r="372" spans="1:5" x14ac:dyDescent="0.2">
      <c r="A372" t="s">
        <v>182</v>
      </c>
      <c r="B372">
        <v>20231204</v>
      </c>
      <c r="C372" t="s">
        <v>183</v>
      </c>
      <c r="D372">
        <v>0.33400000000000002</v>
      </c>
      <c r="E372">
        <v>0.32606058023837498</v>
      </c>
    </row>
    <row r="373" spans="1:5" x14ac:dyDescent="0.2">
      <c r="A373" t="s">
        <v>182</v>
      </c>
      <c r="B373">
        <v>20231204</v>
      </c>
      <c r="C373" t="s">
        <v>183</v>
      </c>
      <c r="D373">
        <v>0.3</v>
      </c>
      <c r="E373">
        <v>0.30901936161855198</v>
      </c>
    </row>
    <row r="374" spans="1:5" x14ac:dyDescent="0.2">
      <c r="A374" t="s">
        <v>182</v>
      </c>
      <c r="B374">
        <v>20231204</v>
      </c>
      <c r="C374" t="s">
        <v>183</v>
      </c>
      <c r="D374">
        <v>0.123</v>
      </c>
      <c r="E374">
        <v>0.19786893642157699</v>
      </c>
    </row>
    <row r="375" spans="1:5" x14ac:dyDescent="0.2">
      <c r="A375" t="s">
        <v>182</v>
      </c>
      <c r="B375">
        <v>20231204</v>
      </c>
      <c r="C375" t="s">
        <v>183</v>
      </c>
      <c r="D375">
        <v>1.694</v>
      </c>
      <c r="E375">
        <v>0.73431392959370001</v>
      </c>
    </row>
    <row r="376" spans="1:5" x14ac:dyDescent="0.2">
      <c r="A376" t="s">
        <v>182</v>
      </c>
      <c r="B376">
        <v>20231204</v>
      </c>
      <c r="C376" t="s">
        <v>183</v>
      </c>
      <c r="D376">
        <v>1.504</v>
      </c>
      <c r="E376">
        <v>0.69190900328035998</v>
      </c>
    </row>
    <row r="377" spans="1:5" x14ac:dyDescent="0.2">
      <c r="A377" t="s">
        <v>182</v>
      </c>
      <c r="B377">
        <v>20231204</v>
      </c>
      <c r="C377" t="s">
        <v>183</v>
      </c>
      <c r="D377">
        <v>0.19400000000000001</v>
      </c>
      <c r="E377">
        <v>0.248499734244637</v>
      </c>
    </row>
    <row r="378" spans="1:5" x14ac:dyDescent="0.2">
      <c r="A378" t="s">
        <v>182</v>
      </c>
      <c r="B378">
        <v>20231204</v>
      </c>
      <c r="C378" t="s">
        <v>183</v>
      </c>
      <c r="D378">
        <v>0.47299999999999998</v>
      </c>
      <c r="E378">
        <v>0.38802136044931002</v>
      </c>
    </row>
    <row r="379" spans="1:5" x14ac:dyDescent="0.2">
      <c r="A379" t="s">
        <v>182</v>
      </c>
      <c r="B379">
        <v>20231204</v>
      </c>
      <c r="C379" t="s">
        <v>183</v>
      </c>
      <c r="D379">
        <v>0.23200000000000001</v>
      </c>
      <c r="E379">
        <v>0.27174968922638998</v>
      </c>
    </row>
    <row r="380" spans="1:5" x14ac:dyDescent="0.2">
      <c r="A380" t="s">
        <v>182</v>
      </c>
      <c r="B380">
        <v>20231204</v>
      </c>
      <c r="C380" t="s">
        <v>183</v>
      </c>
      <c r="D380">
        <v>3.1480000000000001</v>
      </c>
      <c r="E380">
        <v>1.00101924142674</v>
      </c>
    </row>
    <row r="381" spans="1:5" x14ac:dyDescent="0.2">
      <c r="A381" t="s">
        <v>182</v>
      </c>
      <c r="B381">
        <v>20231204</v>
      </c>
      <c r="C381" t="s">
        <v>183</v>
      </c>
      <c r="D381">
        <v>0.127</v>
      </c>
      <c r="E381">
        <v>0.201060576805453</v>
      </c>
    </row>
    <row r="382" spans="1:5" x14ac:dyDescent="0.2">
      <c r="A382" t="s">
        <v>182</v>
      </c>
      <c r="B382">
        <v>20231204</v>
      </c>
      <c r="C382" t="s">
        <v>183</v>
      </c>
      <c r="D382">
        <v>0.186</v>
      </c>
      <c r="E382">
        <v>0.24332208866065799</v>
      </c>
    </row>
    <row r="383" spans="1:5" x14ac:dyDescent="0.2">
      <c r="A383" t="s">
        <v>182</v>
      </c>
      <c r="B383">
        <v>20231204</v>
      </c>
      <c r="C383" t="s">
        <v>183</v>
      </c>
      <c r="D383">
        <v>0.84099999999999997</v>
      </c>
      <c r="E383">
        <v>0.517395993684304</v>
      </c>
    </row>
    <row r="384" spans="1:5" x14ac:dyDescent="0.2">
      <c r="A384" t="s">
        <v>182</v>
      </c>
      <c r="B384">
        <v>20231204</v>
      </c>
      <c r="C384" t="s">
        <v>183</v>
      </c>
      <c r="D384">
        <v>2.569</v>
      </c>
      <c r="E384">
        <v>0.90428872469259403</v>
      </c>
    </row>
    <row r="385" spans="1:5" x14ac:dyDescent="0.2">
      <c r="A385" t="s">
        <v>182</v>
      </c>
      <c r="B385">
        <v>20231204</v>
      </c>
      <c r="C385" t="s">
        <v>183</v>
      </c>
      <c r="D385">
        <v>1.58</v>
      </c>
      <c r="E385">
        <v>0.70917530989903299</v>
      </c>
    </row>
    <row r="386" spans="1:5" x14ac:dyDescent="0.2">
      <c r="A386" t="s">
        <v>182</v>
      </c>
      <c r="B386">
        <v>20231204</v>
      </c>
      <c r="C386" t="s">
        <v>183</v>
      </c>
      <c r="D386">
        <v>3.359</v>
      </c>
      <c r="E386">
        <v>1.03402268238726</v>
      </c>
    </row>
    <row r="387" spans="1:5" x14ac:dyDescent="0.2">
      <c r="A387" t="s">
        <v>182</v>
      </c>
      <c r="B387">
        <v>20231204</v>
      </c>
      <c r="C387" t="s">
        <v>183</v>
      </c>
      <c r="D387">
        <v>0.17699999999999999</v>
      </c>
      <c r="E387">
        <v>0.23736227555054101</v>
      </c>
    </row>
    <row r="388" spans="1:5" x14ac:dyDescent="0.2">
      <c r="A388" t="s">
        <v>182</v>
      </c>
      <c r="B388">
        <v>20231204</v>
      </c>
      <c r="C388" t="s">
        <v>183</v>
      </c>
      <c r="D388">
        <v>0.42199999999999999</v>
      </c>
      <c r="E388">
        <v>0.36650616907435501</v>
      </c>
    </row>
    <row r="389" spans="1:5" x14ac:dyDescent="0.2">
      <c r="A389" t="s">
        <v>182</v>
      </c>
      <c r="B389">
        <v>20231204</v>
      </c>
      <c r="C389" t="s">
        <v>183</v>
      </c>
      <c r="D389">
        <v>5.0999999999999997E-2</v>
      </c>
      <c r="E389">
        <v>0.12741194683142301</v>
      </c>
    </row>
    <row r="390" spans="1:5" x14ac:dyDescent="0.2">
      <c r="A390" t="s">
        <v>182</v>
      </c>
      <c r="B390">
        <v>20231204</v>
      </c>
      <c r="C390" t="s">
        <v>183</v>
      </c>
      <c r="D390">
        <v>1.504</v>
      </c>
      <c r="E390">
        <v>0.69190900328035998</v>
      </c>
    </row>
    <row r="391" spans="1:5" x14ac:dyDescent="0.2">
      <c r="A391" t="s">
        <v>182</v>
      </c>
      <c r="B391">
        <v>20231204</v>
      </c>
      <c r="C391" t="s">
        <v>183</v>
      </c>
      <c r="D391">
        <v>0.313</v>
      </c>
      <c r="E391">
        <v>0.315643777660081</v>
      </c>
    </row>
    <row r="392" spans="1:5" x14ac:dyDescent="0.2">
      <c r="A392" t="s">
        <v>182</v>
      </c>
      <c r="B392">
        <v>20231204</v>
      </c>
      <c r="C392" t="s">
        <v>183</v>
      </c>
      <c r="D392">
        <v>0.82</v>
      </c>
      <c r="E392">
        <v>0.51089539699502895</v>
      </c>
    </row>
    <row r="393" spans="1:5" x14ac:dyDescent="0.2">
      <c r="A393" t="s">
        <v>182</v>
      </c>
      <c r="B393">
        <v>20231204</v>
      </c>
      <c r="C393" t="s">
        <v>183</v>
      </c>
      <c r="D393">
        <v>0.39700000000000002</v>
      </c>
      <c r="E393">
        <v>0.35548421176609901</v>
      </c>
    </row>
    <row r="394" spans="1:5" x14ac:dyDescent="0.2">
      <c r="A394" t="s">
        <v>182</v>
      </c>
      <c r="B394">
        <v>20231204</v>
      </c>
      <c r="C394" t="s">
        <v>183</v>
      </c>
      <c r="D394">
        <v>1.014</v>
      </c>
      <c r="E394">
        <v>0.56812518390788103</v>
      </c>
    </row>
    <row r="395" spans="1:5" x14ac:dyDescent="0.2">
      <c r="A395" t="s">
        <v>182</v>
      </c>
      <c r="B395">
        <v>20231204</v>
      </c>
      <c r="C395" t="s">
        <v>183</v>
      </c>
      <c r="D395">
        <v>0.40600000000000003</v>
      </c>
      <c r="E395">
        <v>0.35949104827605799</v>
      </c>
    </row>
    <row r="396" spans="1:5" x14ac:dyDescent="0.2">
      <c r="A396" t="s">
        <v>182</v>
      </c>
      <c r="B396">
        <v>20231204</v>
      </c>
      <c r="C396" t="s">
        <v>183</v>
      </c>
      <c r="D396">
        <v>3.879</v>
      </c>
      <c r="E396">
        <v>1.1111813751620001</v>
      </c>
    </row>
    <row r="397" spans="1:5" x14ac:dyDescent="0.2">
      <c r="A397" t="s">
        <v>182</v>
      </c>
      <c r="B397">
        <v>20231204</v>
      </c>
      <c r="C397" t="s">
        <v>183</v>
      </c>
      <c r="D397">
        <v>0.08</v>
      </c>
      <c r="E397">
        <v>0.15957691216057299</v>
      </c>
    </row>
    <row r="398" spans="1:5" x14ac:dyDescent="0.2">
      <c r="A398" t="s">
        <v>182</v>
      </c>
      <c r="B398">
        <v>20231204</v>
      </c>
      <c r="C398" t="s">
        <v>183</v>
      </c>
      <c r="D398">
        <v>0.86599999999999999</v>
      </c>
      <c r="E398">
        <v>0.52502986718391798</v>
      </c>
    </row>
    <row r="399" spans="1:5" x14ac:dyDescent="0.2">
      <c r="A399" t="s">
        <v>182</v>
      </c>
      <c r="B399">
        <v>20231204</v>
      </c>
      <c r="C399" t="s">
        <v>183</v>
      </c>
      <c r="D399">
        <v>0.40100000000000002</v>
      </c>
      <c r="E399">
        <v>0.357270575838117</v>
      </c>
    </row>
    <row r="400" spans="1:5" x14ac:dyDescent="0.2">
      <c r="A400" t="s">
        <v>182</v>
      </c>
      <c r="B400">
        <v>20231204</v>
      </c>
      <c r="C400" t="s">
        <v>183</v>
      </c>
      <c r="D400">
        <v>2.5270000000000001</v>
      </c>
      <c r="E400">
        <v>0.89686625668849795</v>
      </c>
    </row>
    <row r="401" spans="1:5" x14ac:dyDescent="0.2">
      <c r="A401" t="s">
        <v>182</v>
      </c>
      <c r="B401">
        <v>20231204</v>
      </c>
      <c r="C401" t="s">
        <v>183</v>
      </c>
      <c r="D401">
        <v>0.91300000000000003</v>
      </c>
      <c r="E401">
        <v>0.53908897789307597</v>
      </c>
    </row>
    <row r="402" spans="1:5" x14ac:dyDescent="0.2">
      <c r="A402" t="s">
        <v>182</v>
      </c>
      <c r="B402">
        <v>20231204</v>
      </c>
      <c r="C402" t="s">
        <v>183</v>
      </c>
      <c r="D402">
        <v>2.286</v>
      </c>
      <c r="E402">
        <v>0.85302778373048604</v>
      </c>
    </row>
    <row r="403" spans="1:5" x14ac:dyDescent="0.2">
      <c r="A403" t="s">
        <v>182</v>
      </c>
      <c r="B403">
        <v>20231204</v>
      </c>
      <c r="C403" t="s">
        <v>183</v>
      </c>
      <c r="D403">
        <v>2.036</v>
      </c>
      <c r="E403">
        <v>0.80503349512315203</v>
      </c>
    </row>
    <row r="404" spans="1:5" x14ac:dyDescent="0.2">
      <c r="A404" t="s">
        <v>182</v>
      </c>
      <c r="B404">
        <v>20231204</v>
      </c>
      <c r="C404" t="s">
        <v>183</v>
      </c>
      <c r="D404">
        <v>0.317</v>
      </c>
      <c r="E404">
        <v>0.31765426790814799</v>
      </c>
    </row>
    <row r="405" spans="1:5" x14ac:dyDescent="0.2">
      <c r="A405" t="s">
        <v>182</v>
      </c>
      <c r="B405">
        <v>20231204</v>
      </c>
      <c r="C405" t="s">
        <v>183</v>
      </c>
      <c r="D405">
        <v>0.95899999999999996</v>
      </c>
      <c r="E405">
        <v>0.55250265234680596</v>
      </c>
    </row>
    <row r="406" spans="1:5" x14ac:dyDescent="0.2">
      <c r="A406" t="s">
        <v>182</v>
      </c>
      <c r="B406">
        <v>20231204</v>
      </c>
      <c r="C406" t="s">
        <v>183</v>
      </c>
      <c r="D406">
        <v>0.36299999999999999</v>
      </c>
      <c r="E406">
        <v>0.33992129778040697</v>
      </c>
    </row>
    <row r="407" spans="1:5" x14ac:dyDescent="0.2">
      <c r="A407" t="s">
        <v>182</v>
      </c>
      <c r="B407">
        <v>20231204</v>
      </c>
      <c r="C407" t="s">
        <v>183</v>
      </c>
      <c r="D407">
        <v>2.2559999999999998</v>
      </c>
      <c r="E407">
        <v>0.84741200323728705</v>
      </c>
    </row>
    <row r="408" spans="1:5" x14ac:dyDescent="0.2">
      <c r="A408" t="s">
        <v>182</v>
      </c>
      <c r="B408">
        <v>20231204</v>
      </c>
      <c r="C408" t="s">
        <v>183</v>
      </c>
      <c r="D408">
        <v>0.29599999999999999</v>
      </c>
      <c r="E408">
        <v>0.30695231927842198</v>
      </c>
    </row>
    <row r="409" spans="1:5" x14ac:dyDescent="0.2">
      <c r="A409" t="s">
        <v>182</v>
      </c>
      <c r="B409">
        <v>20231204</v>
      </c>
      <c r="C409" t="s">
        <v>183</v>
      </c>
      <c r="D409">
        <v>0.106</v>
      </c>
      <c r="E409">
        <v>0.18368682025524299</v>
      </c>
    </row>
    <row r="410" spans="1:5" x14ac:dyDescent="0.2">
      <c r="A410" t="s">
        <v>182</v>
      </c>
      <c r="B410">
        <v>20231204</v>
      </c>
      <c r="C410" t="s">
        <v>183</v>
      </c>
      <c r="D410">
        <v>0.66300000000000003</v>
      </c>
      <c r="E410">
        <v>0.45939030740738701</v>
      </c>
    </row>
    <row r="411" spans="1:5" x14ac:dyDescent="0.2">
      <c r="A411" t="s">
        <v>182</v>
      </c>
      <c r="B411">
        <v>20231204</v>
      </c>
      <c r="C411" t="s">
        <v>183</v>
      </c>
      <c r="D411">
        <v>0.23699999999999999</v>
      </c>
      <c r="E411">
        <v>0.27466241647804401</v>
      </c>
    </row>
    <row r="412" spans="1:5" x14ac:dyDescent="0.2">
      <c r="A412" t="s">
        <v>182</v>
      </c>
      <c r="B412">
        <v>20231204</v>
      </c>
      <c r="C412" t="s">
        <v>183</v>
      </c>
      <c r="D412">
        <v>1.365</v>
      </c>
      <c r="E412">
        <v>0.65916082608182502</v>
      </c>
    </row>
    <row r="413" spans="1:5" x14ac:dyDescent="0.2">
      <c r="A413" t="s">
        <v>182</v>
      </c>
      <c r="B413">
        <v>20231204</v>
      </c>
      <c r="C413" t="s">
        <v>183</v>
      </c>
      <c r="D413">
        <v>0.26200000000000001</v>
      </c>
      <c r="E413">
        <v>0.28878571671769598</v>
      </c>
    </row>
    <row r="414" spans="1:5" x14ac:dyDescent="0.2">
      <c r="A414" t="s">
        <v>182</v>
      </c>
      <c r="B414">
        <v>20231204</v>
      </c>
      <c r="C414" t="s">
        <v>183</v>
      </c>
      <c r="D414">
        <v>13.680999999999999</v>
      </c>
      <c r="E414">
        <v>2.0868151697935402</v>
      </c>
    </row>
    <row r="415" spans="1:5" x14ac:dyDescent="0.2">
      <c r="A415" t="s">
        <v>182</v>
      </c>
      <c r="B415">
        <v>20231204</v>
      </c>
      <c r="C415" t="s">
        <v>183</v>
      </c>
      <c r="D415">
        <v>1.1279999999999999</v>
      </c>
      <c r="E415">
        <v>0.59921077394796196</v>
      </c>
    </row>
    <row r="416" spans="1:5" x14ac:dyDescent="0.2">
      <c r="A416" t="s">
        <v>182</v>
      </c>
      <c r="B416">
        <v>20231204</v>
      </c>
      <c r="C416" t="s">
        <v>183</v>
      </c>
      <c r="D416">
        <v>1.1200000000000001</v>
      </c>
      <c r="E416">
        <v>0.59708213214418504</v>
      </c>
    </row>
    <row r="417" spans="1:5" x14ac:dyDescent="0.2">
      <c r="A417" t="s">
        <v>182</v>
      </c>
      <c r="B417">
        <v>20231204</v>
      </c>
      <c r="C417" t="s">
        <v>183</v>
      </c>
      <c r="D417">
        <v>2.5139999999999998</v>
      </c>
      <c r="E417">
        <v>0.89455634471286904</v>
      </c>
    </row>
    <row r="418" spans="1:5" x14ac:dyDescent="0.2">
      <c r="A418" t="s">
        <v>182</v>
      </c>
      <c r="B418">
        <v>20231204</v>
      </c>
      <c r="C418" t="s">
        <v>183</v>
      </c>
      <c r="D418">
        <v>1.407</v>
      </c>
      <c r="E418">
        <v>0.66922493218692403</v>
      </c>
    </row>
    <row r="419" spans="1:5" x14ac:dyDescent="0.2">
      <c r="A419" t="s">
        <v>182</v>
      </c>
      <c r="B419">
        <v>20231204</v>
      </c>
      <c r="C419" t="s">
        <v>183</v>
      </c>
      <c r="D419">
        <v>0.96799999999999997</v>
      </c>
      <c r="E419">
        <v>0.555089154844435</v>
      </c>
    </row>
    <row r="420" spans="1:5" x14ac:dyDescent="0.2">
      <c r="A420" t="s">
        <v>182</v>
      </c>
      <c r="B420">
        <v>20231204</v>
      </c>
      <c r="C420" t="s">
        <v>183</v>
      </c>
      <c r="D420">
        <v>0.52</v>
      </c>
      <c r="E420">
        <v>0.40684289451282202</v>
      </c>
    </row>
    <row r="421" spans="1:5" x14ac:dyDescent="0.2">
      <c r="A421" t="s">
        <v>182</v>
      </c>
      <c r="B421">
        <v>20231204</v>
      </c>
      <c r="C421" t="s">
        <v>183</v>
      </c>
      <c r="D421">
        <v>1.17</v>
      </c>
      <c r="E421">
        <v>0.61026434176923305</v>
      </c>
    </row>
    <row r="422" spans="1:5" x14ac:dyDescent="0.2">
      <c r="A422" t="s">
        <v>182</v>
      </c>
      <c r="B422">
        <v>20231204</v>
      </c>
      <c r="C422" t="s">
        <v>183</v>
      </c>
      <c r="D422">
        <v>0.56200000000000006</v>
      </c>
      <c r="E422">
        <v>0.42295408265589601</v>
      </c>
    </row>
    <row r="423" spans="1:5" x14ac:dyDescent="0.2">
      <c r="A423" t="s">
        <v>182</v>
      </c>
      <c r="B423">
        <v>20231204</v>
      </c>
      <c r="C423" t="s">
        <v>183</v>
      </c>
      <c r="D423">
        <v>0.14799999999999999</v>
      </c>
      <c r="E423">
        <v>0.21704806646270999</v>
      </c>
    </row>
    <row r="424" spans="1:5" x14ac:dyDescent="0.2">
      <c r="A424" t="s">
        <v>182</v>
      </c>
      <c r="B424">
        <v>20231204</v>
      </c>
      <c r="C424" t="s">
        <v>183</v>
      </c>
      <c r="D424">
        <v>1.238</v>
      </c>
      <c r="E424">
        <v>0.62774806976647302</v>
      </c>
    </row>
    <row r="425" spans="1:5" x14ac:dyDescent="0.2">
      <c r="A425" t="s">
        <v>182</v>
      </c>
      <c r="B425">
        <v>20231204</v>
      </c>
      <c r="C425" t="s">
        <v>183</v>
      </c>
      <c r="D425">
        <v>0.54900000000000004</v>
      </c>
      <c r="E425">
        <v>0.41803364399878301</v>
      </c>
    </row>
    <row r="426" spans="1:5" x14ac:dyDescent="0.2">
      <c r="A426" t="s">
        <v>182</v>
      </c>
      <c r="B426">
        <v>20231204</v>
      </c>
      <c r="C426" t="s">
        <v>183</v>
      </c>
      <c r="D426">
        <v>2.3199999999999998</v>
      </c>
      <c r="E426">
        <v>0.85934797139831198</v>
      </c>
    </row>
    <row r="427" spans="1:5" x14ac:dyDescent="0.2">
      <c r="A427" t="s">
        <v>182</v>
      </c>
      <c r="B427">
        <v>20231204</v>
      </c>
      <c r="C427" t="s">
        <v>183</v>
      </c>
      <c r="D427">
        <v>1.339</v>
      </c>
      <c r="E427">
        <v>0.65285292187451804</v>
      </c>
    </row>
    <row r="428" spans="1:5" x14ac:dyDescent="0.2">
      <c r="A428" t="s">
        <v>182</v>
      </c>
      <c r="B428">
        <v>20231204</v>
      </c>
      <c r="C428" t="s">
        <v>183</v>
      </c>
      <c r="D428">
        <v>9.7000000000000003E-2</v>
      </c>
      <c r="E428">
        <v>0.17571584720743799</v>
      </c>
    </row>
    <row r="429" spans="1:5" x14ac:dyDescent="0.2">
      <c r="A429" t="s">
        <v>182</v>
      </c>
      <c r="B429">
        <v>20231204</v>
      </c>
      <c r="C429" t="s">
        <v>183</v>
      </c>
      <c r="D429">
        <v>3.359</v>
      </c>
      <c r="E429">
        <v>1.03402268238726</v>
      </c>
    </row>
    <row r="430" spans="1:5" x14ac:dyDescent="0.2">
      <c r="A430" t="s">
        <v>182</v>
      </c>
      <c r="B430">
        <v>20231204</v>
      </c>
      <c r="C430" t="s">
        <v>183</v>
      </c>
      <c r="D430">
        <v>0.27500000000000002</v>
      </c>
      <c r="E430">
        <v>0.29586351363516</v>
      </c>
    </row>
    <row r="431" spans="1:5" x14ac:dyDescent="0.2">
      <c r="A431" t="s">
        <v>182</v>
      </c>
      <c r="B431">
        <v>20231204</v>
      </c>
      <c r="C431" t="s">
        <v>183</v>
      </c>
      <c r="D431">
        <v>0.36299999999999999</v>
      </c>
      <c r="E431">
        <v>0.33992129778040697</v>
      </c>
    </row>
    <row r="432" spans="1:5" x14ac:dyDescent="0.2">
      <c r="A432" t="s">
        <v>182</v>
      </c>
      <c r="B432">
        <v>20231204</v>
      </c>
      <c r="C432" t="s">
        <v>183</v>
      </c>
      <c r="D432">
        <v>1.3440000000000001</v>
      </c>
      <c r="E432">
        <v>0.65407070491730102</v>
      </c>
    </row>
    <row r="433" spans="1:5" x14ac:dyDescent="0.2">
      <c r="A433" t="s">
        <v>182</v>
      </c>
      <c r="B433">
        <v>20231204</v>
      </c>
      <c r="C433" t="s">
        <v>183</v>
      </c>
      <c r="D433">
        <v>0.33800000000000002</v>
      </c>
      <c r="E433">
        <v>0.32800722786262099</v>
      </c>
    </row>
    <row r="434" spans="1:5" x14ac:dyDescent="0.2">
      <c r="A434" t="s">
        <v>182</v>
      </c>
      <c r="B434">
        <v>20231204</v>
      </c>
      <c r="C434" t="s">
        <v>183</v>
      </c>
      <c r="D434">
        <v>0.23699999999999999</v>
      </c>
      <c r="E434">
        <v>0.27466241647804401</v>
      </c>
    </row>
    <row r="435" spans="1:5" x14ac:dyDescent="0.2">
      <c r="A435" t="s">
        <v>182</v>
      </c>
      <c r="B435">
        <v>20231204</v>
      </c>
      <c r="C435" t="s">
        <v>183</v>
      </c>
      <c r="D435">
        <v>1.593</v>
      </c>
      <c r="E435">
        <v>0.71208682665162304</v>
      </c>
    </row>
    <row r="436" spans="1:5" x14ac:dyDescent="0.2">
      <c r="A436" t="s">
        <v>182</v>
      </c>
      <c r="B436">
        <v>20231204</v>
      </c>
      <c r="C436" t="s">
        <v>183</v>
      </c>
      <c r="D436">
        <v>3.7999999999999999E-2</v>
      </c>
      <c r="E436">
        <v>0.109980796846468</v>
      </c>
    </row>
    <row r="437" spans="1:5" x14ac:dyDescent="0.2">
      <c r="A437" t="s">
        <v>182</v>
      </c>
      <c r="B437">
        <v>20231204</v>
      </c>
      <c r="C437" t="s">
        <v>183</v>
      </c>
      <c r="D437">
        <v>0.85799999999999998</v>
      </c>
      <c r="E437">
        <v>0.52259916029945197</v>
      </c>
    </row>
    <row r="438" spans="1:5" x14ac:dyDescent="0.2">
      <c r="A438" t="s">
        <v>182</v>
      </c>
      <c r="B438">
        <v>20231204</v>
      </c>
      <c r="C438" t="s">
        <v>183</v>
      </c>
      <c r="D438">
        <v>0.44800000000000001</v>
      </c>
      <c r="E438">
        <v>0.37762789755305198</v>
      </c>
    </row>
    <row r="439" spans="1:5" x14ac:dyDescent="0.2">
      <c r="A439" t="s">
        <v>182</v>
      </c>
      <c r="B439">
        <v>20231204</v>
      </c>
      <c r="C439" t="s">
        <v>183</v>
      </c>
      <c r="D439">
        <v>0.78600000000000003</v>
      </c>
      <c r="E439">
        <v>0.50019153385524195</v>
      </c>
    </row>
    <row r="440" spans="1:5" x14ac:dyDescent="0.2">
      <c r="A440" t="s">
        <v>182</v>
      </c>
      <c r="B440">
        <v>20231204</v>
      </c>
      <c r="C440" t="s">
        <v>183</v>
      </c>
      <c r="D440">
        <v>0.127</v>
      </c>
      <c r="E440">
        <v>0.201060576805453</v>
      </c>
    </row>
    <row r="441" spans="1:5" x14ac:dyDescent="0.2">
      <c r="A441" t="s">
        <v>182</v>
      </c>
      <c r="B441">
        <v>20231204</v>
      </c>
      <c r="C441" t="s">
        <v>183</v>
      </c>
      <c r="D441">
        <v>0.32100000000000001</v>
      </c>
      <c r="E441">
        <v>0.319652113187128</v>
      </c>
    </row>
    <row r="442" spans="1:5" x14ac:dyDescent="0.2">
      <c r="A442" t="s">
        <v>182</v>
      </c>
      <c r="B442">
        <v>20231204</v>
      </c>
      <c r="C442" t="s">
        <v>183</v>
      </c>
      <c r="D442">
        <v>0.317</v>
      </c>
      <c r="E442">
        <v>0.31765426790814799</v>
      </c>
    </row>
    <row r="443" spans="1:5" x14ac:dyDescent="0.2">
      <c r="A443" t="s">
        <v>182</v>
      </c>
      <c r="B443">
        <v>20231204</v>
      </c>
      <c r="C443" t="s">
        <v>183</v>
      </c>
      <c r="D443">
        <v>2.218</v>
      </c>
      <c r="E443">
        <v>0.84024480215925601</v>
      </c>
    </row>
    <row r="444" spans="1:5" x14ac:dyDescent="0.2">
      <c r="A444" t="s">
        <v>182</v>
      </c>
      <c r="B444">
        <v>20231204</v>
      </c>
      <c r="C444" t="s">
        <v>183</v>
      </c>
      <c r="D444">
        <v>0.98399999999999999</v>
      </c>
      <c r="E444">
        <v>0.55965786691946895</v>
      </c>
    </row>
    <row r="445" spans="1:5" x14ac:dyDescent="0.2">
      <c r="A445" t="s">
        <v>182</v>
      </c>
      <c r="B445">
        <v>20231204</v>
      </c>
      <c r="C445" t="s">
        <v>183</v>
      </c>
      <c r="D445">
        <v>8.8999999999999996E-2</v>
      </c>
      <c r="E445">
        <v>0.168313932490324</v>
      </c>
    </row>
    <row r="446" spans="1:5" x14ac:dyDescent="0.2">
      <c r="A446" t="s">
        <v>182</v>
      </c>
      <c r="B446">
        <v>20231204</v>
      </c>
      <c r="C446" t="s">
        <v>183</v>
      </c>
      <c r="D446">
        <v>1.014</v>
      </c>
      <c r="E446">
        <v>0.56812518390788103</v>
      </c>
    </row>
    <row r="447" spans="1:5" x14ac:dyDescent="0.2">
      <c r="A447" t="s">
        <v>182</v>
      </c>
      <c r="B447">
        <v>20231204</v>
      </c>
      <c r="C447" t="s">
        <v>183</v>
      </c>
      <c r="D447">
        <v>0.11</v>
      </c>
      <c r="E447">
        <v>0.18712051592547799</v>
      </c>
    </row>
    <row r="448" spans="1:5" x14ac:dyDescent="0.2">
      <c r="A448" t="s">
        <v>182</v>
      </c>
      <c r="B448">
        <v>20231204</v>
      </c>
      <c r="C448" t="s">
        <v>183</v>
      </c>
      <c r="D448">
        <v>0.11</v>
      </c>
      <c r="E448">
        <v>0.18712051592547799</v>
      </c>
    </row>
    <row r="449" spans="1:5" x14ac:dyDescent="0.2">
      <c r="A449" t="s">
        <v>182</v>
      </c>
      <c r="B449">
        <v>20231204</v>
      </c>
      <c r="C449" t="s">
        <v>183</v>
      </c>
      <c r="D449">
        <v>1.048</v>
      </c>
      <c r="E449">
        <v>0.57757143343539097</v>
      </c>
    </row>
    <row r="450" spans="1:5" x14ac:dyDescent="0.2">
      <c r="A450" t="s">
        <v>182</v>
      </c>
      <c r="B450">
        <v>20231204</v>
      </c>
      <c r="C450" t="s">
        <v>183</v>
      </c>
      <c r="D450">
        <v>0.14799999999999999</v>
      </c>
      <c r="E450">
        <v>0.21704806646270999</v>
      </c>
    </row>
    <row r="451" spans="1:5" x14ac:dyDescent="0.2">
      <c r="A451" t="s">
        <v>184</v>
      </c>
      <c r="B451">
        <v>20231211</v>
      </c>
      <c r="C451" t="s">
        <v>183</v>
      </c>
      <c r="D451">
        <v>2.8479999999999999</v>
      </c>
      <c r="E451">
        <v>0.95212738425666299</v>
      </c>
    </row>
    <row r="452" spans="1:5" x14ac:dyDescent="0.2">
      <c r="A452" t="s">
        <v>184</v>
      </c>
      <c r="B452">
        <v>20231211</v>
      </c>
      <c r="C452" t="s">
        <v>183</v>
      </c>
      <c r="D452">
        <v>0.16500000000000001</v>
      </c>
      <c r="E452">
        <v>0.22917489221187701</v>
      </c>
    </row>
    <row r="453" spans="1:5" x14ac:dyDescent="0.2">
      <c r="A453" t="s">
        <v>184</v>
      </c>
      <c r="B453">
        <v>20231211</v>
      </c>
      <c r="C453" t="s">
        <v>183</v>
      </c>
      <c r="D453">
        <v>0.106</v>
      </c>
      <c r="E453">
        <v>0.18368682025524299</v>
      </c>
    </row>
    <row r="454" spans="1:5" x14ac:dyDescent="0.2">
      <c r="A454" t="s">
        <v>184</v>
      </c>
      <c r="B454">
        <v>20231211</v>
      </c>
      <c r="C454" t="s">
        <v>183</v>
      </c>
      <c r="D454">
        <v>0.45200000000000001</v>
      </c>
      <c r="E454">
        <v>0.37930999005440602</v>
      </c>
    </row>
    <row r="455" spans="1:5" x14ac:dyDescent="0.2">
      <c r="A455" t="s">
        <v>184</v>
      </c>
      <c r="B455">
        <v>20231211</v>
      </c>
      <c r="C455" t="s">
        <v>183</v>
      </c>
      <c r="D455">
        <v>6.1980000000000004</v>
      </c>
      <c r="E455">
        <v>1.40459413161494</v>
      </c>
    </row>
    <row r="456" spans="1:5" x14ac:dyDescent="0.2">
      <c r="A456" t="s">
        <v>184</v>
      </c>
      <c r="B456">
        <v>20231211</v>
      </c>
      <c r="C456" t="s">
        <v>183</v>
      </c>
      <c r="D456">
        <v>2.6240000000000001</v>
      </c>
      <c r="E456">
        <v>0.91391746965810206</v>
      </c>
    </row>
    <row r="457" spans="1:5" x14ac:dyDescent="0.2">
      <c r="A457" t="s">
        <v>184</v>
      </c>
      <c r="B457">
        <v>20231211</v>
      </c>
      <c r="C457" t="s">
        <v>183</v>
      </c>
      <c r="D457">
        <v>0.45600000000000002</v>
      </c>
      <c r="E457">
        <v>0.38098465598998699</v>
      </c>
    </row>
    <row r="458" spans="1:5" x14ac:dyDescent="0.2">
      <c r="A458" t="s">
        <v>184</v>
      </c>
      <c r="B458">
        <v>20231211</v>
      </c>
      <c r="C458" t="s">
        <v>183</v>
      </c>
      <c r="D458">
        <v>0.224</v>
      </c>
      <c r="E458">
        <v>0.26702324712498199</v>
      </c>
    </row>
    <row r="459" spans="1:5" x14ac:dyDescent="0.2">
      <c r="A459" t="s">
        <v>184</v>
      </c>
      <c r="B459">
        <v>20231211</v>
      </c>
      <c r="C459" t="s">
        <v>183</v>
      </c>
      <c r="D459">
        <v>5.1550000000000002</v>
      </c>
      <c r="E459">
        <v>1.28097129682028</v>
      </c>
    </row>
    <row r="460" spans="1:5" x14ac:dyDescent="0.2">
      <c r="A460" t="s">
        <v>184</v>
      </c>
      <c r="B460">
        <v>20231211</v>
      </c>
      <c r="C460" t="s">
        <v>183</v>
      </c>
      <c r="D460">
        <v>0.215</v>
      </c>
      <c r="E460">
        <v>0.261603947847725</v>
      </c>
    </row>
    <row r="461" spans="1:5" x14ac:dyDescent="0.2">
      <c r="A461" t="s">
        <v>184</v>
      </c>
      <c r="B461">
        <v>20231211</v>
      </c>
      <c r="C461" t="s">
        <v>183</v>
      </c>
      <c r="D461">
        <v>0.29199999999999998</v>
      </c>
      <c r="E461">
        <v>0.30487126261041197</v>
      </c>
    </row>
    <row r="462" spans="1:5" x14ac:dyDescent="0.2">
      <c r="A462" t="s">
        <v>184</v>
      </c>
      <c r="B462">
        <v>20231211</v>
      </c>
      <c r="C462" t="s">
        <v>183</v>
      </c>
      <c r="D462">
        <v>1.044</v>
      </c>
      <c r="E462">
        <v>0.57646814411195102</v>
      </c>
    </row>
    <row r="463" spans="1:5" x14ac:dyDescent="0.2">
      <c r="A463" t="s">
        <v>184</v>
      </c>
      <c r="B463">
        <v>20231211</v>
      </c>
      <c r="C463" t="s">
        <v>183</v>
      </c>
      <c r="D463">
        <v>0.65900000000000003</v>
      </c>
      <c r="E463">
        <v>0.45800241811055797</v>
      </c>
    </row>
    <row r="464" spans="1:5" x14ac:dyDescent="0.2">
      <c r="A464" t="s">
        <v>184</v>
      </c>
      <c r="B464">
        <v>20231211</v>
      </c>
      <c r="C464" t="s">
        <v>183</v>
      </c>
      <c r="D464">
        <v>2.0579999999999998</v>
      </c>
      <c r="E464">
        <v>0.80937120393935502</v>
      </c>
    </row>
    <row r="465" spans="1:5" x14ac:dyDescent="0.2">
      <c r="A465" t="s">
        <v>184</v>
      </c>
      <c r="B465">
        <v>20231211</v>
      </c>
      <c r="C465" t="s">
        <v>183</v>
      </c>
      <c r="D465">
        <v>0.44400000000000001</v>
      </c>
      <c r="E465">
        <v>0.37593827879800001</v>
      </c>
    </row>
    <row r="466" spans="1:5" x14ac:dyDescent="0.2">
      <c r="A466" t="s">
        <v>184</v>
      </c>
      <c r="B466">
        <v>20231211</v>
      </c>
      <c r="C466" t="s">
        <v>183</v>
      </c>
      <c r="D466">
        <v>9.35</v>
      </c>
      <c r="E466">
        <v>1.72516591544652</v>
      </c>
    </row>
    <row r="467" spans="1:5" x14ac:dyDescent="0.2">
      <c r="A467" t="s">
        <v>184</v>
      </c>
      <c r="B467">
        <v>20231211</v>
      </c>
      <c r="C467" t="s">
        <v>183</v>
      </c>
      <c r="D467">
        <v>3.625</v>
      </c>
      <c r="E467">
        <v>1.07418496424789</v>
      </c>
    </row>
    <row r="468" spans="1:5" x14ac:dyDescent="0.2">
      <c r="A468" t="s">
        <v>184</v>
      </c>
      <c r="B468">
        <v>20231211</v>
      </c>
      <c r="C468" t="s">
        <v>183</v>
      </c>
      <c r="D468">
        <v>2.8730000000000002</v>
      </c>
      <c r="E468">
        <v>0.95629718341425196</v>
      </c>
    </row>
    <row r="469" spans="1:5" x14ac:dyDescent="0.2">
      <c r="A469" t="s">
        <v>184</v>
      </c>
      <c r="B469">
        <v>20231211</v>
      </c>
      <c r="C469" t="s">
        <v>183</v>
      </c>
      <c r="D469">
        <v>7.5330000000000004</v>
      </c>
      <c r="E469">
        <v>1.5484922901398299</v>
      </c>
    </row>
    <row r="470" spans="1:5" x14ac:dyDescent="0.2">
      <c r="A470" t="s">
        <v>184</v>
      </c>
      <c r="B470">
        <v>20231211</v>
      </c>
      <c r="C470" t="s">
        <v>183</v>
      </c>
      <c r="D470">
        <v>6.6630000000000003</v>
      </c>
      <c r="E470">
        <v>1.45633058460042</v>
      </c>
    </row>
    <row r="471" spans="1:5" x14ac:dyDescent="0.2">
      <c r="A471" t="s">
        <v>184</v>
      </c>
      <c r="B471">
        <v>20231211</v>
      </c>
      <c r="C471" t="s">
        <v>183</v>
      </c>
      <c r="D471">
        <v>0.42299999999999999</v>
      </c>
      <c r="E471">
        <v>0.36694016113767602</v>
      </c>
    </row>
    <row r="472" spans="1:5" x14ac:dyDescent="0.2">
      <c r="A472" t="s">
        <v>184</v>
      </c>
      <c r="B472">
        <v>20231211</v>
      </c>
      <c r="C472" t="s">
        <v>183</v>
      </c>
      <c r="D472">
        <v>0.22800000000000001</v>
      </c>
      <c r="E472">
        <v>0.26939683377854401</v>
      </c>
    </row>
    <row r="473" spans="1:5" x14ac:dyDescent="0.2">
      <c r="A473" t="s">
        <v>184</v>
      </c>
      <c r="B473">
        <v>20231211</v>
      </c>
      <c r="C473" t="s">
        <v>183</v>
      </c>
      <c r="D473">
        <v>2.67</v>
      </c>
      <c r="E473">
        <v>0.92189337567352203</v>
      </c>
    </row>
    <row r="474" spans="1:5" x14ac:dyDescent="0.2">
      <c r="A474" t="s">
        <v>184</v>
      </c>
      <c r="B474">
        <v>20231211</v>
      </c>
      <c r="C474" t="s">
        <v>183</v>
      </c>
      <c r="D474">
        <v>1.5209999999999999</v>
      </c>
      <c r="E474">
        <v>0.69580840529958099</v>
      </c>
    </row>
    <row r="475" spans="1:5" x14ac:dyDescent="0.2">
      <c r="A475" t="s">
        <v>184</v>
      </c>
      <c r="B475">
        <v>20231211</v>
      </c>
      <c r="C475" t="s">
        <v>183</v>
      </c>
      <c r="D475">
        <v>10.377000000000001</v>
      </c>
      <c r="E475">
        <v>1.8174437237309999</v>
      </c>
    </row>
    <row r="476" spans="1:5" x14ac:dyDescent="0.2">
      <c r="A476" t="s">
        <v>184</v>
      </c>
      <c r="B476">
        <v>20231211</v>
      </c>
      <c r="C476" t="s">
        <v>183</v>
      </c>
      <c r="D476">
        <v>0.32500000000000001</v>
      </c>
      <c r="E476">
        <v>0.32163754912903397</v>
      </c>
    </row>
    <row r="477" spans="1:5" x14ac:dyDescent="0.2">
      <c r="A477" t="s">
        <v>184</v>
      </c>
      <c r="B477">
        <v>20231211</v>
      </c>
      <c r="C477" t="s">
        <v>183</v>
      </c>
      <c r="D477">
        <v>0.106</v>
      </c>
      <c r="E477">
        <v>0.18368682025524299</v>
      </c>
    </row>
    <row r="478" spans="1:5" x14ac:dyDescent="0.2">
      <c r="A478" t="s">
        <v>184</v>
      </c>
      <c r="B478">
        <v>20231211</v>
      </c>
      <c r="C478" t="s">
        <v>183</v>
      </c>
      <c r="D478">
        <v>0.78600000000000003</v>
      </c>
      <c r="E478">
        <v>0.50019153385524195</v>
      </c>
    </row>
    <row r="479" spans="1:5" x14ac:dyDescent="0.2">
      <c r="A479" t="s">
        <v>184</v>
      </c>
      <c r="B479">
        <v>20231211</v>
      </c>
      <c r="C479" t="s">
        <v>183</v>
      </c>
      <c r="D479">
        <v>0.79400000000000004</v>
      </c>
      <c r="E479">
        <v>0.50273059348912696</v>
      </c>
    </row>
    <row r="480" spans="1:5" x14ac:dyDescent="0.2">
      <c r="A480" t="s">
        <v>184</v>
      </c>
      <c r="B480">
        <v>20231211</v>
      </c>
      <c r="C480" t="s">
        <v>183</v>
      </c>
      <c r="D480">
        <v>0.26600000000000001</v>
      </c>
      <c r="E480">
        <v>0.290981837448471</v>
      </c>
    </row>
    <row r="481" spans="1:5" x14ac:dyDescent="0.2">
      <c r="A481" t="s">
        <v>184</v>
      </c>
      <c r="B481">
        <v>20231211</v>
      </c>
      <c r="C481" t="s">
        <v>183</v>
      </c>
      <c r="D481">
        <v>0.26600000000000001</v>
      </c>
      <c r="E481">
        <v>0.290981837448471</v>
      </c>
    </row>
    <row r="482" spans="1:5" x14ac:dyDescent="0.2">
      <c r="A482" t="s">
        <v>184</v>
      </c>
      <c r="B482">
        <v>20231211</v>
      </c>
      <c r="C482" t="s">
        <v>183</v>
      </c>
      <c r="D482">
        <v>0.20699999999999999</v>
      </c>
      <c r="E482">
        <v>0.25669076033243698</v>
      </c>
    </row>
    <row r="483" spans="1:5" x14ac:dyDescent="0.2">
      <c r="A483" t="s">
        <v>184</v>
      </c>
      <c r="B483">
        <v>20231211</v>
      </c>
      <c r="C483" t="s">
        <v>183</v>
      </c>
      <c r="D483">
        <v>1.06</v>
      </c>
      <c r="E483">
        <v>0.58086872816051804</v>
      </c>
    </row>
    <row r="484" spans="1:5" x14ac:dyDescent="0.2">
      <c r="A484" t="s">
        <v>184</v>
      </c>
      <c r="B484">
        <v>20231211</v>
      </c>
      <c r="C484" t="s">
        <v>183</v>
      </c>
      <c r="D484">
        <v>3.6669999999999998</v>
      </c>
      <c r="E484">
        <v>1.0803899076888701</v>
      </c>
    </row>
    <row r="485" spans="1:5" x14ac:dyDescent="0.2">
      <c r="A485" t="s">
        <v>184</v>
      </c>
      <c r="B485">
        <v>20231211</v>
      </c>
      <c r="C485" t="s">
        <v>183</v>
      </c>
      <c r="D485">
        <v>1.47</v>
      </c>
      <c r="E485">
        <v>0.68404351666408802</v>
      </c>
    </row>
    <row r="486" spans="1:5" x14ac:dyDescent="0.2">
      <c r="A486" t="s">
        <v>184</v>
      </c>
      <c r="B486">
        <v>20231211</v>
      </c>
      <c r="C486" t="s">
        <v>183</v>
      </c>
      <c r="D486">
        <v>2.2599999999999998</v>
      </c>
      <c r="E486">
        <v>0.84816292230641999</v>
      </c>
    </row>
    <row r="487" spans="1:5" x14ac:dyDescent="0.2">
      <c r="A487" t="s">
        <v>184</v>
      </c>
      <c r="B487">
        <v>20231211</v>
      </c>
      <c r="C487" t="s">
        <v>183</v>
      </c>
      <c r="D487">
        <v>0.17299999999999999</v>
      </c>
      <c r="E487">
        <v>0.23466488938440699</v>
      </c>
    </row>
    <row r="488" spans="1:5" x14ac:dyDescent="0.2">
      <c r="A488" t="s">
        <v>184</v>
      </c>
      <c r="B488">
        <v>20231211</v>
      </c>
      <c r="C488" t="s">
        <v>183</v>
      </c>
      <c r="D488">
        <v>1.1659999999999999</v>
      </c>
      <c r="E488">
        <v>0.60922026172009403</v>
      </c>
    </row>
    <row r="489" spans="1:5" x14ac:dyDescent="0.2">
      <c r="A489" t="s">
        <v>184</v>
      </c>
      <c r="B489">
        <v>20231211</v>
      </c>
      <c r="C489" t="s">
        <v>183</v>
      </c>
      <c r="D489">
        <v>0.17699999999999999</v>
      </c>
      <c r="E489">
        <v>0.23736227555054101</v>
      </c>
    </row>
    <row r="490" spans="1:5" x14ac:dyDescent="0.2">
      <c r="A490" t="s">
        <v>184</v>
      </c>
      <c r="B490">
        <v>20231211</v>
      </c>
      <c r="C490" t="s">
        <v>183</v>
      </c>
      <c r="D490">
        <v>2.3450000000000002</v>
      </c>
      <c r="E490">
        <v>0.86396567240891498</v>
      </c>
    </row>
    <row r="491" spans="1:5" x14ac:dyDescent="0.2">
      <c r="A491" t="s">
        <v>184</v>
      </c>
      <c r="B491">
        <v>20231211</v>
      </c>
      <c r="C491" t="s">
        <v>183</v>
      </c>
      <c r="D491">
        <v>4.7240000000000002</v>
      </c>
      <c r="E491">
        <v>1.22625278891925</v>
      </c>
    </row>
    <row r="492" spans="1:5" x14ac:dyDescent="0.2">
      <c r="A492" t="s">
        <v>184</v>
      </c>
      <c r="B492">
        <v>20231211</v>
      </c>
      <c r="C492" t="s">
        <v>183</v>
      </c>
      <c r="D492">
        <v>3.532</v>
      </c>
      <c r="E492">
        <v>1.06031623490407</v>
      </c>
    </row>
    <row r="493" spans="1:5" x14ac:dyDescent="0.2">
      <c r="A493" t="s">
        <v>184</v>
      </c>
      <c r="B493">
        <v>20231211</v>
      </c>
      <c r="C493" t="s">
        <v>183</v>
      </c>
      <c r="D493">
        <v>4.593</v>
      </c>
      <c r="E493">
        <v>1.2091308065061199</v>
      </c>
    </row>
    <row r="494" spans="1:5" x14ac:dyDescent="0.2">
      <c r="A494" t="s">
        <v>184</v>
      </c>
      <c r="B494">
        <v>20231211</v>
      </c>
      <c r="C494" t="s">
        <v>183</v>
      </c>
      <c r="D494">
        <v>0.93</v>
      </c>
      <c r="E494">
        <v>0.54408473067246199</v>
      </c>
    </row>
    <row r="495" spans="1:5" x14ac:dyDescent="0.2">
      <c r="A495" t="s">
        <v>184</v>
      </c>
      <c r="B495">
        <v>20231211</v>
      </c>
      <c r="C495" t="s">
        <v>183</v>
      </c>
      <c r="D495">
        <v>1.052</v>
      </c>
      <c r="E495">
        <v>0.578672619246278</v>
      </c>
    </row>
    <row r="496" spans="1:5" x14ac:dyDescent="0.2">
      <c r="A496" t="s">
        <v>184</v>
      </c>
      <c r="B496">
        <v>20231211</v>
      </c>
      <c r="C496" t="s">
        <v>183</v>
      </c>
      <c r="D496">
        <v>5.9660000000000002</v>
      </c>
      <c r="E496">
        <v>1.3780554346514899</v>
      </c>
    </row>
    <row r="497" spans="1:5" x14ac:dyDescent="0.2">
      <c r="A497" t="s">
        <v>184</v>
      </c>
      <c r="B497">
        <v>20231211</v>
      </c>
      <c r="C497" t="s">
        <v>183</v>
      </c>
      <c r="D497">
        <v>0.182</v>
      </c>
      <c r="E497">
        <v>0.240691502312504</v>
      </c>
    </row>
    <row r="498" spans="1:5" x14ac:dyDescent="0.2">
      <c r="A498" t="s">
        <v>184</v>
      </c>
      <c r="B498">
        <v>20231211</v>
      </c>
      <c r="C498" t="s">
        <v>183</v>
      </c>
      <c r="D498">
        <v>7.7489999999999997</v>
      </c>
      <c r="E498">
        <v>1.57053599386903</v>
      </c>
    </row>
    <row r="499" spans="1:5" x14ac:dyDescent="0.2">
      <c r="A499" t="s">
        <v>184</v>
      </c>
      <c r="B499">
        <v>20231211</v>
      </c>
      <c r="C499" t="s">
        <v>183</v>
      </c>
      <c r="D499">
        <v>4.056</v>
      </c>
      <c r="E499">
        <v>1.1362503678157601</v>
      </c>
    </row>
    <row r="500" spans="1:5" x14ac:dyDescent="0.2">
      <c r="A500" t="s">
        <v>184</v>
      </c>
      <c r="B500">
        <v>20231211</v>
      </c>
      <c r="C500" t="s">
        <v>183</v>
      </c>
      <c r="D500">
        <v>0.77300000000000002</v>
      </c>
      <c r="E500">
        <v>0.49603784333462903</v>
      </c>
    </row>
    <row r="501" spans="1:5" x14ac:dyDescent="0.2">
      <c r="A501" t="s">
        <v>184</v>
      </c>
      <c r="B501">
        <v>20231211</v>
      </c>
      <c r="C501" t="s">
        <v>183</v>
      </c>
      <c r="D501">
        <v>8.48</v>
      </c>
      <c r="E501">
        <v>1.64294486664603</v>
      </c>
    </row>
    <row r="502" spans="1:5" x14ac:dyDescent="0.2">
      <c r="A502" t="s">
        <v>184</v>
      </c>
      <c r="B502">
        <v>20231211</v>
      </c>
      <c r="C502" t="s">
        <v>183</v>
      </c>
      <c r="D502">
        <v>0.499</v>
      </c>
      <c r="E502">
        <v>0.39854313845016998</v>
      </c>
    </row>
    <row r="503" spans="1:5" x14ac:dyDescent="0.2">
      <c r="A503" t="s">
        <v>184</v>
      </c>
      <c r="B503">
        <v>20231211</v>
      </c>
      <c r="C503" t="s">
        <v>183</v>
      </c>
      <c r="D503">
        <v>6.0590000000000002</v>
      </c>
      <c r="E503">
        <v>1.38875469410101</v>
      </c>
    </row>
    <row r="504" spans="1:5" x14ac:dyDescent="0.2">
      <c r="A504" t="s">
        <v>184</v>
      </c>
      <c r="B504">
        <v>20231211</v>
      </c>
      <c r="C504" t="s">
        <v>183</v>
      </c>
      <c r="D504">
        <v>1.415</v>
      </c>
      <c r="E504">
        <v>0.671124793872245</v>
      </c>
    </row>
    <row r="505" spans="1:5" x14ac:dyDescent="0.2">
      <c r="A505" t="s">
        <v>184</v>
      </c>
      <c r="B505">
        <v>20231211</v>
      </c>
      <c r="C505" t="s">
        <v>183</v>
      </c>
      <c r="D505">
        <v>0.313</v>
      </c>
      <c r="E505">
        <v>0.315643777660081</v>
      </c>
    </row>
    <row r="506" spans="1:5" x14ac:dyDescent="0.2">
      <c r="A506" t="s">
        <v>184</v>
      </c>
      <c r="B506">
        <v>20231211</v>
      </c>
      <c r="C506" t="s">
        <v>183</v>
      </c>
      <c r="D506">
        <v>1.0309999999999999</v>
      </c>
      <c r="E506">
        <v>0.57286777938324296</v>
      </c>
    </row>
    <row r="507" spans="1:5" x14ac:dyDescent="0.2">
      <c r="A507" t="s">
        <v>184</v>
      </c>
      <c r="B507">
        <v>20231211</v>
      </c>
      <c r="C507" t="s">
        <v>183</v>
      </c>
      <c r="D507">
        <v>0.21099999999999999</v>
      </c>
      <c r="E507">
        <v>0.25915899749917998</v>
      </c>
    </row>
    <row r="508" spans="1:5" x14ac:dyDescent="0.2">
      <c r="A508" t="s">
        <v>184</v>
      </c>
      <c r="B508">
        <v>20231211</v>
      </c>
      <c r="C508" t="s">
        <v>183</v>
      </c>
      <c r="D508">
        <v>1.415</v>
      </c>
      <c r="E508">
        <v>0.671124793872245</v>
      </c>
    </row>
    <row r="509" spans="1:5" x14ac:dyDescent="0.2">
      <c r="A509" t="s">
        <v>184</v>
      </c>
      <c r="B509">
        <v>20231211</v>
      </c>
      <c r="C509" t="s">
        <v>183</v>
      </c>
      <c r="D509">
        <v>0.52400000000000002</v>
      </c>
      <c r="E509">
        <v>0.40840467720180001</v>
      </c>
    </row>
    <row r="510" spans="1:5" x14ac:dyDescent="0.2">
      <c r="A510" t="s">
        <v>184</v>
      </c>
      <c r="B510">
        <v>20231211</v>
      </c>
      <c r="C510" t="s">
        <v>183</v>
      </c>
      <c r="D510">
        <v>3.9169999999999998</v>
      </c>
      <c r="E510">
        <v>1.1166108651548701</v>
      </c>
    </row>
    <row r="511" spans="1:5" x14ac:dyDescent="0.2">
      <c r="A511" t="s">
        <v>184</v>
      </c>
      <c r="B511">
        <v>20231211</v>
      </c>
      <c r="C511" t="s">
        <v>183</v>
      </c>
      <c r="D511">
        <v>2.0910000000000002</v>
      </c>
      <c r="E511">
        <v>0.81583452489478903</v>
      </c>
    </row>
    <row r="512" spans="1:5" x14ac:dyDescent="0.2">
      <c r="A512" t="s">
        <v>184</v>
      </c>
      <c r="B512">
        <v>20231211</v>
      </c>
      <c r="C512" t="s">
        <v>183</v>
      </c>
      <c r="D512">
        <v>16.312999999999999</v>
      </c>
      <c r="E512">
        <v>2.27872533959584</v>
      </c>
    </row>
    <row r="513" spans="1:5" x14ac:dyDescent="0.2">
      <c r="A513" t="s">
        <v>184</v>
      </c>
      <c r="B513">
        <v>20231211</v>
      </c>
      <c r="C513" t="s">
        <v>183</v>
      </c>
      <c r="D513">
        <v>2.8769999999999998</v>
      </c>
      <c r="E513">
        <v>0.95696266518123096</v>
      </c>
    </row>
    <row r="514" spans="1:5" x14ac:dyDescent="0.2">
      <c r="A514" t="s">
        <v>184</v>
      </c>
      <c r="B514">
        <v>20231211</v>
      </c>
      <c r="C514" t="s">
        <v>183</v>
      </c>
      <c r="D514">
        <v>0.50700000000000001</v>
      </c>
      <c r="E514">
        <v>0.40172517010411701</v>
      </c>
    </row>
    <row r="515" spans="1:5" x14ac:dyDescent="0.2">
      <c r="A515" t="s">
        <v>184</v>
      </c>
      <c r="B515">
        <v>20231211</v>
      </c>
      <c r="C515" t="s">
        <v>183</v>
      </c>
      <c r="D515">
        <v>0.152</v>
      </c>
      <c r="E515">
        <v>0.219961593692936</v>
      </c>
    </row>
    <row r="516" spans="1:5" x14ac:dyDescent="0.2">
      <c r="A516" t="s">
        <v>184</v>
      </c>
      <c r="B516">
        <v>20231211</v>
      </c>
      <c r="C516" t="s">
        <v>183</v>
      </c>
      <c r="D516">
        <v>2.8980000000000001</v>
      </c>
      <c r="E516">
        <v>0.96044887951448299</v>
      </c>
    </row>
    <row r="517" spans="1:5" x14ac:dyDescent="0.2">
      <c r="A517" t="s">
        <v>184</v>
      </c>
      <c r="B517">
        <v>20231211</v>
      </c>
      <c r="C517" t="s">
        <v>183</v>
      </c>
      <c r="D517">
        <v>0.19900000000000001</v>
      </c>
      <c r="E517">
        <v>0.25168167861521901</v>
      </c>
    </row>
    <row r="518" spans="1:5" x14ac:dyDescent="0.2">
      <c r="A518" t="s">
        <v>184</v>
      </c>
      <c r="B518">
        <v>20231211</v>
      </c>
      <c r="C518" t="s">
        <v>183</v>
      </c>
      <c r="D518">
        <v>2.1339999999999999</v>
      </c>
      <c r="E518">
        <v>0.82418037899249297</v>
      </c>
    </row>
    <row r="519" spans="1:5" x14ac:dyDescent="0.2">
      <c r="A519" t="s">
        <v>184</v>
      </c>
      <c r="B519">
        <v>20231211</v>
      </c>
      <c r="C519" t="s">
        <v>183</v>
      </c>
      <c r="D519">
        <v>1.8169999999999999</v>
      </c>
      <c r="E519">
        <v>0.760505794321087</v>
      </c>
    </row>
    <row r="520" spans="1:5" x14ac:dyDescent="0.2">
      <c r="A520" t="s">
        <v>184</v>
      </c>
      <c r="B520">
        <v>20231211</v>
      </c>
      <c r="C520" t="s">
        <v>183</v>
      </c>
      <c r="D520">
        <v>1.056</v>
      </c>
      <c r="E520">
        <v>0.57977171353049195</v>
      </c>
    </row>
    <row r="521" spans="1:5" x14ac:dyDescent="0.2">
      <c r="A521" t="s">
        <v>184</v>
      </c>
      <c r="B521">
        <v>20231211</v>
      </c>
      <c r="C521" t="s">
        <v>183</v>
      </c>
      <c r="D521">
        <v>1.048</v>
      </c>
      <c r="E521">
        <v>0.57757143343539097</v>
      </c>
    </row>
    <row r="522" spans="1:5" x14ac:dyDescent="0.2">
      <c r="A522" t="s">
        <v>184</v>
      </c>
      <c r="B522">
        <v>20231211</v>
      </c>
      <c r="C522" t="s">
        <v>183</v>
      </c>
      <c r="D522">
        <v>1.5209999999999999</v>
      </c>
      <c r="E522">
        <v>0.69580840529958099</v>
      </c>
    </row>
    <row r="523" spans="1:5" x14ac:dyDescent="0.2">
      <c r="A523" t="s">
        <v>184</v>
      </c>
      <c r="B523">
        <v>20231211</v>
      </c>
      <c r="C523" t="s">
        <v>183</v>
      </c>
      <c r="D523">
        <v>3.9249999999999998</v>
      </c>
      <c r="E523">
        <v>1.1177505550306699</v>
      </c>
    </row>
    <row r="524" spans="1:5" x14ac:dyDescent="0.2">
      <c r="A524" t="s">
        <v>184</v>
      </c>
      <c r="B524">
        <v>20231211</v>
      </c>
      <c r="C524" t="s">
        <v>183</v>
      </c>
      <c r="D524">
        <v>3.891</v>
      </c>
      <c r="E524">
        <v>1.11289881262455</v>
      </c>
    </row>
    <row r="525" spans="1:5" x14ac:dyDescent="0.2">
      <c r="A525" t="s">
        <v>184</v>
      </c>
      <c r="B525">
        <v>20231211</v>
      </c>
      <c r="C525" t="s">
        <v>183</v>
      </c>
      <c r="D525">
        <v>0.997</v>
      </c>
      <c r="E525">
        <v>0.56334266350529405</v>
      </c>
    </row>
    <row r="526" spans="1:5" x14ac:dyDescent="0.2">
      <c r="A526" t="s">
        <v>184</v>
      </c>
      <c r="B526">
        <v>20231211</v>
      </c>
      <c r="C526" t="s">
        <v>183</v>
      </c>
      <c r="D526">
        <v>1.593</v>
      </c>
      <c r="E526">
        <v>0.71208682665162304</v>
      </c>
    </row>
    <row r="527" spans="1:5" x14ac:dyDescent="0.2">
      <c r="A527" t="s">
        <v>184</v>
      </c>
      <c r="B527">
        <v>20231211</v>
      </c>
      <c r="C527" t="s">
        <v>183</v>
      </c>
      <c r="D527">
        <v>1.099</v>
      </c>
      <c r="E527">
        <v>0.59145799928311604</v>
      </c>
    </row>
    <row r="528" spans="1:5" x14ac:dyDescent="0.2">
      <c r="A528" t="s">
        <v>184</v>
      </c>
      <c r="B528">
        <v>20231211</v>
      </c>
      <c r="C528" t="s">
        <v>183</v>
      </c>
      <c r="D528">
        <v>2.5430000000000001</v>
      </c>
      <c r="E528">
        <v>0.89970108400811599</v>
      </c>
    </row>
    <row r="529" spans="1:5" x14ac:dyDescent="0.2">
      <c r="A529" t="s">
        <v>184</v>
      </c>
      <c r="B529">
        <v>20231211</v>
      </c>
      <c r="C529" t="s">
        <v>183</v>
      </c>
      <c r="D529">
        <v>1.4870000000000001</v>
      </c>
      <c r="E529">
        <v>0.68798750043536205</v>
      </c>
    </row>
    <row r="530" spans="1:5" x14ac:dyDescent="0.2">
      <c r="A530" t="s">
        <v>184</v>
      </c>
      <c r="B530">
        <v>20231211</v>
      </c>
      <c r="C530" t="s">
        <v>183</v>
      </c>
      <c r="D530">
        <v>9.7219999999999995</v>
      </c>
      <c r="E530">
        <v>1.7591499974359199</v>
      </c>
    </row>
    <row r="531" spans="1:5" x14ac:dyDescent="0.2">
      <c r="A531" t="s">
        <v>184</v>
      </c>
      <c r="B531">
        <v>20231211</v>
      </c>
      <c r="C531" t="s">
        <v>183</v>
      </c>
      <c r="D531">
        <v>0.14799999999999999</v>
      </c>
      <c r="E531">
        <v>0.21704806646270999</v>
      </c>
    </row>
    <row r="532" spans="1:5" x14ac:dyDescent="0.2">
      <c r="A532" t="s">
        <v>184</v>
      </c>
      <c r="B532">
        <v>20231211</v>
      </c>
      <c r="C532" t="s">
        <v>183</v>
      </c>
      <c r="D532">
        <v>5.9829999999999997</v>
      </c>
      <c r="E532">
        <v>1.38001740896179</v>
      </c>
    </row>
    <row r="533" spans="1:5" x14ac:dyDescent="0.2">
      <c r="A533" t="s">
        <v>184</v>
      </c>
      <c r="B533">
        <v>20231211</v>
      </c>
      <c r="C533" t="s">
        <v>183</v>
      </c>
      <c r="D533">
        <v>11.868</v>
      </c>
      <c r="E533">
        <v>1.9436310681889299</v>
      </c>
    </row>
    <row r="534" spans="1:5" x14ac:dyDescent="0.2">
      <c r="A534" t="s">
        <v>184</v>
      </c>
      <c r="B534">
        <v>20231211</v>
      </c>
      <c r="C534" t="s">
        <v>183</v>
      </c>
      <c r="D534">
        <v>1.276</v>
      </c>
      <c r="E534">
        <v>0.63730951253728896</v>
      </c>
    </row>
    <row r="535" spans="1:5" x14ac:dyDescent="0.2">
      <c r="A535" t="s">
        <v>184</v>
      </c>
      <c r="B535">
        <v>20231211</v>
      </c>
      <c r="C535" t="s">
        <v>183</v>
      </c>
      <c r="D535">
        <v>20.114999999999998</v>
      </c>
      <c r="E535">
        <v>2.53037613025948</v>
      </c>
    </row>
    <row r="536" spans="1:5" x14ac:dyDescent="0.2">
      <c r="A536" t="s">
        <v>184</v>
      </c>
      <c r="B536">
        <v>20231211</v>
      </c>
      <c r="C536" t="s">
        <v>183</v>
      </c>
      <c r="D536">
        <v>13.871</v>
      </c>
      <c r="E536">
        <v>2.10125591760151</v>
      </c>
    </row>
    <row r="537" spans="1:5" x14ac:dyDescent="0.2">
      <c r="A537" t="s">
        <v>184</v>
      </c>
      <c r="B537">
        <v>20231211</v>
      </c>
      <c r="C537" t="s">
        <v>183</v>
      </c>
      <c r="D537">
        <v>0.65900000000000003</v>
      </c>
      <c r="E537">
        <v>0.45800241811055797</v>
      </c>
    </row>
    <row r="538" spans="1:5" x14ac:dyDescent="0.2">
      <c r="A538" t="s">
        <v>184</v>
      </c>
      <c r="B538">
        <v>20231211</v>
      </c>
      <c r="C538" t="s">
        <v>183</v>
      </c>
      <c r="D538">
        <v>0.82799999999999996</v>
      </c>
      <c r="E538">
        <v>0.51338152066487397</v>
      </c>
    </row>
    <row r="539" spans="1:5" x14ac:dyDescent="0.2">
      <c r="A539" t="s">
        <v>184</v>
      </c>
      <c r="B539">
        <v>20231211</v>
      </c>
      <c r="C539" t="s">
        <v>183</v>
      </c>
      <c r="D539">
        <v>0.49</v>
      </c>
      <c r="E539">
        <v>0.39493270848342898</v>
      </c>
    </row>
    <row r="540" spans="1:5" x14ac:dyDescent="0.2">
      <c r="A540" t="s">
        <v>184</v>
      </c>
      <c r="B540">
        <v>20231211</v>
      </c>
      <c r="C540" t="s">
        <v>183</v>
      </c>
      <c r="D540">
        <v>0.76900000000000002</v>
      </c>
      <c r="E540">
        <v>0.494752769042615</v>
      </c>
    </row>
    <row r="541" spans="1:5" x14ac:dyDescent="0.2">
      <c r="A541" t="s">
        <v>184</v>
      </c>
      <c r="B541">
        <v>20231211</v>
      </c>
      <c r="C541" t="s">
        <v>183</v>
      </c>
      <c r="D541">
        <v>2.3530000000000002</v>
      </c>
      <c r="E541">
        <v>0.86543813308084605</v>
      </c>
    </row>
    <row r="542" spans="1:5" x14ac:dyDescent="0.2">
      <c r="A542" t="s">
        <v>184</v>
      </c>
      <c r="B542">
        <v>20231211</v>
      </c>
      <c r="C542" t="s">
        <v>183</v>
      </c>
      <c r="D542">
        <v>5.34</v>
      </c>
      <c r="E542">
        <v>1.3037541149394101</v>
      </c>
    </row>
    <row r="543" spans="1:5" x14ac:dyDescent="0.2">
      <c r="A543" t="s">
        <v>184</v>
      </c>
      <c r="B543">
        <v>20231211</v>
      </c>
      <c r="C543" t="s">
        <v>183</v>
      </c>
      <c r="D543">
        <v>1.145</v>
      </c>
      <c r="E543">
        <v>0.60370921781967202</v>
      </c>
    </row>
    <row r="544" spans="1:5" x14ac:dyDescent="0.2">
      <c r="A544" t="s">
        <v>184</v>
      </c>
      <c r="B544">
        <v>20231211</v>
      </c>
      <c r="C544" t="s">
        <v>183</v>
      </c>
      <c r="D544">
        <v>1.0649999999999999</v>
      </c>
      <c r="E544">
        <v>0.58223708984032996</v>
      </c>
    </row>
    <row r="545" spans="1:5" x14ac:dyDescent="0.2">
      <c r="A545" t="s">
        <v>184</v>
      </c>
      <c r="B545">
        <v>20231211</v>
      </c>
      <c r="C545" t="s">
        <v>183</v>
      </c>
      <c r="D545">
        <v>7.2590000000000003</v>
      </c>
      <c r="E545">
        <v>1.52006955887161</v>
      </c>
    </row>
    <row r="546" spans="1:5" x14ac:dyDescent="0.2">
      <c r="A546" t="s">
        <v>184</v>
      </c>
      <c r="B546">
        <v>20231211</v>
      </c>
      <c r="C546" t="s">
        <v>183</v>
      </c>
      <c r="D546">
        <v>0.36299999999999999</v>
      </c>
      <c r="E546">
        <v>0.33992129778040697</v>
      </c>
    </row>
    <row r="547" spans="1:5" x14ac:dyDescent="0.2">
      <c r="A547" t="s">
        <v>184</v>
      </c>
      <c r="B547">
        <v>20231211</v>
      </c>
      <c r="C547" t="s">
        <v>183</v>
      </c>
      <c r="D547">
        <v>1.6220000000000001</v>
      </c>
      <c r="E547">
        <v>0.71853923719593005</v>
      </c>
    </row>
    <row r="548" spans="1:5" x14ac:dyDescent="0.2">
      <c r="A548" t="s">
        <v>184</v>
      </c>
      <c r="B548">
        <v>20231211</v>
      </c>
      <c r="C548" t="s">
        <v>183</v>
      </c>
      <c r="D548">
        <v>0.38400000000000001</v>
      </c>
      <c r="E548">
        <v>0.34961549778946499</v>
      </c>
    </row>
    <row r="549" spans="1:5" x14ac:dyDescent="0.2">
      <c r="A549" t="s">
        <v>184</v>
      </c>
      <c r="B549">
        <v>20231211</v>
      </c>
      <c r="C549" t="s">
        <v>183</v>
      </c>
      <c r="D549">
        <v>1.1619999999999999</v>
      </c>
      <c r="E549">
        <v>0.60817438925489498</v>
      </c>
    </row>
    <row r="550" spans="1:5" x14ac:dyDescent="0.2">
      <c r="A550" t="s">
        <v>184</v>
      </c>
      <c r="B550">
        <v>20231211</v>
      </c>
      <c r="C550" t="s">
        <v>183</v>
      </c>
      <c r="D550">
        <v>9.1010000000000009</v>
      </c>
      <c r="E550">
        <v>1.7020394455354699</v>
      </c>
    </row>
    <row r="551" spans="1:5" x14ac:dyDescent="0.2">
      <c r="A551" t="s">
        <v>184</v>
      </c>
      <c r="B551">
        <v>20231211</v>
      </c>
      <c r="C551" t="s">
        <v>183</v>
      </c>
      <c r="D551">
        <v>1.335</v>
      </c>
      <c r="E551">
        <v>0.65187705746970503</v>
      </c>
    </row>
    <row r="552" spans="1:5" x14ac:dyDescent="0.2">
      <c r="A552" t="s">
        <v>184</v>
      </c>
      <c r="B552">
        <v>20231211</v>
      </c>
      <c r="C552" t="s">
        <v>183</v>
      </c>
      <c r="D552">
        <v>1.4450000000000001</v>
      </c>
      <c r="E552">
        <v>0.67820187668243603</v>
      </c>
    </row>
    <row r="553" spans="1:5" x14ac:dyDescent="0.2">
      <c r="A553" t="s">
        <v>184</v>
      </c>
      <c r="B553">
        <v>20231211</v>
      </c>
      <c r="C553" t="s">
        <v>183</v>
      </c>
      <c r="D553">
        <v>0.10100000000000001</v>
      </c>
      <c r="E553">
        <v>0.179302254599776</v>
      </c>
    </row>
    <row r="554" spans="1:5" x14ac:dyDescent="0.2">
      <c r="A554" t="s">
        <v>184</v>
      </c>
      <c r="B554">
        <v>20231211</v>
      </c>
      <c r="C554" t="s">
        <v>183</v>
      </c>
      <c r="D554">
        <v>0.98</v>
      </c>
      <c r="E554">
        <v>0.55851919256200599</v>
      </c>
    </row>
    <row r="555" spans="1:5" x14ac:dyDescent="0.2">
      <c r="A555" t="s">
        <v>184</v>
      </c>
      <c r="B555">
        <v>20231211</v>
      </c>
      <c r="C555" t="s">
        <v>183</v>
      </c>
      <c r="D555">
        <v>0.33800000000000002</v>
      </c>
      <c r="E555">
        <v>0.32800722786262099</v>
      </c>
    </row>
    <row r="556" spans="1:5" x14ac:dyDescent="0.2">
      <c r="A556" t="s">
        <v>184</v>
      </c>
      <c r="B556">
        <v>20231211</v>
      </c>
      <c r="C556" t="s">
        <v>183</v>
      </c>
      <c r="D556">
        <v>0.66800000000000004</v>
      </c>
      <c r="E556">
        <v>0.461119294728351</v>
      </c>
    </row>
    <row r="557" spans="1:5" x14ac:dyDescent="0.2">
      <c r="A557" t="s">
        <v>184</v>
      </c>
      <c r="B557">
        <v>20231211</v>
      </c>
      <c r="C557" t="s">
        <v>183</v>
      </c>
      <c r="D557">
        <v>0.224</v>
      </c>
      <c r="E557">
        <v>0.26702324712498199</v>
      </c>
    </row>
    <row r="558" spans="1:5" x14ac:dyDescent="0.2">
      <c r="A558" t="s">
        <v>184</v>
      </c>
      <c r="B558">
        <v>20231211</v>
      </c>
      <c r="C558" t="s">
        <v>183</v>
      </c>
      <c r="D558">
        <v>0.59199999999999997</v>
      </c>
      <c r="E558">
        <v>0.43409613292541999</v>
      </c>
    </row>
    <row r="559" spans="1:5" x14ac:dyDescent="0.2">
      <c r="A559" t="s">
        <v>184</v>
      </c>
      <c r="B559">
        <v>20231211</v>
      </c>
      <c r="C559" t="s">
        <v>183</v>
      </c>
      <c r="D559">
        <v>5.0999999999999996</v>
      </c>
      <c r="E559">
        <v>1.2741194683142301</v>
      </c>
    </row>
    <row r="560" spans="1:5" x14ac:dyDescent="0.2">
      <c r="A560" t="s">
        <v>184</v>
      </c>
      <c r="B560">
        <v>20231211</v>
      </c>
      <c r="C560" t="s">
        <v>183</v>
      </c>
      <c r="D560">
        <v>11.01</v>
      </c>
      <c r="E560">
        <v>1.87205551383594</v>
      </c>
    </row>
    <row r="561" spans="1:5" x14ac:dyDescent="0.2">
      <c r="A561" t="s">
        <v>184</v>
      </c>
      <c r="B561">
        <v>20231211</v>
      </c>
      <c r="C561" t="s">
        <v>183</v>
      </c>
      <c r="D561">
        <v>7.5460000000000003</v>
      </c>
      <c r="E561">
        <v>1.54982786177784</v>
      </c>
    </row>
    <row r="562" spans="1:5" x14ac:dyDescent="0.2">
      <c r="A562" t="s">
        <v>184</v>
      </c>
      <c r="B562">
        <v>20231211</v>
      </c>
      <c r="C562" t="s">
        <v>183</v>
      </c>
      <c r="D562">
        <v>8.7799999999999994</v>
      </c>
      <c r="E562">
        <v>1.6717538098337601</v>
      </c>
    </row>
    <row r="563" spans="1:5" x14ac:dyDescent="0.2">
      <c r="A563" t="s">
        <v>184</v>
      </c>
      <c r="B563">
        <v>20231211</v>
      </c>
      <c r="C563" t="s">
        <v>183</v>
      </c>
      <c r="D563">
        <v>0.78200000000000003</v>
      </c>
      <c r="E563">
        <v>0.49891715844990198</v>
      </c>
    </row>
    <row r="564" spans="1:5" x14ac:dyDescent="0.2">
      <c r="A564" t="s">
        <v>184</v>
      </c>
      <c r="B564">
        <v>20231211</v>
      </c>
      <c r="C564" t="s">
        <v>183</v>
      </c>
      <c r="D564">
        <v>6.8609999999999998</v>
      </c>
      <c r="E564">
        <v>1.4778105863428499</v>
      </c>
    </row>
    <row r="565" spans="1:5" x14ac:dyDescent="0.2">
      <c r="A565" t="s">
        <v>184</v>
      </c>
      <c r="B565">
        <v>20231211</v>
      </c>
      <c r="C565" t="s">
        <v>183</v>
      </c>
      <c r="D565">
        <v>1.758</v>
      </c>
      <c r="E565">
        <v>0.74805666891693701</v>
      </c>
    </row>
    <row r="566" spans="1:5" x14ac:dyDescent="0.2">
      <c r="A566" t="s">
        <v>184</v>
      </c>
      <c r="B566">
        <v>20231211</v>
      </c>
      <c r="C566" t="s">
        <v>183</v>
      </c>
      <c r="D566">
        <v>4.3810000000000002</v>
      </c>
      <c r="E566">
        <v>1.1808961052400799</v>
      </c>
    </row>
    <row r="567" spans="1:5" x14ac:dyDescent="0.2">
      <c r="A567" t="s">
        <v>184</v>
      </c>
      <c r="B567">
        <v>20231211</v>
      </c>
      <c r="C567" t="s">
        <v>183</v>
      </c>
      <c r="D567">
        <v>1.6220000000000001</v>
      </c>
      <c r="E567">
        <v>0.71853923719593005</v>
      </c>
    </row>
    <row r="568" spans="1:5" x14ac:dyDescent="0.2">
      <c r="A568" t="s">
        <v>184</v>
      </c>
      <c r="B568">
        <v>20231211</v>
      </c>
      <c r="C568" t="s">
        <v>183</v>
      </c>
      <c r="D568">
        <v>1.4830000000000001</v>
      </c>
      <c r="E568">
        <v>0.68706154106496298</v>
      </c>
    </row>
    <row r="569" spans="1:5" x14ac:dyDescent="0.2">
      <c r="A569" t="s">
        <v>184</v>
      </c>
      <c r="B569">
        <v>20231211</v>
      </c>
      <c r="C569" t="s">
        <v>183</v>
      </c>
      <c r="D569">
        <v>2.6320000000000001</v>
      </c>
      <c r="E569">
        <v>0.91530957628320297</v>
      </c>
    </row>
    <row r="570" spans="1:5" x14ac:dyDescent="0.2">
      <c r="A570" t="s">
        <v>184</v>
      </c>
      <c r="B570">
        <v>20231211</v>
      </c>
      <c r="C570" t="s">
        <v>183</v>
      </c>
      <c r="D570">
        <v>6.367</v>
      </c>
      <c r="E570">
        <v>1.4236147812284701</v>
      </c>
    </row>
    <row r="571" spans="1:5" x14ac:dyDescent="0.2">
      <c r="A571" t="s">
        <v>184</v>
      </c>
      <c r="B571">
        <v>20231211</v>
      </c>
      <c r="C571" t="s">
        <v>183</v>
      </c>
      <c r="D571">
        <v>0.13100000000000001</v>
      </c>
      <c r="E571">
        <v>0.20420233860090001</v>
      </c>
    </row>
    <row r="572" spans="1:5" x14ac:dyDescent="0.2">
      <c r="A572" t="s">
        <v>184</v>
      </c>
      <c r="B572">
        <v>20231211</v>
      </c>
      <c r="C572" t="s">
        <v>183</v>
      </c>
      <c r="D572">
        <v>0.55300000000000005</v>
      </c>
      <c r="E572">
        <v>0.41955377135670702</v>
      </c>
    </row>
    <row r="573" spans="1:5" x14ac:dyDescent="0.2">
      <c r="A573" t="s">
        <v>184</v>
      </c>
      <c r="B573">
        <v>20231211</v>
      </c>
      <c r="C573" t="s">
        <v>183</v>
      </c>
      <c r="D573">
        <v>3.5790000000000002</v>
      </c>
      <c r="E573">
        <v>1.06734768592609</v>
      </c>
    </row>
    <row r="574" spans="1:5" x14ac:dyDescent="0.2">
      <c r="A574" t="s">
        <v>184</v>
      </c>
      <c r="B574">
        <v>20231211</v>
      </c>
      <c r="C574" t="s">
        <v>183</v>
      </c>
      <c r="D574">
        <v>2.0659999999999998</v>
      </c>
      <c r="E574">
        <v>0.81094279999005603</v>
      </c>
    </row>
    <row r="575" spans="1:5" x14ac:dyDescent="0.2">
      <c r="A575" t="s">
        <v>184</v>
      </c>
      <c r="B575">
        <v>20231211</v>
      </c>
      <c r="C575" t="s">
        <v>183</v>
      </c>
      <c r="D575">
        <v>7.1660000000000004</v>
      </c>
      <c r="E575">
        <v>1.51030084565726</v>
      </c>
    </row>
    <row r="576" spans="1:5" x14ac:dyDescent="0.2">
      <c r="A576" t="s">
        <v>184</v>
      </c>
      <c r="B576">
        <v>20231211</v>
      </c>
      <c r="C576" t="s">
        <v>183</v>
      </c>
      <c r="D576">
        <v>11.006</v>
      </c>
      <c r="E576">
        <v>1.87171541836327</v>
      </c>
    </row>
    <row r="577" spans="1:5" x14ac:dyDescent="0.2">
      <c r="A577" t="s">
        <v>184</v>
      </c>
      <c r="B577">
        <v>20231211</v>
      </c>
      <c r="C577" t="s">
        <v>183</v>
      </c>
      <c r="D577">
        <v>1.014</v>
      </c>
      <c r="E577">
        <v>0.56812518390788103</v>
      </c>
    </row>
    <row r="578" spans="1:5" x14ac:dyDescent="0.2">
      <c r="A578" t="s">
        <v>184</v>
      </c>
      <c r="B578">
        <v>20231211</v>
      </c>
      <c r="C578" t="s">
        <v>183</v>
      </c>
      <c r="D578">
        <v>0.23699999999999999</v>
      </c>
      <c r="E578">
        <v>0.27466241647804401</v>
      </c>
    </row>
    <row r="579" spans="1:5" x14ac:dyDescent="0.2">
      <c r="A579" t="s">
        <v>184</v>
      </c>
      <c r="B579">
        <v>20231211</v>
      </c>
      <c r="C579" t="s">
        <v>183</v>
      </c>
      <c r="D579">
        <v>15.125999999999999</v>
      </c>
      <c r="E579">
        <v>2.1942550759690702</v>
      </c>
    </row>
    <row r="580" spans="1:5" x14ac:dyDescent="0.2">
      <c r="A580" t="s">
        <v>184</v>
      </c>
      <c r="B580">
        <v>20231211</v>
      </c>
      <c r="C580" t="s">
        <v>183</v>
      </c>
      <c r="D580">
        <v>3.367</v>
      </c>
      <c r="E580">
        <v>1.0352532959526499</v>
      </c>
    </row>
    <row r="581" spans="1:5" x14ac:dyDescent="0.2">
      <c r="A581" t="s">
        <v>184</v>
      </c>
      <c r="B581">
        <v>20231211</v>
      </c>
      <c r="C581" t="s">
        <v>183</v>
      </c>
      <c r="D581">
        <v>0.439</v>
      </c>
      <c r="E581">
        <v>0.37381551604325403</v>
      </c>
    </row>
    <row r="582" spans="1:5" x14ac:dyDescent="0.2">
      <c r="A582" t="s">
        <v>184</v>
      </c>
      <c r="B582">
        <v>20231211</v>
      </c>
      <c r="C582" t="s">
        <v>183</v>
      </c>
      <c r="D582">
        <v>4.2249999999999996</v>
      </c>
      <c r="E582">
        <v>1.1596806754993001</v>
      </c>
    </row>
    <row r="583" spans="1:5" x14ac:dyDescent="0.2">
      <c r="A583" t="s">
        <v>184</v>
      </c>
      <c r="B583">
        <v>20231211</v>
      </c>
      <c r="C583" t="s">
        <v>183</v>
      </c>
      <c r="D583">
        <v>0.19400000000000001</v>
      </c>
      <c r="E583">
        <v>0.248499734244637</v>
      </c>
    </row>
    <row r="584" spans="1:5" x14ac:dyDescent="0.2">
      <c r="A584" t="s">
        <v>184</v>
      </c>
      <c r="B584">
        <v>20231211</v>
      </c>
      <c r="C584" t="s">
        <v>183</v>
      </c>
      <c r="D584">
        <v>14.026999999999999</v>
      </c>
      <c r="E584">
        <v>2.11303875343072</v>
      </c>
    </row>
    <row r="585" spans="1:5" x14ac:dyDescent="0.2">
      <c r="A585" t="s">
        <v>184</v>
      </c>
      <c r="B585">
        <v>20231211</v>
      </c>
      <c r="C585" t="s">
        <v>183</v>
      </c>
      <c r="D585">
        <v>1.365</v>
      </c>
      <c r="E585">
        <v>0.65916082608182502</v>
      </c>
    </row>
    <row r="586" spans="1:5" x14ac:dyDescent="0.2">
      <c r="A586" t="s">
        <v>184</v>
      </c>
      <c r="B586">
        <v>20231211</v>
      </c>
      <c r="C586" t="s">
        <v>183</v>
      </c>
      <c r="D586">
        <v>2.1840000000000002</v>
      </c>
      <c r="E586">
        <v>0.83377982191067601</v>
      </c>
    </row>
    <row r="587" spans="1:5" x14ac:dyDescent="0.2">
      <c r="A587" t="s">
        <v>184</v>
      </c>
      <c r="B587">
        <v>20231211</v>
      </c>
      <c r="C587" t="s">
        <v>183</v>
      </c>
      <c r="D587">
        <v>11.488</v>
      </c>
      <c r="E587">
        <v>1.91226148119952</v>
      </c>
    </row>
    <row r="588" spans="1:5" x14ac:dyDescent="0.2">
      <c r="A588" t="s">
        <v>184</v>
      </c>
      <c r="B588">
        <v>20231211</v>
      </c>
      <c r="C588" t="s">
        <v>183</v>
      </c>
      <c r="D588">
        <v>0.63800000000000001</v>
      </c>
      <c r="E588">
        <v>0.45064587802980999</v>
      </c>
    </row>
    <row r="589" spans="1:5" x14ac:dyDescent="0.2">
      <c r="A589" t="s">
        <v>184</v>
      </c>
      <c r="B589">
        <v>20231211</v>
      </c>
      <c r="C589" t="s">
        <v>183</v>
      </c>
      <c r="D589">
        <v>0.29199999999999998</v>
      </c>
      <c r="E589">
        <v>0.30487126261041197</v>
      </c>
    </row>
    <row r="590" spans="1:5" x14ac:dyDescent="0.2">
      <c r="A590" t="s">
        <v>184</v>
      </c>
      <c r="B590">
        <v>20231211</v>
      </c>
      <c r="C590" t="s">
        <v>183</v>
      </c>
      <c r="D590">
        <v>14.2</v>
      </c>
      <c r="E590">
        <v>2.12602925281141</v>
      </c>
    </row>
    <row r="591" spans="1:5" x14ac:dyDescent="0.2">
      <c r="A591" t="s">
        <v>184</v>
      </c>
      <c r="B591">
        <v>20231211</v>
      </c>
      <c r="C591" t="s">
        <v>183</v>
      </c>
      <c r="D591">
        <v>0.41</v>
      </c>
      <c r="E591">
        <v>0.36125759969217802</v>
      </c>
    </row>
    <row r="592" spans="1:5" x14ac:dyDescent="0.2">
      <c r="A592" t="s">
        <v>184</v>
      </c>
      <c r="B592">
        <v>20231211</v>
      </c>
      <c r="C592" t="s">
        <v>183</v>
      </c>
      <c r="D592">
        <v>4.8419999999999996</v>
      </c>
      <c r="E592">
        <v>1.2414735071284899</v>
      </c>
    </row>
    <row r="593" spans="1:5" x14ac:dyDescent="0.2">
      <c r="A593" t="s">
        <v>184</v>
      </c>
      <c r="B593">
        <v>20231211</v>
      </c>
      <c r="C593" t="s">
        <v>183</v>
      </c>
      <c r="D593">
        <v>0.86199999999999999</v>
      </c>
      <c r="E593">
        <v>0.52381592367016405</v>
      </c>
    </row>
    <row r="594" spans="1:5" x14ac:dyDescent="0.2">
      <c r="A594" t="s">
        <v>184</v>
      </c>
      <c r="B594">
        <v>20231211</v>
      </c>
      <c r="C594" t="s">
        <v>183</v>
      </c>
      <c r="D594">
        <v>0.24099999999999999</v>
      </c>
      <c r="E594">
        <v>0.27697054458966103</v>
      </c>
    </row>
    <row r="595" spans="1:5" x14ac:dyDescent="0.2">
      <c r="A595" t="s">
        <v>184</v>
      </c>
      <c r="B595">
        <v>20231211</v>
      </c>
      <c r="C595" t="s">
        <v>183</v>
      </c>
      <c r="D595">
        <v>2.3069999999999999</v>
      </c>
      <c r="E595">
        <v>0.85693693316719899</v>
      </c>
    </row>
    <row r="596" spans="1:5" x14ac:dyDescent="0.2">
      <c r="A596" t="s">
        <v>184</v>
      </c>
      <c r="B596">
        <v>20231211</v>
      </c>
      <c r="C596" t="s">
        <v>183</v>
      </c>
      <c r="D596">
        <v>0.43099999999999999</v>
      </c>
      <c r="E596">
        <v>0.370393791720668</v>
      </c>
    </row>
    <row r="597" spans="1:5" x14ac:dyDescent="0.2">
      <c r="A597" t="s">
        <v>184</v>
      </c>
      <c r="B597">
        <v>20231211</v>
      </c>
      <c r="C597" t="s">
        <v>183</v>
      </c>
      <c r="D597">
        <v>0.72199999999999998</v>
      </c>
      <c r="E597">
        <v>0.47939517918383001</v>
      </c>
    </row>
    <row r="598" spans="1:5" x14ac:dyDescent="0.2">
      <c r="A598" t="s">
        <v>184</v>
      </c>
      <c r="B598">
        <v>20231211</v>
      </c>
      <c r="C598" t="s">
        <v>183</v>
      </c>
      <c r="D598">
        <v>9.827</v>
      </c>
      <c r="E598">
        <v>1.7686241125598501</v>
      </c>
    </row>
    <row r="599" spans="1:5" x14ac:dyDescent="0.2">
      <c r="A599" t="s">
        <v>184</v>
      </c>
      <c r="B599">
        <v>20231211</v>
      </c>
      <c r="C599" t="s">
        <v>183</v>
      </c>
      <c r="D599">
        <v>5.78</v>
      </c>
      <c r="E599">
        <v>1.3564037533648701</v>
      </c>
    </row>
    <row r="600" spans="1:5" x14ac:dyDescent="0.2">
      <c r="A600" t="s">
        <v>184</v>
      </c>
      <c r="B600">
        <v>20231211</v>
      </c>
      <c r="C600" t="s">
        <v>183</v>
      </c>
      <c r="D600">
        <v>4.09</v>
      </c>
      <c r="E600">
        <v>1.1410028196686</v>
      </c>
    </row>
    <row r="601" spans="1:5" x14ac:dyDescent="0.2">
      <c r="A601" t="s">
        <v>184</v>
      </c>
      <c r="B601">
        <v>20231211</v>
      </c>
      <c r="C601" t="s">
        <v>183</v>
      </c>
      <c r="D601">
        <v>0.35499999999999998</v>
      </c>
      <c r="E601">
        <v>0.33615474055149902</v>
      </c>
    </row>
    <row r="602" spans="1:5" x14ac:dyDescent="0.2">
      <c r="A602" t="s">
        <v>184</v>
      </c>
      <c r="B602">
        <v>20231211</v>
      </c>
      <c r="C602" t="s">
        <v>183</v>
      </c>
      <c r="D602">
        <v>0.6</v>
      </c>
      <c r="E602">
        <v>0.43701937223683202</v>
      </c>
    </row>
    <row r="603" spans="1:5" x14ac:dyDescent="0.2">
      <c r="A603" t="s">
        <v>184</v>
      </c>
      <c r="B603">
        <v>20231211</v>
      </c>
      <c r="C603" t="s">
        <v>183</v>
      </c>
      <c r="D603">
        <v>2.0659999999999998</v>
      </c>
      <c r="E603">
        <v>0.81094279999005603</v>
      </c>
    </row>
    <row r="604" spans="1:5" x14ac:dyDescent="0.2">
      <c r="A604" t="s">
        <v>184</v>
      </c>
      <c r="B604">
        <v>20231211</v>
      </c>
      <c r="C604" t="s">
        <v>183</v>
      </c>
      <c r="D604">
        <v>1.724</v>
      </c>
      <c r="E604">
        <v>0.74078758344133699</v>
      </c>
    </row>
    <row r="605" spans="1:5" x14ac:dyDescent="0.2">
      <c r="A605" t="s">
        <v>184</v>
      </c>
      <c r="B605">
        <v>20231211</v>
      </c>
      <c r="C605" t="s">
        <v>183</v>
      </c>
      <c r="D605">
        <v>10.571</v>
      </c>
      <c r="E605">
        <v>1.83435378453799</v>
      </c>
    </row>
    <row r="606" spans="1:5" x14ac:dyDescent="0.2">
      <c r="A606" t="s">
        <v>184</v>
      </c>
      <c r="B606">
        <v>20231211</v>
      </c>
      <c r="C606" t="s">
        <v>183</v>
      </c>
      <c r="D606">
        <v>13.423</v>
      </c>
      <c r="E606">
        <v>2.0670446541487699</v>
      </c>
    </row>
    <row r="607" spans="1:5" x14ac:dyDescent="0.2">
      <c r="A607" t="s">
        <v>184</v>
      </c>
      <c r="B607">
        <v>20231211</v>
      </c>
      <c r="C607" t="s">
        <v>183</v>
      </c>
      <c r="D607">
        <v>2.4</v>
      </c>
      <c r="E607">
        <v>0.87403874447366303</v>
      </c>
    </row>
    <row r="608" spans="1:5" x14ac:dyDescent="0.2">
      <c r="A608" t="s">
        <v>184</v>
      </c>
      <c r="B608">
        <v>20231211</v>
      </c>
      <c r="C608" t="s">
        <v>183</v>
      </c>
      <c r="D608">
        <v>0.53700000000000003</v>
      </c>
      <c r="E608">
        <v>0.41343972823217601</v>
      </c>
    </row>
    <row r="609" spans="1:5" x14ac:dyDescent="0.2">
      <c r="A609" t="s">
        <v>184</v>
      </c>
      <c r="B609">
        <v>20231211</v>
      </c>
      <c r="C609" t="s">
        <v>183</v>
      </c>
      <c r="D609">
        <v>0.48199999999999998</v>
      </c>
      <c r="E609">
        <v>0.39169550053656099</v>
      </c>
    </row>
    <row r="610" spans="1:5" x14ac:dyDescent="0.2">
      <c r="A610" t="s">
        <v>184</v>
      </c>
      <c r="B610">
        <v>20231211</v>
      </c>
      <c r="C610" t="s">
        <v>183</v>
      </c>
      <c r="D610">
        <v>3.1429999999999998</v>
      </c>
      <c r="E610">
        <v>1.0002239610585499</v>
      </c>
    </row>
    <row r="611" spans="1:5" x14ac:dyDescent="0.2">
      <c r="A611" t="s">
        <v>184</v>
      </c>
      <c r="B611">
        <v>20231211</v>
      </c>
      <c r="C611" t="s">
        <v>183</v>
      </c>
      <c r="D611">
        <v>0.67200000000000004</v>
      </c>
      <c r="E611">
        <v>0.46249783082248902</v>
      </c>
    </row>
    <row r="612" spans="1:5" x14ac:dyDescent="0.2">
      <c r="A612" t="s">
        <v>184</v>
      </c>
      <c r="B612">
        <v>20231211</v>
      </c>
      <c r="C612" t="s">
        <v>183</v>
      </c>
      <c r="D612">
        <v>1.0900000000000001</v>
      </c>
      <c r="E612">
        <v>0.58903121813731696</v>
      </c>
    </row>
    <row r="613" spans="1:5" x14ac:dyDescent="0.2">
      <c r="A613" t="s">
        <v>184</v>
      </c>
      <c r="B613">
        <v>20231211</v>
      </c>
      <c r="C613" t="s">
        <v>183</v>
      </c>
      <c r="D613">
        <v>0.10100000000000001</v>
      </c>
      <c r="E613">
        <v>0.179302254599776</v>
      </c>
    </row>
    <row r="614" spans="1:5" x14ac:dyDescent="0.2">
      <c r="A614" t="s">
        <v>184</v>
      </c>
      <c r="B614">
        <v>20231211</v>
      </c>
      <c r="C614" t="s">
        <v>183</v>
      </c>
      <c r="D614">
        <v>0.22</v>
      </c>
      <c r="E614">
        <v>0.26462837142006101</v>
      </c>
    </row>
    <row r="615" spans="1:5" x14ac:dyDescent="0.2">
      <c r="A615" t="s">
        <v>184</v>
      </c>
      <c r="B615">
        <v>20231211</v>
      </c>
      <c r="C615" t="s">
        <v>183</v>
      </c>
      <c r="D615">
        <v>3.1139999999999999</v>
      </c>
      <c r="E615">
        <v>0.99559880754063002</v>
      </c>
    </row>
    <row r="616" spans="1:5" x14ac:dyDescent="0.2">
      <c r="A616" t="s">
        <v>184</v>
      </c>
      <c r="B616">
        <v>20231211</v>
      </c>
      <c r="C616" t="s">
        <v>183</v>
      </c>
      <c r="D616">
        <v>4.4450000000000003</v>
      </c>
      <c r="E616">
        <v>1.1894904136170901</v>
      </c>
    </row>
    <row r="617" spans="1:5" x14ac:dyDescent="0.2">
      <c r="A617" t="s">
        <v>184</v>
      </c>
      <c r="B617">
        <v>20231211</v>
      </c>
      <c r="C617" t="s">
        <v>183</v>
      </c>
      <c r="D617">
        <v>0.249</v>
      </c>
      <c r="E617">
        <v>0.28153003686953898</v>
      </c>
    </row>
    <row r="618" spans="1:5" x14ac:dyDescent="0.2">
      <c r="A618" t="s">
        <v>184</v>
      </c>
      <c r="B618">
        <v>20231211</v>
      </c>
      <c r="C618" t="s">
        <v>183</v>
      </c>
      <c r="D618">
        <v>1.0900000000000001</v>
      </c>
      <c r="E618">
        <v>0.58903121813731696</v>
      </c>
    </row>
    <row r="619" spans="1:5" x14ac:dyDescent="0.2">
      <c r="A619" t="s">
        <v>184</v>
      </c>
      <c r="B619">
        <v>20231211</v>
      </c>
      <c r="C619" t="s">
        <v>183</v>
      </c>
      <c r="D619">
        <v>0.91700000000000004</v>
      </c>
      <c r="E619">
        <v>0.540268605075786</v>
      </c>
    </row>
    <row r="620" spans="1:5" x14ac:dyDescent="0.2">
      <c r="A620" t="s">
        <v>184</v>
      </c>
      <c r="B620">
        <v>20231211</v>
      </c>
      <c r="C620" t="s">
        <v>183</v>
      </c>
      <c r="D620">
        <v>0.81100000000000005</v>
      </c>
      <c r="E620">
        <v>0.50808396716985105</v>
      </c>
    </row>
    <row r="621" spans="1:5" x14ac:dyDescent="0.2">
      <c r="A621" t="s">
        <v>184</v>
      </c>
      <c r="B621">
        <v>20231211</v>
      </c>
      <c r="C621" t="s">
        <v>183</v>
      </c>
      <c r="D621">
        <v>4.3689999999999998</v>
      </c>
      <c r="E621">
        <v>1.1792776995843599</v>
      </c>
    </row>
    <row r="622" spans="1:5" x14ac:dyDescent="0.2">
      <c r="A622" t="s">
        <v>184</v>
      </c>
      <c r="B622">
        <v>20231211</v>
      </c>
      <c r="C622" t="s">
        <v>183</v>
      </c>
      <c r="D622">
        <v>2.7589999999999999</v>
      </c>
      <c r="E622">
        <v>0.93713231508740502</v>
      </c>
    </row>
    <row r="623" spans="1:5" x14ac:dyDescent="0.2">
      <c r="A623" t="s">
        <v>184</v>
      </c>
      <c r="B623">
        <v>20231211</v>
      </c>
      <c r="C623" t="s">
        <v>183</v>
      </c>
      <c r="D623">
        <v>0.82</v>
      </c>
      <c r="E623">
        <v>0.51089539699502895</v>
      </c>
    </row>
    <row r="624" spans="1:5" x14ac:dyDescent="0.2">
      <c r="A624" t="s">
        <v>184</v>
      </c>
      <c r="B624">
        <v>20231211</v>
      </c>
      <c r="C624" t="s">
        <v>183</v>
      </c>
      <c r="D624">
        <v>6.2990000000000004</v>
      </c>
      <c r="E624">
        <v>1.41599222210848</v>
      </c>
    </row>
    <row r="625" spans="1:5" x14ac:dyDescent="0.2">
      <c r="A625" t="s">
        <v>184</v>
      </c>
      <c r="B625">
        <v>20231211</v>
      </c>
      <c r="C625" t="s">
        <v>183</v>
      </c>
      <c r="D625">
        <v>2.383</v>
      </c>
      <c r="E625">
        <v>0.87093768937621097</v>
      </c>
    </row>
    <row r="626" spans="1:5" x14ac:dyDescent="0.2">
      <c r="A626" t="s">
        <v>184</v>
      </c>
      <c r="B626">
        <v>20231211</v>
      </c>
      <c r="C626" t="s">
        <v>183</v>
      </c>
      <c r="D626">
        <v>3.1389999999999998</v>
      </c>
      <c r="E626">
        <v>0.99958728119705398</v>
      </c>
    </row>
    <row r="627" spans="1:5" x14ac:dyDescent="0.2">
      <c r="A627" t="s">
        <v>184</v>
      </c>
      <c r="B627">
        <v>20231211</v>
      </c>
      <c r="C627" t="s">
        <v>183</v>
      </c>
      <c r="D627">
        <v>3.0379999999999998</v>
      </c>
      <c r="E627">
        <v>0.98337451371608997</v>
      </c>
    </row>
    <row r="628" spans="1:5" x14ac:dyDescent="0.2">
      <c r="A628" t="s">
        <v>184</v>
      </c>
      <c r="B628">
        <v>20231211</v>
      </c>
      <c r="C628" t="s">
        <v>183</v>
      </c>
      <c r="D628">
        <v>0.66300000000000003</v>
      </c>
      <c r="E628">
        <v>0.45939030740738701</v>
      </c>
    </row>
    <row r="629" spans="1:5" x14ac:dyDescent="0.2">
      <c r="A629" t="s">
        <v>184</v>
      </c>
      <c r="B629">
        <v>20231211</v>
      </c>
      <c r="C629" t="s">
        <v>183</v>
      </c>
      <c r="D629">
        <v>2.9620000000000002</v>
      </c>
      <c r="E629">
        <v>0.97099633515085304</v>
      </c>
    </row>
    <row r="630" spans="1:5" x14ac:dyDescent="0.2">
      <c r="A630" t="s">
        <v>184</v>
      </c>
      <c r="B630">
        <v>20231211</v>
      </c>
      <c r="C630" t="s">
        <v>183</v>
      </c>
      <c r="D630">
        <v>3.4729999999999999</v>
      </c>
      <c r="E630">
        <v>1.05142295709971</v>
      </c>
    </row>
    <row r="631" spans="1:5" x14ac:dyDescent="0.2">
      <c r="A631" t="s">
        <v>184</v>
      </c>
      <c r="B631">
        <v>20231211</v>
      </c>
      <c r="C631" t="s">
        <v>183</v>
      </c>
      <c r="D631">
        <v>5.5259999999999998</v>
      </c>
      <c r="E631">
        <v>1.32626559596923</v>
      </c>
    </row>
    <row r="632" spans="1:5" x14ac:dyDescent="0.2">
      <c r="A632" t="s">
        <v>184</v>
      </c>
      <c r="B632">
        <v>20231211</v>
      </c>
      <c r="C632" t="s">
        <v>183</v>
      </c>
      <c r="D632">
        <v>1.944</v>
      </c>
      <c r="E632">
        <v>0.78663487002629695</v>
      </c>
    </row>
    <row r="633" spans="1:5" x14ac:dyDescent="0.2">
      <c r="A633" t="s">
        <v>184</v>
      </c>
      <c r="B633">
        <v>20231211</v>
      </c>
      <c r="C633" t="s">
        <v>183</v>
      </c>
      <c r="D633">
        <v>2.577</v>
      </c>
      <c r="E633">
        <v>0.90569563137713605</v>
      </c>
    </row>
    <row r="634" spans="1:5" x14ac:dyDescent="0.2">
      <c r="A634" t="s">
        <v>184</v>
      </c>
      <c r="B634">
        <v>20231211</v>
      </c>
      <c r="C634" t="s">
        <v>183</v>
      </c>
      <c r="D634">
        <v>0.42699999999999999</v>
      </c>
      <c r="E634">
        <v>0.36867102055962903</v>
      </c>
    </row>
    <row r="635" spans="1:5" x14ac:dyDescent="0.2">
      <c r="A635" t="s">
        <v>184</v>
      </c>
      <c r="B635">
        <v>20231211</v>
      </c>
      <c r="C635" t="s">
        <v>183</v>
      </c>
      <c r="D635">
        <v>0.65500000000000003</v>
      </c>
      <c r="E635">
        <v>0.45661031027604099</v>
      </c>
    </row>
    <row r="636" spans="1:5" x14ac:dyDescent="0.2">
      <c r="A636" t="s">
        <v>184</v>
      </c>
      <c r="B636">
        <v>20231211</v>
      </c>
      <c r="C636" t="s">
        <v>183</v>
      </c>
      <c r="D636">
        <v>7.09</v>
      </c>
      <c r="E636">
        <v>1.5022706457370001</v>
      </c>
    </row>
    <row r="637" spans="1:5" x14ac:dyDescent="0.2">
      <c r="A637" t="s">
        <v>184</v>
      </c>
      <c r="B637">
        <v>20231211</v>
      </c>
      <c r="C637" t="s">
        <v>183</v>
      </c>
      <c r="D637">
        <v>2.1669999999999998</v>
      </c>
      <c r="E637">
        <v>0.83052846029517502</v>
      </c>
    </row>
    <row r="638" spans="1:5" x14ac:dyDescent="0.2">
      <c r="A638" t="s">
        <v>184</v>
      </c>
      <c r="B638">
        <v>20231211</v>
      </c>
      <c r="C638" t="s">
        <v>183</v>
      </c>
      <c r="D638">
        <v>2.2480000000000002</v>
      </c>
      <c r="E638">
        <v>0.84590816531179203</v>
      </c>
    </row>
    <row r="639" spans="1:5" x14ac:dyDescent="0.2">
      <c r="A639" t="s">
        <v>184</v>
      </c>
      <c r="B639">
        <v>20231211</v>
      </c>
      <c r="C639" t="s">
        <v>183</v>
      </c>
      <c r="D639">
        <v>0.23200000000000001</v>
      </c>
      <c r="E639">
        <v>0.27174968922638998</v>
      </c>
    </row>
    <row r="640" spans="1:5" x14ac:dyDescent="0.2">
      <c r="A640" t="s">
        <v>184</v>
      </c>
      <c r="B640">
        <v>20231211</v>
      </c>
      <c r="C640" t="s">
        <v>183</v>
      </c>
      <c r="D640">
        <v>0.20300000000000001</v>
      </c>
      <c r="E640">
        <v>0.25419855801186098</v>
      </c>
    </row>
    <row r="641" spans="1:5" x14ac:dyDescent="0.2">
      <c r="A641" t="s">
        <v>184</v>
      </c>
      <c r="B641">
        <v>20231211</v>
      </c>
      <c r="C641" t="s">
        <v>183</v>
      </c>
      <c r="D641">
        <v>6.016</v>
      </c>
      <c r="E641">
        <v>1.38381800656072</v>
      </c>
    </row>
    <row r="642" spans="1:5" x14ac:dyDescent="0.2">
      <c r="A642" t="s">
        <v>184</v>
      </c>
      <c r="B642">
        <v>20231211</v>
      </c>
      <c r="C642" t="s">
        <v>183</v>
      </c>
      <c r="D642">
        <v>4.6139999999999999</v>
      </c>
      <c r="E642">
        <v>1.21189183298346</v>
      </c>
    </row>
    <row r="643" spans="1:5" x14ac:dyDescent="0.2">
      <c r="A643" t="s">
        <v>184</v>
      </c>
      <c r="B643">
        <v>20231211</v>
      </c>
      <c r="C643" t="s">
        <v>183</v>
      </c>
      <c r="D643">
        <v>0.11799999999999999</v>
      </c>
      <c r="E643">
        <v>0.193805486428241</v>
      </c>
    </row>
    <row r="644" spans="1:5" x14ac:dyDescent="0.2">
      <c r="A644" t="s">
        <v>184</v>
      </c>
      <c r="B644">
        <v>20231211</v>
      </c>
      <c r="C644" t="s">
        <v>183</v>
      </c>
      <c r="D644">
        <v>1.859</v>
      </c>
      <c r="E644">
        <v>0.76924513545141604</v>
      </c>
    </row>
    <row r="645" spans="1:5" x14ac:dyDescent="0.2">
      <c r="A645" t="s">
        <v>184</v>
      </c>
      <c r="B645">
        <v>20231211</v>
      </c>
      <c r="C645" t="s">
        <v>183</v>
      </c>
      <c r="D645">
        <v>9.8439999999999994</v>
      </c>
      <c r="E645">
        <v>1.77015324748826</v>
      </c>
    </row>
    <row r="646" spans="1:5" x14ac:dyDescent="0.2">
      <c r="A646" t="s">
        <v>184</v>
      </c>
      <c r="B646">
        <v>20231211</v>
      </c>
      <c r="C646" t="s">
        <v>183</v>
      </c>
      <c r="D646">
        <v>2.5099999999999998</v>
      </c>
      <c r="E646">
        <v>0.89384440162777501</v>
      </c>
    </row>
    <row r="647" spans="1:5" x14ac:dyDescent="0.2">
      <c r="A647" t="s">
        <v>184</v>
      </c>
      <c r="B647">
        <v>20231211</v>
      </c>
      <c r="C647" t="s">
        <v>183</v>
      </c>
      <c r="D647">
        <v>3.181</v>
      </c>
      <c r="E647">
        <v>1.0062523281715401</v>
      </c>
    </row>
    <row r="648" spans="1:5" x14ac:dyDescent="0.2">
      <c r="A648" t="s">
        <v>184</v>
      </c>
      <c r="B648">
        <v>20231211</v>
      </c>
      <c r="C648" t="s">
        <v>183</v>
      </c>
      <c r="D648">
        <v>0.53200000000000003</v>
      </c>
      <c r="E648">
        <v>0.411510460923871</v>
      </c>
    </row>
    <row r="649" spans="1:5" x14ac:dyDescent="0.2">
      <c r="A649" t="s">
        <v>184</v>
      </c>
      <c r="B649">
        <v>20231211</v>
      </c>
      <c r="C649" t="s">
        <v>183</v>
      </c>
      <c r="D649">
        <v>0.19</v>
      </c>
      <c r="E649">
        <v>0.245924537968297</v>
      </c>
    </row>
    <row r="650" spans="1:5" x14ac:dyDescent="0.2">
      <c r="A650" t="s">
        <v>184</v>
      </c>
      <c r="B650">
        <v>20231211</v>
      </c>
      <c r="C650" t="s">
        <v>183</v>
      </c>
      <c r="D650">
        <v>0.60399999999999998</v>
      </c>
      <c r="E650">
        <v>0.43847368365160699</v>
      </c>
    </row>
    <row r="651" spans="1:5" x14ac:dyDescent="0.2">
      <c r="A651" t="s">
        <v>184</v>
      </c>
      <c r="B651">
        <v>20231211</v>
      </c>
      <c r="C651" t="s">
        <v>183</v>
      </c>
      <c r="D651">
        <v>7.74</v>
      </c>
      <c r="E651">
        <v>1.56962368708635</v>
      </c>
    </row>
    <row r="652" spans="1:5" x14ac:dyDescent="0.2">
      <c r="A652" t="s">
        <v>184</v>
      </c>
      <c r="B652">
        <v>20231211</v>
      </c>
      <c r="C652" t="s">
        <v>183</v>
      </c>
      <c r="D652">
        <v>0.38400000000000001</v>
      </c>
      <c r="E652">
        <v>0.34961549778946499</v>
      </c>
    </row>
    <row r="653" spans="1:5" x14ac:dyDescent="0.2">
      <c r="A653" t="s">
        <v>184</v>
      </c>
      <c r="B653">
        <v>20231211</v>
      </c>
      <c r="C653" t="s">
        <v>183</v>
      </c>
      <c r="D653">
        <v>0.161</v>
      </c>
      <c r="E653">
        <v>0.226379971895904</v>
      </c>
    </row>
    <row r="654" spans="1:5" x14ac:dyDescent="0.2">
      <c r="A654" t="s">
        <v>184</v>
      </c>
      <c r="B654">
        <v>20231211</v>
      </c>
      <c r="C654" t="s">
        <v>183</v>
      </c>
      <c r="D654">
        <v>9.9960000000000004</v>
      </c>
      <c r="E654">
        <v>1.78376725563992</v>
      </c>
    </row>
    <row r="655" spans="1:5" x14ac:dyDescent="0.2">
      <c r="A655" t="s">
        <v>184</v>
      </c>
      <c r="B655">
        <v>20231211</v>
      </c>
      <c r="C655" t="s">
        <v>183</v>
      </c>
      <c r="D655">
        <v>9.57</v>
      </c>
      <c r="E655">
        <v>1.7453439806464699</v>
      </c>
    </row>
    <row r="656" spans="1:5" x14ac:dyDescent="0.2">
      <c r="A656" t="s">
        <v>184</v>
      </c>
      <c r="B656">
        <v>20231211</v>
      </c>
      <c r="C656" t="s">
        <v>183</v>
      </c>
      <c r="D656">
        <v>6.3040000000000003</v>
      </c>
      <c r="E656">
        <v>1.41655410150923</v>
      </c>
    </row>
    <row r="657" spans="1:5" x14ac:dyDescent="0.2">
      <c r="A657" t="s">
        <v>184</v>
      </c>
      <c r="B657">
        <v>20231211</v>
      </c>
      <c r="C657" t="s">
        <v>183</v>
      </c>
      <c r="D657">
        <v>3.1859999999999999</v>
      </c>
      <c r="E657">
        <v>1.0070428478379401</v>
      </c>
    </row>
    <row r="658" spans="1:5" x14ac:dyDescent="0.2">
      <c r="A658" t="s">
        <v>184</v>
      </c>
      <c r="B658">
        <v>20231211</v>
      </c>
      <c r="C658" t="s">
        <v>183</v>
      </c>
      <c r="D658">
        <v>1.306</v>
      </c>
      <c r="E658">
        <v>0.644757870332756</v>
      </c>
    </row>
    <row r="659" spans="1:5" x14ac:dyDescent="0.2">
      <c r="A659" t="s">
        <v>184</v>
      </c>
      <c r="B659">
        <v>20231211</v>
      </c>
      <c r="C659" t="s">
        <v>183</v>
      </c>
      <c r="D659">
        <v>2.7890000000000001</v>
      </c>
      <c r="E659">
        <v>0.94221349627703399</v>
      </c>
    </row>
    <row r="660" spans="1:5" x14ac:dyDescent="0.2">
      <c r="A660" t="s">
        <v>184</v>
      </c>
      <c r="B660">
        <v>20231211</v>
      </c>
      <c r="C660" t="s">
        <v>183</v>
      </c>
      <c r="D660">
        <v>3.4140000000000001</v>
      </c>
      <c r="E660">
        <v>1.04245381261304</v>
      </c>
    </row>
    <row r="661" spans="1:5" x14ac:dyDescent="0.2">
      <c r="A661" t="s">
        <v>184</v>
      </c>
      <c r="B661">
        <v>20231211</v>
      </c>
      <c r="C661" t="s">
        <v>183</v>
      </c>
      <c r="D661">
        <v>4.0430000000000001</v>
      </c>
      <c r="E661">
        <v>1.13442799235609</v>
      </c>
    </row>
    <row r="662" spans="1:5" x14ac:dyDescent="0.2">
      <c r="A662" t="s">
        <v>184</v>
      </c>
      <c r="B662">
        <v>20231211</v>
      </c>
      <c r="C662" t="s">
        <v>183</v>
      </c>
      <c r="D662">
        <v>0.32100000000000001</v>
      </c>
      <c r="E662">
        <v>0.319652113187128</v>
      </c>
    </row>
    <row r="663" spans="1:5" x14ac:dyDescent="0.2">
      <c r="A663" t="s">
        <v>184</v>
      </c>
      <c r="B663">
        <v>20231211</v>
      </c>
      <c r="C663" t="s">
        <v>183</v>
      </c>
      <c r="D663">
        <v>0.14799999999999999</v>
      </c>
      <c r="E663">
        <v>0.21704806646270999</v>
      </c>
    </row>
    <row r="664" spans="1:5" x14ac:dyDescent="0.2">
      <c r="A664" t="s">
        <v>184</v>
      </c>
      <c r="B664">
        <v>20231211</v>
      </c>
      <c r="C664" t="s">
        <v>183</v>
      </c>
      <c r="D664">
        <v>4.0049999999999999</v>
      </c>
      <c r="E664">
        <v>1.1290841838260299</v>
      </c>
    </row>
    <row r="665" spans="1:5" x14ac:dyDescent="0.2">
      <c r="A665" t="s">
        <v>184</v>
      </c>
      <c r="B665">
        <v>20231211</v>
      </c>
      <c r="C665" t="s">
        <v>183</v>
      </c>
      <c r="D665">
        <v>0.317</v>
      </c>
      <c r="E665">
        <v>0.31765426790814799</v>
      </c>
    </row>
    <row r="666" spans="1:5" x14ac:dyDescent="0.2">
      <c r="A666" t="s">
        <v>184</v>
      </c>
      <c r="B666">
        <v>20231211</v>
      </c>
      <c r="C666" t="s">
        <v>183</v>
      </c>
      <c r="D666">
        <v>6.9420000000000002</v>
      </c>
      <c r="E666">
        <v>1.4865084022257899</v>
      </c>
    </row>
    <row r="667" spans="1:5" x14ac:dyDescent="0.2">
      <c r="A667" t="s">
        <v>184</v>
      </c>
      <c r="B667">
        <v>20231211</v>
      </c>
      <c r="C667" t="s">
        <v>183</v>
      </c>
      <c r="D667">
        <v>0.161</v>
      </c>
      <c r="E667">
        <v>0.226379971895904</v>
      </c>
    </row>
    <row r="668" spans="1:5" x14ac:dyDescent="0.2">
      <c r="A668" t="s">
        <v>184</v>
      </c>
      <c r="B668">
        <v>20231211</v>
      </c>
      <c r="C668" t="s">
        <v>183</v>
      </c>
      <c r="D668">
        <v>2.3359999999999999</v>
      </c>
      <c r="E668">
        <v>0.862306148722909</v>
      </c>
    </row>
    <row r="669" spans="1:5" x14ac:dyDescent="0.2">
      <c r="A669" t="s">
        <v>184</v>
      </c>
      <c r="B669">
        <v>20231211</v>
      </c>
      <c r="C669" t="s">
        <v>183</v>
      </c>
      <c r="D669">
        <v>0.14399999999999999</v>
      </c>
      <c r="E669">
        <v>0.214094893938333</v>
      </c>
    </row>
    <row r="670" spans="1:5" x14ac:dyDescent="0.2">
      <c r="A670" t="s">
        <v>184</v>
      </c>
      <c r="B670">
        <v>20231211</v>
      </c>
      <c r="C670" t="s">
        <v>183</v>
      </c>
      <c r="D670">
        <v>0.161</v>
      </c>
      <c r="E670">
        <v>0.226379971895904</v>
      </c>
    </row>
    <row r="671" spans="1:5" x14ac:dyDescent="0.2">
      <c r="A671" t="s">
        <v>184</v>
      </c>
      <c r="B671">
        <v>20231211</v>
      </c>
      <c r="C671" t="s">
        <v>183</v>
      </c>
      <c r="D671">
        <v>2.9449999999999998</v>
      </c>
      <c r="E671">
        <v>0.968205874187543</v>
      </c>
    </row>
    <row r="672" spans="1:5" x14ac:dyDescent="0.2">
      <c r="A672" t="s">
        <v>184</v>
      </c>
      <c r="B672">
        <v>20231211</v>
      </c>
      <c r="C672" t="s">
        <v>183</v>
      </c>
      <c r="D672">
        <v>9.4469999999999992</v>
      </c>
      <c r="E672">
        <v>1.7340915474040799</v>
      </c>
    </row>
    <row r="673" spans="1:5" x14ac:dyDescent="0.2">
      <c r="A673" t="s">
        <v>184</v>
      </c>
      <c r="B673">
        <v>20231211</v>
      </c>
      <c r="C673" t="s">
        <v>183</v>
      </c>
      <c r="D673">
        <v>3.05</v>
      </c>
      <c r="E673">
        <v>0.98531474811887498</v>
      </c>
    </row>
    <row r="674" spans="1:5" x14ac:dyDescent="0.2">
      <c r="A674" t="s">
        <v>184</v>
      </c>
      <c r="B674">
        <v>20231211</v>
      </c>
      <c r="C674" t="s">
        <v>183</v>
      </c>
      <c r="D674">
        <v>1.982</v>
      </c>
      <c r="E674">
        <v>0.794285965138673</v>
      </c>
    </row>
    <row r="675" spans="1:5" x14ac:dyDescent="0.2">
      <c r="A675" t="s">
        <v>184</v>
      </c>
      <c r="B675">
        <v>20231211</v>
      </c>
      <c r="C675" t="s">
        <v>183</v>
      </c>
      <c r="D675">
        <v>0.66300000000000003</v>
      </c>
      <c r="E675">
        <v>0.45939030740738701</v>
      </c>
    </row>
    <row r="676" spans="1:5" x14ac:dyDescent="0.2">
      <c r="A676" t="s">
        <v>184</v>
      </c>
      <c r="B676">
        <v>20231211</v>
      </c>
      <c r="C676" t="s">
        <v>183</v>
      </c>
      <c r="D676">
        <v>0.156</v>
      </c>
      <c r="E676">
        <v>0.222837030685367</v>
      </c>
    </row>
    <row r="677" spans="1:5" x14ac:dyDescent="0.2">
      <c r="A677" t="s">
        <v>184</v>
      </c>
      <c r="B677">
        <v>20231211</v>
      </c>
      <c r="C677" t="s">
        <v>183</v>
      </c>
      <c r="D677">
        <v>6.9210000000000003</v>
      </c>
      <c r="E677">
        <v>1.4842583071278399</v>
      </c>
    </row>
    <row r="678" spans="1:5" x14ac:dyDescent="0.2">
      <c r="A678" t="s">
        <v>184</v>
      </c>
      <c r="B678">
        <v>20231211</v>
      </c>
      <c r="C678" t="s">
        <v>183</v>
      </c>
      <c r="D678">
        <v>16.786000000000001</v>
      </c>
      <c r="E678">
        <v>2.3115254161443102</v>
      </c>
    </row>
    <row r="679" spans="1:5" x14ac:dyDescent="0.2">
      <c r="A679" t="s">
        <v>184</v>
      </c>
      <c r="B679">
        <v>20231211</v>
      </c>
      <c r="C679" t="s">
        <v>183</v>
      </c>
      <c r="D679">
        <v>0.39300000000000002</v>
      </c>
      <c r="E679">
        <v>0.353688825481142</v>
      </c>
    </row>
    <row r="680" spans="1:5" x14ac:dyDescent="0.2">
      <c r="A680" t="s">
        <v>184</v>
      </c>
      <c r="B680">
        <v>20231211</v>
      </c>
      <c r="C680" t="s">
        <v>183</v>
      </c>
      <c r="D680">
        <v>3.2029999999999998</v>
      </c>
      <c r="E680">
        <v>1.00972598532804</v>
      </c>
    </row>
    <row r="681" spans="1:5" x14ac:dyDescent="0.2">
      <c r="A681" t="s">
        <v>184</v>
      </c>
      <c r="B681">
        <v>20231211</v>
      </c>
      <c r="C681" t="s">
        <v>183</v>
      </c>
      <c r="D681">
        <v>1.0860000000000001</v>
      </c>
      <c r="E681">
        <v>0.58794943353624995</v>
      </c>
    </row>
    <row r="682" spans="1:5" x14ac:dyDescent="0.2">
      <c r="A682" t="s">
        <v>184</v>
      </c>
      <c r="B682">
        <v>20231211</v>
      </c>
      <c r="C682" t="s">
        <v>183</v>
      </c>
      <c r="D682">
        <v>11.919</v>
      </c>
      <c r="E682">
        <v>1.9478027449987301</v>
      </c>
    </row>
    <row r="683" spans="1:5" x14ac:dyDescent="0.2">
      <c r="A683" t="s">
        <v>184</v>
      </c>
      <c r="B683">
        <v>20231211</v>
      </c>
      <c r="C683" t="s">
        <v>183</v>
      </c>
      <c r="D683">
        <v>3.35</v>
      </c>
      <c r="E683">
        <v>1.0326364891459601</v>
      </c>
    </row>
    <row r="684" spans="1:5" x14ac:dyDescent="0.2">
      <c r="A684" t="s">
        <v>184</v>
      </c>
      <c r="B684">
        <v>20231211</v>
      </c>
      <c r="C684" t="s">
        <v>183</v>
      </c>
      <c r="D684">
        <v>3.012</v>
      </c>
      <c r="E684">
        <v>0.97915748334247898</v>
      </c>
    </row>
    <row r="685" spans="1:5" x14ac:dyDescent="0.2">
      <c r="A685" t="s">
        <v>184</v>
      </c>
      <c r="B685">
        <v>20231211</v>
      </c>
      <c r="C685" t="s">
        <v>183</v>
      </c>
      <c r="D685">
        <v>11.036</v>
      </c>
      <c r="E685">
        <v>1.87426463017481</v>
      </c>
    </row>
    <row r="686" spans="1:5" x14ac:dyDescent="0.2">
      <c r="A686" t="s">
        <v>184</v>
      </c>
      <c r="B686">
        <v>20231211</v>
      </c>
      <c r="C686" t="s">
        <v>183</v>
      </c>
      <c r="D686">
        <v>2.9239999999999999</v>
      </c>
      <c r="E686">
        <v>0.96474769095417101</v>
      </c>
    </row>
    <row r="687" spans="1:5" x14ac:dyDescent="0.2">
      <c r="A687" t="s">
        <v>184</v>
      </c>
      <c r="B687">
        <v>20231211</v>
      </c>
      <c r="C687" t="s">
        <v>183</v>
      </c>
      <c r="D687">
        <v>0.53700000000000003</v>
      </c>
      <c r="E687">
        <v>0.41343972823217601</v>
      </c>
    </row>
    <row r="688" spans="1:5" x14ac:dyDescent="0.2">
      <c r="A688" t="s">
        <v>184</v>
      </c>
      <c r="B688">
        <v>20231211</v>
      </c>
      <c r="C688" t="s">
        <v>183</v>
      </c>
      <c r="D688">
        <v>0.26200000000000001</v>
      </c>
      <c r="E688">
        <v>0.28878571671769598</v>
      </c>
    </row>
    <row r="689" spans="1:5" x14ac:dyDescent="0.2">
      <c r="A689" t="s">
        <v>184</v>
      </c>
      <c r="B689">
        <v>20231211</v>
      </c>
      <c r="C689" t="s">
        <v>183</v>
      </c>
      <c r="D689">
        <v>0.68400000000000005</v>
      </c>
      <c r="E689">
        <v>0.46660900350262502</v>
      </c>
    </row>
    <row r="690" spans="1:5" x14ac:dyDescent="0.2">
      <c r="A690" t="s">
        <v>184</v>
      </c>
      <c r="B690">
        <v>20231211</v>
      </c>
      <c r="C690" t="s">
        <v>183</v>
      </c>
      <c r="D690">
        <v>0.96799999999999997</v>
      </c>
      <c r="E690">
        <v>0.555089154844435</v>
      </c>
    </row>
    <row r="691" spans="1:5" x14ac:dyDescent="0.2">
      <c r="A691" t="s">
        <v>184</v>
      </c>
      <c r="B691">
        <v>20231211</v>
      </c>
      <c r="C691" t="s">
        <v>183</v>
      </c>
      <c r="D691">
        <v>1.1200000000000001</v>
      </c>
      <c r="E691">
        <v>0.59708213214418504</v>
      </c>
    </row>
    <row r="692" spans="1:5" x14ac:dyDescent="0.2">
      <c r="A692" t="s">
        <v>184</v>
      </c>
      <c r="B692">
        <v>20231211</v>
      </c>
      <c r="C692" t="s">
        <v>183</v>
      </c>
      <c r="D692">
        <v>5.1459999999999999</v>
      </c>
      <c r="E692">
        <v>1.27985259866197</v>
      </c>
    </row>
    <row r="693" spans="1:5" x14ac:dyDescent="0.2">
      <c r="A693" t="s">
        <v>184</v>
      </c>
      <c r="B693">
        <v>20231211</v>
      </c>
      <c r="C693" t="s">
        <v>183</v>
      </c>
      <c r="D693">
        <v>1.66</v>
      </c>
      <c r="E693">
        <v>0.726907429501923</v>
      </c>
    </row>
    <row r="694" spans="1:5" x14ac:dyDescent="0.2">
      <c r="A694" t="s">
        <v>184</v>
      </c>
      <c r="B694">
        <v>20231211</v>
      </c>
      <c r="C694" t="s">
        <v>183</v>
      </c>
      <c r="D694">
        <v>5.2220000000000004</v>
      </c>
      <c r="E694">
        <v>1.2892688725210699</v>
      </c>
    </row>
    <row r="695" spans="1:5" x14ac:dyDescent="0.2">
      <c r="A695" t="s">
        <v>184</v>
      </c>
      <c r="B695">
        <v>20231211</v>
      </c>
      <c r="C695" t="s">
        <v>183</v>
      </c>
      <c r="D695">
        <v>16.321000000000002</v>
      </c>
      <c r="E695">
        <v>2.2792840218817898</v>
      </c>
    </row>
    <row r="696" spans="1:5" x14ac:dyDescent="0.2">
      <c r="A696" t="s">
        <v>184</v>
      </c>
      <c r="B696">
        <v>20231211</v>
      </c>
      <c r="C696" t="s">
        <v>183</v>
      </c>
      <c r="D696">
        <v>0.71799999999999997</v>
      </c>
      <c r="E696">
        <v>0.47806537029988</v>
      </c>
    </row>
    <row r="697" spans="1:5" x14ac:dyDescent="0.2">
      <c r="A697" t="s">
        <v>184</v>
      </c>
      <c r="B697">
        <v>20231211</v>
      </c>
      <c r="C697" t="s">
        <v>183</v>
      </c>
      <c r="D697">
        <v>4.8289999999999997</v>
      </c>
      <c r="E697">
        <v>1.2398058075285501</v>
      </c>
    </row>
    <row r="698" spans="1:5" x14ac:dyDescent="0.2">
      <c r="A698" t="s">
        <v>184</v>
      </c>
      <c r="B698">
        <v>20231211</v>
      </c>
      <c r="C698" t="s">
        <v>183</v>
      </c>
      <c r="D698">
        <v>2.129</v>
      </c>
      <c r="E698">
        <v>0.82321427811068104</v>
      </c>
    </row>
    <row r="699" spans="1:5" x14ac:dyDescent="0.2">
      <c r="A699" t="s">
        <v>184</v>
      </c>
      <c r="B699">
        <v>20231211</v>
      </c>
      <c r="C699" t="s">
        <v>183</v>
      </c>
      <c r="D699">
        <v>4.5970000000000004</v>
      </c>
      <c r="E699">
        <v>1.20965720218039</v>
      </c>
    </row>
    <row r="700" spans="1:5" x14ac:dyDescent="0.2">
      <c r="A700" t="s">
        <v>184</v>
      </c>
      <c r="B700">
        <v>20231211</v>
      </c>
      <c r="C700" t="s">
        <v>183</v>
      </c>
      <c r="D700">
        <v>2.86</v>
      </c>
      <c r="E700">
        <v>0.95413116209756099</v>
      </c>
    </row>
    <row r="701" spans="1:5" x14ac:dyDescent="0.2">
      <c r="A701" t="s">
        <v>184</v>
      </c>
      <c r="B701">
        <v>20231211</v>
      </c>
      <c r="C701" t="s">
        <v>183</v>
      </c>
      <c r="D701">
        <v>0.59199999999999997</v>
      </c>
      <c r="E701">
        <v>0.43409613292541999</v>
      </c>
    </row>
    <row r="702" spans="1:5" x14ac:dyDescent="0.2">
      <c r="A702" t="s">
        <v>184</v>
      </c>
      <c r="B702">
        <v>20231211</v>
      </c>
      <c r="C702" t="s">
        <v>183</v>
      </c>
      <c r="D702">
        <v>0.32500000000000001</v>
      </c>
      <c r="E702">
        <v>0.32163754912903397</v>
      </c>
    </row>
    <row r="703" spans="1:5" x14ac:dyDescent="0.2">
      <c r="A703" t="s">
        <v>184</v>
      </c>
      <c r="B703">
        <v>20231211</v>
      </c>
      <c r="C703" t="s">
        <v>183</v>
      </c>
      <c r="D703">
        <v>0.123</v>
      </c>
      <c r="E703">
        <v>0.19786893642157699</v>
      </c>
    </row>
    <row r="704" spans="1:5" x14ac:dyDescent="0.2">
      <c r="A704" t="s">
        <v>184</v>
      </c>
      <c r="B704">
        <v>20231211</v>
      </c>
      <c r="C704" t="s">
        <v>183</v>
      </c>
      <c r="D704">
        <v>0.65500000000000003</v>
      </c>
      <c r="E704">
        <v>0.45661031027604099</v>
      </c>
    </row>
    <row r="705" spans="1:5" x14ac:dyDescent="0.2">
      <c r="A705" t="s">
        <v>184</v>
      </c>
      <c r="B705">
        <v>20231211</v>
      </c>
      <c r="C705" t="s">
        <v>183</v>
      </c>
      <c r="D705">
        <v>1.069</v>
      </c>
      <c r="E705">
        <v>0.58332946807997998</v>
      </c>
    </row>
    <row r="706" spans="1:5" x14ac:dyDescent="0.2">
      <c r="A706" t="s">
        <v>184</v>
      </c>
      <c r="B706">
        <v>20231211</v>
      </c>
      <c r="C706" t="s">
        <v>183</v>
      </c>
      <c r="D706">
        <v>0.35499999999999998</v>
      </c>
      <c r="E706">
        <v>0.33615474055149902</v>
      </c>
    </row>
    <row r="707" spans="1:5" x14ac:dyDescent="0.2">
      <c r="A707" t="s">
        <v>184</v>
      </c>
      <c r="B707">
        <v>20231211</v>
      </c>
      <c r="C707" t="s">
        <v>183</v>
      </c>
      <c r="D707">
        <v>6.43</v>
      </c>
      <c r="E707">
        <v>1.43064061460654</v>
      </c>
    </row>
    <row r="708" spans="1:5" x14ac:dyDescent="0.2">
      <c r="A708" t="s">
        <v>184</v>
      </c>
      <c r="B708">
        <v>20231211</v>
      </c>
      <c r="C708" t="s">
        <v>183</v>
      </c>
      <c r="D708">
        <v>0.11799999999999999</v>
      </c>
      <c r="E708">
        <v>0.193805486428241</v>
      </c>
    </row>
    <row r="709" spans="1:5" x14ac:dyDescent="0.2">
      <c r="A709" t="s">
        <v>184</v>
      </c>
      <c r="B709">
        <v>20231211</v>
      </c>
      <c r="C709" t="s">
        <v>183</v>
      </c>
      <c r="D709">
        <v>0.74399999999999999</v>
      </c>
      <c r="E709">
        <v>0.48664417732131598</v>
      </c>
    </row>
    <row r="710" spans="1:5" x14ac:dyDescent="0.2">
      <c r="A710" t="s">
        <v>184</v>
      </c>
      <c r="B710">
        <v>20231211</v>
      </c>
      <c r="C710" t="s">
        <v>183</v>
      </c>
      <c r="D710">
        <v>11.593</v>
      </c>
      <c r="E710">
        <v>1.9209806117003601</v>
      </c>
    </row>
    <row r="711" spans="1:5" x14ac:dyDescent="0.2">
      <c r="A711" t="s">
        <v>184</v>
      </c>
      <c r="B711">
        <v>20231211</v>
      </c>
      <c r="C711" t="s">
        <v>183</v>
      </c>
      <c r="D711">
        <v>0.11799999999999999</v>
      </c>
      <c r="E711">
        <v>0.193805486428241</v>
      </c>
    </row>
    <row r="712" spans="1:5" x14ac:dyDescent="0.2">
      <c r="A712" t="s">
        <v>184</v>
      </c>
      <c r="B712">
        <v>20231211</v>
      </c>
      <c r="C712" t="s">
        <v>183</v>
      </c>
      <c r="D712">
        <v>4.5209999999999999</v>
      </c>
      <c r="E712">
        <v>1.1996161867184501</v>
      </c>
    </row>
    <row r="713" spans="1:5" x14ac:dyDescent="0.2">
      <c r="A713" t="s">
        <v>184</v>
      </c>
      <c r="B713">
        <v>20231211</v>
      </c>
      <c r="C713" t="s">
        <v>183</v>
      </c>
      <c r="D713">
        <v>0.51500000000000001</v>
      </c>
      <c r="E713">
        <v>0.40488219445247597</v>
      </c>
    </row>
    <row r="714" spans="1:5" x14ac:dyDescent="0.2">
      <c r="A714" t="s">
        <v>184</v>
      </c>
      <c r="B714">
        <v>20231211</v>
      </c>
      <c r="C714" t="s">
        <v>183</v>
      </c>
      <c r="D714">
        <v>7.2919999999999998</v>
      </c>
      <c r="E714">
        <v>1.52352082035403</v>
      </c>
    </row>
    <row r="715" spans="1:5" x14ac:dyDescent="0.2">
      <c r="A715" t="s">
        <v>184</v>
      </c>
      <c r="B715">
        <v>20231211</v>
      </c>
      <c r="C715" t="s">
        <v>183</v>
      </c>
      <c r="D715">
        <v>8.5389999999999997</v>
      </c>
      <c r="E715">
        <v>1.6486503929345899</v>
      </c>
    </row>
    <row r="716" spans="1:5" x14ac:dyDescent="0.2">
      <c r="A716" t="s">
        <v>184</v>
      </c>
      <c r="B716">
        <v>20231211</v>
      </c>
      <c r="C716" t="s">
        <v>183</v>
      </c>
      <c r="D716">
        <v>2.911</v>
      </c>
      <c r="E716">
        <v>0.96260068495769002</v>
      </c>
    </row>
    <row r="717" spans="1:5" x14ac:dyDescent="0.2">
      <c r="A717" t="s">
        <v>184</v>
      </c>
      <c r="B717">
        <v>20231211</v>
      </c>
      <c r="C717" t="s">
        <v>183</v>
      </c>
      <c r="D717">
        <v>1.403</v>
      </c>
      <c r="E717">
        <v>0.66827297589821699</v>
      </c>
    </row>
    <row r="718" spans="1:5" x14ac:dyDescent="0.2">
      <c r="A718" t="s">
        <v>184</v>
      </c>
      <c r="B718">
        <v>20231211</v>
      </c>
      <c r="C718" t="s">
        <v>183</v>
      </c>
      <c r="D718">
        <v>1.3009999999999999</v>
      </c>
      <c r="E718">
        <v>0.64352246419617098</v>
      </c>
    </row>
    <row r="719" spans="1:5" x14ac:dyDescent="0.2">
      <c r="A719" t="s">
        <v>184</v>
      </c>
      <c r="B719">
        <v>20231211</v>
      </c>
      <c r="C719" t="s">
        <v>183</v>
      </c>
      <c r="D719">
        <v>0.60399999999999998</v>
      </c>
      <c r="E719">
        <v>0.43847368365160699</v>
      </c>
    </row>
    <row r="720" spans="1:5" x14ac:dyDescent="0.2">
      <c r="A720" t="s">
        <v>184</v>
      </c>
      <c r="B720">
        <v>20231211</v>
      </c>
      <c r="C720" t="s">
        <v>183</v>
      </c>
      <c r="D720">
        <v>0.94599999999999995</v>
      </c>
      <c r="E720">
        <v>0.54874507043787302</v>
      </c>
    </row>
    <row r="721" spans="1:5" x14ac:dyDescent="0.2">
      <c r="A721" t="s">
        <v>184</v>
      </c>
      <c r="B721">
        <v>20231211</v>
      </c>
      <c r="C721" t="s">
        <v>183</v>
      </c>
      <c r="D721">
        <v>8.9060000000000006</v>
      </c>
      <c r="E721">
        <v>1.68370657964885</v>
      </c>
    </row>
    <row r="722" spans="1:5" x14ac:dyDescent="0.2">
      <c r="A722" t="s">
        <v>184</v>
      </c>
      <c r="B722">
        <v>20231211</v>
      </c>
      <c r="C722" t="s">
        <v>183</v>
      </c>
      <c r="D722">
        <v>0.28299999999999997</v>
      </c>
      <c r="E722">
        <v>0.30013613209677498</v>
      </c>
    </row>
    <row r="723" spans="1:5" x14ac:dyDescent="0.2">
      <c r="A723" t="s">
        <v>184</v>
      </c>
      <c r="B723">
        <v>20231211</v>
      </c>
      <c r="C723" t="s">
        <v>183</v>
      </c>
      <c r="D723">
        <v>0.83699999999999997</v>
      </c>
      <c r="E723">
        <v>0.51616409671327701</v>
      </c>
    </row>
    <row r="724" spans="1:5" x14ac:dyDescent="0.2">
      <c r="A724" t="s">
        <v>184</v>
      </c>
      <c r="B724">
        <v>20231211</v>
      </c>
      <c r="C724" t="s">
        <v>183</v>
      </c>
      <c r="D724">
        <v>6.5490000000000004</v>
      </c>
      <c r="E724">
        <v>1.4438183558251501</v>
      </c>
    </row>
    <row r="725" spans="1:5" x14ac:dyDescent="0.2">
      <c r="A725" t="s">
        <v>184</v>
      </c>
      <c r="B725">
        <v>20231211</v>
      </c>
      <c r="C725" t="s">
        <v>183</v>
      </c>
      <c r="D725">
        <v>14.044</v>
      </c>
      <c r="E725">
        <v>2.11431881265933</v>
      </c>
    </row>
    <row r="726" spans="1:5" x14ac:dyDescent="0.2">
      <c r="A726" t="s">
        <v>184</v>
      </c>
      <c r="B726">
        <v>20231211</v>
      </c>
      <c r="C726" t="s">
        <v>183</v>
      </c>
      <c r="D726">
        <v>2.3740000000000001</v>
      </c>
      <c r="E726">
        <v>0.86929147574350396</v>
      </c>
    </row>
    <row r="727" spans="1:5" x14ac:dyDescent="0.2">
      <c r="A727" t="s">
        <v>184</v>
      </c>
      <c r="B727">
        <v>20231211</v>
      </c>
      <c r="C727" t="s">
        <v>183</v>
      </c>
      <c r="D727">
        <v>2.5310000000000001</v>
      </c>
      <c r="E727">
        <v>0.89757580288863303</v>
      </c>
    </row>
    <row r="728" spans="1:5" x14ac:dyDescent="0.2">
      <c r="A728" t="s">
        <v>184</v>
      </c>
      <c r="B728">
        <v>20231211</v>
      </c>
      <c r="C728" t="s">
        <v>183</v>
      </c>
      <c r="D728">
        <v>5.2089999999999996</v>
      </c>
      <c r="E728">
        <v>1.2876630759369301</v>
      </c>
    </row>
    <row r="729" spans="1:5" x14ac:dyDescent="0.2">
      <c r="A729" t="s">
        <v>184</v>
      </c>
      <c r="B729">
        <v>20231211</v>
      </c>
      <c r="C729" t="s">
        <v>183</v>
      </c>
      <c r="D729">
        <v>0.10100000000000001</v>
      </c>
      <c r="E729">
        <v>0.179302254599776</v>
      </c>
    </row>
    <row r="730" spans="1:5" x14ac:dyDescent="0.2">
      <c r="A730" t="s">
        <v>184</v>
      </c>
      <c r="B730">
        <v>20231211</v>
      </c>
      <c r="C730" t="s">
        <v>183</v>
      </c>
      <c r="D730">
        <v>2.4</v>
      </c>
      <c r="E730">
        <v>0.87403874447366303</v>
      </c>
    </row>
    <row r="731" spans="1:5" x14ac:dyDescent="0.2">
      <c r="A731" t="s">
        <v>184</v>
      </c>
      <c r="B731">
        <v>20231211</v>
      </c>
      <c r="C731" t="s">
        <v>183</v>
      </c>
      <c r="D731">
        <v>6.9710000000000001</v>
      </c>
      <c r="E731">
        <v>1.48961008877733</v>
      </c>
    </row>
    <row r="732" spans="1:5" x14ac:dyDescent="0.2">
      <c r="A732" t="s">
        <v>184</v>
      </c>
      <c r="B732">
        <v>20231211</v>
      </c>
      <c r="C732" t="s">
        <v>183</v>
      </c>
      <c r="D732">
        <v>1.31</v>
      </c>
      <c r="E732">
        <v>0.64574449351176499</v>
      </c>
    </row>
    <row r="733" spans="1:5" x14ac:dyDescent="0.2">
      <c r="A733" t="s">
        <v>184</v>
      </c>
      <c r="B733">
        <v>20231211</v>
      </c>
      <c r="C733" t="s">
        <v>183</v>
      </c>
      <c r="D733">
        <v>3.1349999999999998</v>
      </c>
      <c r="E733">
        <v>0.99895019554839903</v>
      </c>
    </row>
    <row r="734" spans="1:5" x14ac:dyDescent="0.2">
      <c r="A734" t="s">
        <v>184</v>
      </c>
      <c r="B734">
        <v>20231211</v>
      </c>
      <c r="C734" t="s">
        <v>183</v>
      </c>
      <c r="D734">
        <v>1.246</v>
      </c>
      <c r="E734">
        <v>0.62977306879939199</v>
      </c>
    </row>
    <row r="735" spans="1:5" x14ac:dyDescent="0.2">
      <c r="A735" t="s">
        <v>184</v>
      </c>
      <c r="B735">
        <v>20231211</v>
      </c>
      <c r="C735" t="s">
        <v>183</v>
      </c>
      <c r="D735">
        <v>4.5039999999999996</v>
      </c>
      <c r="E735">
        <v>1.1973586460922201</v>
      </c>
    </row>
    <row r="736" spans="1:5" x14ac:dyDescent="0.2">
      <c r="A736" t="s">
        <v>184</v>
      </c>
      <c r="B736">
        <v>20231211</v>
      </c>
      <c r="C736" t="s">
        <v>183</v>
      </c>
      <c r="D736">
        <v>7.9470000000000001</v>
      </c>
      <c r="E736">
        <v>1.59047435235611</v>
      </c>
    </row>
    <row r="737" spans="1:5" x14ac:dyDescent="0.2">
      <c r="A737" t="s">
        <v>184</v>
      </c>
      <c r="B737">
        <v>20231211</v>
      </c>
      <c r="C737" t="s">
        <v>183</v>
      </c>
      <c r="D737">
        <v>5.1159999999999997</v>
      </c>
      <c r="E737">
        <v>1.276116521998</v>
      </c>
    </row>
    <row r="738" spans="1:5" x14ac:dyDescent="0.2">
      <c r="A738" t="s">
        <v>184</v>
      </c>
      <c r="B738">
        <v>20231211</v>
      </c>
      <c r="C738" t="s">
        <v>183</v>
      </c>
      <c r="D738">
        <v>0.56599999999999995</v>
      </c>
      <c r="E738">
        <v>0.424456588569462</v>
      </c>
    </row>
    <row r="739" spans="1:5" x14ac:dyDescent="0.2">
      <c r="A739" t="s">
        <v>184</v>
      </c>
      <c r="B739">
        <v>20231211</v>
      </c>
      <c r="C739" t="s">
        <v>183</v>
      </c>
      <c r="D739">
        <v>3.7730000000000001</v>
      </c>
      <c r="E739">
        <v>1.09589379073496</v>
      </c>
    </row>
    <row r="740" spans="1:5" x14ac:dyDescent="0.2">
      <c r="A740" t="s">
        <v>184</v>
      </c>
      <c r="B740">
        <v>20231211</v>
      </c>
      <c r="C740" t="s">
        <v>183</v>
      </c>
      <c r="D740">
        <v>5.569</v>
      </c>
      <c r="E740">
        <v>1.33141569622621</v>
      </c>
    </row>
    <row r="741" spans="1:5" x14ac:dyDescent="0.2">
      <c r="A741" t="s">
        <v>184</v>
      </c>
      <c r="B741">
        <v>20231211</v>
      </c>
      <c r="C741" t="s">
        <v>183</v>
      </c>
      <c r="D741">
        <v>3.363</v>
      </c>
      <c r="E741">
        <v>1.0346381721336599</v>
      </c>
    </row>
    <row r="742" spans="1:5" x14ac:dyDescent="0.2">
      <c r="A742" t="s">
        <v>184</v>
      </c>
      <c r="B742">
        <v>20231211</v>
      </c>
      <c r="C742" t="s">
        <v>183</v>
      </c>
      <c r="D742">
        <v>1.2629999999999999</v>
      </c>
      <c r="E742">
        <v>0.63405471865614804</v>
      </c>
    </row>
    <row r="743" spans="1:5" x14ac:dyDescent="0.2">
      <c r="A743" t="s">
        <v>184</v>
      </c>
      <c r="B743">
        <v>20231211</v>
      </c>
      <c r="C743" t="s">
        <v>183</v>
      </c>
      <c r="D743">
        <v>2.0579999999999998</v>
      </c>
      <c r="E743">
        <v>0.80937120393935502</v>
      </c>
    </row>
    <row r="744" spans="1:5" x14ac:dyDescent="0.2">
      <c r="A744" t="s">
        <v>184</v>
      </c>
      <c r="B744">
        <v>20231211</v>
      </c>
      <c r="C744" t="s">
        <v>183</v>
      </c>
      <c r="D744">
        <v>8.484</v>
      </c>
      <c r="E744">
        <v>1.64333230795943</v>
      </c>
    </row>
    <row r="745" spans="1:5" x14ac:dyDescent="0.2">
      <c r="A745" t="s">
        <v>184</v>
      </c>
      <c r="B745">
        <v>20231211</v>
      </c>
      <c r="C745" t="s">
        <v>183</v>
      </c>
      <c r="D745">
        <v>0.54900000000000004</v>
      </c>
      <c r="E745">
        <v>0.41803364399878301</v>
      </c>
    </row>
    <row r="746" spans="1:5" x14ac:dyDescent="0.2">
      <c r="A746" t="s">
        <v>184</v>
      </c>
      <c r="B746">
        <v>20231211</v>
      </c>
      <c r="C746" t="s">
        <v>183</v>
      </c>
      <c r="D746">
        <v>0.38900000000000001</v>
      </c>
      <c r="E746">
        <v>0.35188427888369</v>
      </c>
    </row>
    <row r="747" spans="1:5" x14ac:dyDescent="0.2">
      <c r="A747" t="s">
        <v>184</v>
      </c>
      <c r="B747">
        <v>20231211</v>
      </c>
      <c r="C747" t="s">
        <v>183</v>
      </c>
      <c r="D747">
        <v>4.8630000000000004</v>
      </c>
      <c r="E747">
        <v>1.2441627612622801</v>
      </c>
    </row>
    <row r="748" spans="1:5" x14ac:dyDescent="0.2">
      <c r="A748" t="s">
        <v>184</v>
      </c>
      <c r="B748">
        <v>20231211</v>
      </c>
      <c r="C748" t="s">
        <v>183</v>
      </c>
      <c r="D748">
        <v>0.53700000000000003</v>
      </c>
      <c r="E748">
        <v>0.41343972823217601</v>
      </c>
    </row>
    <row r="749" spans="1:5" x14ac:dyDescent="0.2">
      <c r="A749" t="s">
        <v>184</v>
      </c>
      <c r="B749">
        <v>20231211</v>
      </c>
      <c r="C749" t="s">
        <v>183</v>
      </c>
      <c r="D749">
        <v>0.23200000000000001</v>
      </c>
      <c r="E749">
        <v>0.27174968922638998</v>
      </c>
    </row>
    <row r="750" spans="1:5" x14ac:dyDescent="0.2">
      <c r="A750" t="s">
        <v>184</v>
      </c>
      <c r="B750">
        <v>20231211</v>
      </c>
      <c r="C750" t="s">
        <v>183</v>
      </c>
      <c r="D750">
        <v>0.93400000000000005</v>
      </c>
      <c r="E750">
        <v>0.54525354991568897</v>
      </c>
    </row>
    <row r="751" spans="1:5" x14ac:dyDescent="0.2">
      <c r="A751" t="s">
        <v>184</v>
      </c>
      <c r="B751">
        <v>20231211</v>
      </c>
      <c r="C751" t="s">
        <v>183</v>
      </c>
      <c r="D751">
        <v>4.6520000000000001</v>
      </c>
      <c r="E751">
        <v>1.21687205183084</v>
      </c>
    </row>
    <row r="752" spans="1:5" x14ac:dyDescent="0.2">
      <c r="A752" t="s">
        <v>184</v>
      </c>
      <c r="B752">
        <v>20231211</v>
      </c>
      <c r="C752" t="s">
        <v>183</v>
      </c>
      <c r="D752">
        <v>1.107</v>
      </c>
      <c r="E752">
        <v>0.59360680926473197</v>
      </c>
    </row>
    <row r="753" spans="1:5" x14ac:dyDescent="0.2">
      <c r="A753" t="s">
        <v>184</v>
      </c>
      <c r="B753">
        <v>20231211</v>
      </c>
      <c r="C753" t="s">
        <v>183</v>
      </c>
      <c r="D753">
        <v>0.56999999999999995</v>
      </c>
      <c r="E753">
        <v>0.42595379458899102</v>
      </c>
    </row>
    <row r="754" spans="1:5" x14ac:dyDescent="0.2">
      <c r="A754" t="s">
        <v>184</v>
      </c>
      <c r="B754">
        <v>20231211</v>
      </c>
      <c r="C754" t="s">
        <v>183</v>
      </c>
      <c r="D754">
        <v>0.27500000000000002</v>
      </c>
      <c r="E754">
        <v>0.29586351363516</v>
      </c>
    </row>
    <row r="755" spans="1:5" x14ac:dyDescent="0.2">
      <c r="A755" t="s">
        <v>184</v>
      </c>
      <c r="B755">
        <v>20231211</v>
      </c>
      <c r="C755" t="s">
        <v>183</v>
      </c>
      <c r="D755">
        <v>4.3730000000000002</v>
      </c>
      <c r="E755">
        <v>1.17981741480693</v>
      </c>
    </row>
    <row r="756" spans="1:5" x14ac:dyDescent="0.2">
      <c r="A756" t="s">
        <v>184</v>
      </c>
      <c r="B756">
        <v>20231211</v>
      </c>
      <c r="C756" t="s">
        <v>183</v>
      </c>
      <c r="D756">
        <v>7.3849999999999998</v>
      </c>
      <c r="E756">
        <v>1.53320530571326</v>
      </c>
    </row>
    <row r="757" spans="1:5" x14ac:dyDescent="0.2">
      <c r="A757" t="s">
        <v>184</v>
      </c>
      <c r="B757">
        <v>20231211</v>
      </c>
      <c r="C757" t="s">
        <v>183</v>
      </c>
      <c r="D757">
        <v>1.931</v>
      </c>
      <c r="E757">
        <v>0.78400024886533004</v>
      </c>
    </row>
    <row r="758" spans="1:5" x14ac:dyDescent="0.2">
      <c r="A758" t="s">
        <v>184</v>
      </c>
      <c r="B758">
        <v>20231211</v>
      </c>
      <c r="C758" t="s">
        <v>183</v>
      </c>
      <c r="D758">
        <v>0.35099999999999998</v>
      </c>
      <c r="E758">
        <v>0.33425554602805102</v>
      </c>
    </row>
    <row r="759" spans="1:5" x14ac:dyDescent="0.2">
      <c r="A759" t="s">
        <v>184</v>
      </c>
      <c r="B759">
        <v>20231211</v>
      </c>
      <c r="C759" t="s">
        <v>183</v>
      </c>
      <c r="D759">
        <v>8.3659999999999997</v>
      </c>
      <c r="E759">
        <v>1.6318641205117499</v>
      </c>
    </row>
    <row r="760" spans="1:5" x14ac:dyDescent="0.2">
      <c r="A760" t="s">
        <v>184</v>
      </c>
      <c r="B760">
        <v>20231211</v>
      </c>
      <c r="C760" t="s">
        <v>183</v>
      </c>
      <c r="D760">
        <v>0.34200000000000003</v>
      </c>
      <c r="E760">
        <v>0.329942390539404</v>
      </c>
    </row>
    <row r="761" spans="1:5" x14ac:dyDescent="0.2">
      <c r="A761" t="s">
        <v>184</v>
      </c>
      <c r="B761">
        <v>20231211</v>
      </c>
      <c r="C761" t="s">
        <v>183</v>
      </c>
      <c r="D761">
        <v>4.5119999999999996</v>
      </c>
      <c r="E761">
        <v>1.1984215478959199</v>
      </c>
    </row>
    <row r="762" spans="1:5" x14ac:dyDescent="0.2">
      <c r="A762" t="s">
        <v>184</v>
      </c>
      <c r="B762">
        <v>20231211</v>
      </c>
      <c r="C762" t="s">
        <v>183</v>
      </c>
      <c r="D762">
        <v>0.313</v>
      </c>
      <c r="E762">
        <v>0.315643777660081</v>
      </c>
    </row>
    <row r="763" spans="1:5" x14ac:dyDescent="0.2">
      <c r="A763" t="s">
        <v>184</v>
      </c>
      <c r="B763">
        <v>20231211</v>
      </c>
      <c r="C763" t="s">
        <v>183</v>
      </c>
      <c r="D763">
        <v>4.2670000000000003</v>
      </c>
      <c r="E763">
        <v>1.16543051459374</v>
      </c>
    </row>
    <row r="764" spans="1:5" x14ac:dyDescent="0.2">
      <c r="A764" t="s">
        <v>184</v>
      </c>
      <c r="B764">
        <v>20231211</v>
      </c>
      <c r="C764" t="s">
        <v>183</v>
      </c>
      <c r="D764">
        <v>0.90400000000000003</v>
      </c>
      <c r="E764">
        <v>0.53642533227854405</v>
      </c>
    </row>
    <row r="765" spans="1:5" x14ac:dyDescent="0.2">
      <c r="A765" t="s">
        <v>184</v>
      </c>
      <c r="B765">
        <v>20231211</v>
      </c>
      <c r="C765" t="s">
        <v>183</v>
      </c>
      <c r="D765">
        <v>0.58699999999999997</v>
      </c>
      <c r="E765">
        <v>0.43225906952877802</v>
      </c>
    </row>
    <row r="766" spans="1:5" x14ac:dyDescent="0.2">
      <c r="A766" t="s">
        <v>184</v>
      </c>
      <c r="B766">
        <v>20231211</v>
      </c>
      <c r="C766" t="s">
        <v>183</v>
      </c>
      <c r="D766">
        <v>2.4</v>
      </c>
      <c r="E766">
        <v>0.87403874447366303</v>
      </c>
    </row>
    <row r="767" spans="1:5" x14ac:dyDescent="0.2">
      <c r="A767" t="s">
        <v>184</v>
      </c>
      <c r="B767">
        <v>20231211</v>
      </c>
      <c r="C767" t="s">
        <v>183</v>
      </c>
      <c r="D767">
        <v>2.6240000000000001</v>
      </c>
      <c r="E767">
        <v>0.91391746965810206</v>
      </c>
    </row>
    <row r="768" spans="1:5" x14ac:dyDescent="0.2">
      <c r="A768" t="s">
        <v>184</v>
      </c>
      <c r="B768">
        <v>20231211</v>
      </c>
      <c r="C768" t="s">
        <v>183</v>
      </c>
      <c r="D768">
        <v>0.38</v>
      </c>
      <c r="E768">
        <v>0.34778981691510202</v>
      </c>
    </row>
    <row r="769" spans="1:5" x14ac:dyDescent="0.2">
      <c r="A769" t="s">
        <v>184</v>
      </c>
      <c r="B769">
        <v>20231211</v>
      </c>
      <c r="C769" t="s">
        <v>183</v>
      </c>
      <c r="D769">
        <v>0.56999999999999995</v>
      </c>
      <c r="E769">
        <v>0.42595379458899102</v>
      </c>
    </row>
    <row r="770" spans="1:5" x14ac:dyDescent="0.2">
      <c r="A770" t="s">
        <v>184</v>
      </c>
      <c r="B770">
        <v>20231211</v>
      </c>
      <c r="C770" t="s">
        <v>183</v>
      </c>
      <c r="D770">
        <v>12.037000000000001</v>
      </c>
      <c r="E770">
        <v>1.95742077745034</v>
      </c>
    </row>
    <row r="771" spans="1:5" x14ac:dyDescent="0.2">
      <c r="A771" t="s">
        <v>184</v>
      </c>
      <c r="B771">
        <v>20231211</v>
      </c>
      <c r="C771" t="s">
        <v>183</v>
      </c>
      <c r="D771">
        <v>4.0259999999999998</v>
      </c>
      <c r="E771">
        <v>1.1320404594253399</v>
      </c>
    </row>
    <row r="772" spans="1:5" x14ac:dyDescent="0.2">
      <c r="A772" t="s">
        <v>184</v>
      </c>
      <c r="B772">
        <v>20231211</v>
      </c>
      <c r="C772" t="s">
        <v>183</v>
      </c>
      <c r="D772">
        <v>0.54100000000000004</v>
      </c>
      <c r="E772">
        <v>0.41497668419494499</v>
      </c>
    </row>
    <row r="773" spans="1:5" x14ac:dyDescent="0.2">
      <c r="A773" t="s">
        <v>184</v>
      </c>
      <c r="B773">
        <v>20231211</v>
      </c>
      <c r="C773" t="s">
        <v>183</v>
      </c>
      <c r="D773">
        <v>3.798</v>
      </c>
      <c r="E773">
        <v>1.09951850722306</v>
      </c>
    </row>
    <row r="774" spans="1:5" x14ac:dyDescent="0.2">
      <c r="A774" t="s">
        <v>184</v>
      </c>
      <c r="B774">
        <v>20231211</v>
      </c>
      <c r="C774" t="s">
        <v>183</v>
      </c>
      <c r="D774">
        <v>0.13900000000000001</v>
      </c>
      <c r="E774">
        <v>0.21034513110492201</v>
      </c>
    </row>
    <row r="775" spans="1:5" x14ac:dyDescent="0.2">
      <c r="A775" t="s">
        <v>184</v>
      </c>
      <c r="B775">
        <v>20231211</v>
      </c>
      <c r="C775" t="s">
        <v>183</v>
      </c>
      <c r="D775">
        <v>1.044</v>
      </c>
      <c r="E775">
        <v>0.57646814411195102</v>
      </c>
    </row>
    <row r="776" spans="1:5" x14ac:dyDescent="0.2">
      <c r="A776" t="s">
        <v>184</v>
      </c>
      <c r="B776">
        <v>20231211</v>
      </c>
      <c r="C776" t="s">
        <v>183</v>
      </c>
      <c r="D776">
        <v>5.9530000000000003</v>
      </c>
      <c r="E776">
        <v>1.3765532145369801</v>
      </c>
    </row>
    <row r="777" spans="1:5" x14ac:dyDescent="0.2">
      <c r="A777" t="s">
        <v>184</v>
      </c>
      <c r="B777">
        <v>20231211</v>
      </c>
      <c r="C777" t="s">
        <v>183</v>
      </c>
      <c r="D777">
        <v>0.65100000000000002</v>
      </c>
      <c r="E777">
        <v>0.455213945201207</v>
      </c>
    </row>
    <row r="778" spans="1:5" x14ac:dyDescent="0.2">
      <c r="A778" t="s">
        <v>184</v>
      </c>
      <c r="B778">
        <v>20231211</v>
      </c>
      <c r="C778" t="s">
        <v>183</v>
      </c>
      <c r="D778">
        <v>3.625</v>
      </c>
      <c r="E778">
        <v>1.07418496424789</v>
      </c>
    </row>
    <row r="779" spans="1:5" x14ac:dyDescent="0.2">
      <c r="A779" t="s">
        <v>184</v>
      </c>
      <c r="B779">
        <v>20231211</v>
      </c>
      <c r="C779" t="s">
        <v>183</v>
      </c>
      <c r="D779">
        <v>5.4969999999999999</v>
      </c>
      <c r="E779">
        <v>1.3227809510090101</v>
      </c>
    </row>
    <row r="780" spans="1:5" x14ac:dyDescent="0.2">
      <c r="A780" t="s">
        <v>184</v>
      </c>
      <c r="B780">
        <v>20231211</v>
      </c>
      <c r="C780" t="s">
        <v>183</v>
      </c>
      <c r="D780">
        <v>5.3109999999999999</v>
      </c>
      <c r="E780">
        <v>1.3002091391472801</v>
      </c>
    </row>
    <row r="781" spans="1:5" x14ac:dyDescent="0.2">
      <c r="A781" t="s">
        <v>184</v>
      </c>
      <c r="B781">
        <v>20231211</v>
      </c>
      <c r="C781" t="s">
        <v>183</v>
      </c>
      <c r="D781">
        <v>27.423999999999999</v>
      </c>
      <c r="E781">
        <v>2.9545440119761799</v>
      </c>
    </row>
    <row r="782" spans="1:5" x14ac:dyDescent="0.2">
      <c r="A782" t="s">
        <v>184</v>
      </c>
      <c r="B782">
        <v>20231211</v>
      </c>
      <c r="C782" t="s">
        <v>183</v>
      </c>
      <c r="D782">
        <v>0.308</v>
      </c>
      <c r="E782">
        <v>0.31311251163856002</v>
      </c>
    </row>
    <row r="783" spans="1:5" x14ac:dyDescent="0.2">
      <c r="A783" t="s">
        <v>184</v>
      </c>
      <c r="B783">
        <v>20231211</v>
      </c>
      <c r="C783" t="s">
        <v>183</v>
      </c>
      <c r="D783">
        <v>0.34599999999999997</v>
      </c>
      <c r="E783">
        <v>0.33186626918021001</v>
      </c>
    </row>
    <row r="784" spans="1:5" x14ac:dyDescent="0.2">
      <c r="A784" t="s">
        <v>184</v>
      </c>
      <c r="B784">
        <v>20231211</v>
      </c>
      <c r="C784" t="s">
        <v>183</v>
      </c>
      <c r="D784">
        <v>4.8550000000000004</v>
      </c>
      <c r="E784">
        <v>1.24313896947296</v>
      </c>
    </row>
    <row r="785" spans="1:5" x14ac:dyDescent="0.2">
      <c r="A785" t="s">
        <v>184</v>
      </c>
      <c r="B785">
        <v>20231211</v>
      </c>
      <c r="C785" t="s">
        <v>183</v>
      </c>
      <c r="D785">
        <v>7.6429999999999998</v>
      </c>
      <c r="E785">
        <v>1.55975717985291</v>
      </c>
    </row>
    <row r="786" spans="1:5" x14ac:dyDescent="0.2">
      <c r="A786" t="s">
        <v>184</v>
      </c>
      <c r="B786">
        <v>20231211</v>
      </c>
      <c r="C786" t="s">
        <v>183</v>
      </c>
      <c r="D786">
        <v>2.2389999999999999</v>
      </c>
      <c r="E786">
        <v>0.84421314557729299</v>
      </c>
    </row>
    <row r="787" spans="1:5" x14ac:dyDescent="0.2">
      <c r="A787" t="s">
        <v>184</v>
      </c>
      <c r="B787">
        <v>20231211</v>
      </c>
      <c r="C787" t="s">
        <v>183</v>
      </c>
      <c r="D787">
        <v>2.3149999999999999</v>
      </c>
      <c r="E787">
        <v>0.85842145040503004</v>
      </c>
    </row>
    <row r="788" spans="1:5" x14ac:dyDescent="0.2">
      <c r="A788" t="s">
        <v>184</v>
      </c>
      <c r="B788">
        <v>20231211</v>
      </c>
      <c r="C788" t="s">
        <v>183</v>
      </c>
      <c r="D788">
        <v>0.53200000000000003</v>
      </c>
      <c r="E788">
        <v>0.411510460923871</v>
      </c>
    </row>
    <row r="789" spans="1:5" x14ac:dyDescent="0.2">
      <c r="A789" t="s">
        <v>184</v>
      </c>
      <c r="B789">
        <v>20231211</v>
      </c>
      <c r="C789" t="s">
        <v>183</v>
      </c>
      <c r="D789">
        <v>3.3079999999999998</v>
      </c>
      <c r="E789">
        <v>1.0261428280195599</v>
      </c>
    </row>
    <row r="790" spans="1:5" x14ac:dyDescent="0.2">
      <c r="A790" t="s">
        <v>184</v>
      </c>
      <c r="B790">
        <v>20231211</v>
      </c>
      <c r="C790" t="s">
        <v>183</v>
      </c>
      <c r="D790">
        <v>6.6120000000000001</v>
      </c>
      <c r="E790">
        <v>1.4507463484176799</v>
      </c>
    </row>
    <row r="791" spans="1:5" x14ac:dyDescent="0.2">
      <c r="A791" t="s">
        <v>184</v>
      </c>
      <c r="B791">
        <v>20231211</v>
      </c>
      <c r="C791" t="s">
        <v>183</v>
      </c>
      <c r="D791">
        <v>1.8380000000000001</v>
      </c>
      <c r="E791">
        <v>0.76488794656851999</v>
      </c>
    </row>
    <row r="792" spans="1:5" x14ac:dyDescent="0.2">
      <c r="A792" t="s">
        <v>184</v>
      </c>
      <c r="B792">
        <v>20231211</v>
      </c>
      <c r="C792" t="s">
        <v>183</v>
      </c>
      <c r="D792">
        <v>0.997</v>
      </c>
      <c r="E792">
        <v>0.56334266350529405</v>
      </c>
    </row>
    <row r="793" spans="1:5" x14ac:dyDescent="0.2">
      <c r="A793" t="s">
        <v>184</v>
      </c>
      <c r="B793">
        <v>20231211</v>
      </c>
      <c r="C793" t="s">
        <v>183</v>
      </c>
      <c r="D793">
        <v>1.7110000000000001</v>
      </c>
      <c r="E793">
        <v>0.73798930565453702</v>
      </c>
    </row>
    <row r="794" spans="1:5" x14ac:dyDescent="0.2">
      <c r="A794" t="s">
        <v>184</v>
      </c>
      <c r="B794">
        <v>20231211</v>
      </c>
      <c r="C794" t="s">
        <v>183</v>
      </c>
      <c r="D794">
        <v>0.35099999999999998</v>
      </c>
      <c r="E794">
        <v>0.33425554602805102</v>
      </c>
    </row>
    <row r="795" spans="1:5" x14ac:dyDescent="0.2">
      <c r="A795" t="s">
        <v>184</v>
      </c>
      <c r="B795">
        <v>20231211</v>
      </c>
      <c r="C795" t="s">
        <v>183</v>
      </c>
      <c r="D795">
        <v>9.4049999999999994</v>
      </c>
      <c r="E795">
        <v>1.73023249292069</v>
      </c>
    </row>
    <row r="796" spans="1:5" x14ac:dyDescent="0.2">
      <c r="A796" t="s">
        <v>184</v>
      </c>
      <c r="B796">
        <v>20231211</v>
      </c>
      <c r="C796" t="s">
        <v>183</v>
      </c>
      <c r="D796">
        <v>0.34599999999999997</v>
      </c>
      <c r="E796">
        <v>0.33186626918021001</v>
      </c>
    </row>
    <row r="797" spans="1:5" x14ac:dyDescent="0.2">
      <c r="A797" t="s">
        <v>184</v>
      </c>
      <c r="B797">
        <v>20231211</v>
      </c>
      <c r="C797" t="s">
        <v>183</v>
      </c>
      <c r="D797">
        <v>3.9630000000000001</v>
      </c>
      <c r="E797">
        <v>1.12314828893889</v>
      </c>
    </row>
    <row r="798" spans="1:5" x14ac:dyDescent="0.2">
      <c r="A798" t="s">
        <v>184</v>
      </c>
      <c r="B798">
        <v>20231211</v>
      </c>
      <c r="C798" t="s">
        <v>183</v>
      </c>
      <c r="D798">
        <v>6.367</v>
      </c>
      <c r="E798">
        <v>1.4236147812284701</v>
      </c>
    </row>
    <row r="799" spans="1:5" x14ac:dyDescent="0.2">
      <c r="A799" t="s">
        <v>184</v>
      </c>
      <c r="B799">
        <v>20231211</v>
      </c>
      <c r="C799" t="s">
        <v>183</v>
      </c>
      <c r="D799">
        <v>0.39300000000000002</v>
      </c>
      <c r="E799">
        <v>0.353688825481142</v>
      </c>
    </row>
    <row r="800" spans="1:5" x14ac:dyDescent="0.2">
      <c r="A800" t="s">
        <v>184</v>
      </c>
      <c r="B800">
        <v>20231211</v>
      </c>
      <c r="C800" t="s">
        <v>183</v>
      </c>
      <c r="D800">
        <v>0.17699999999999999</v>
      </c>
      <c r="E800">
        <v>0.23736227555054101</v>
      </c>
    </row>
    <row r="801" spans="1:5" x14ac:dyDescent="0.2">
      <c r="A801" t="s">
        <v>184</v>
      </c>
      <c r="B801">
        <v>20231211</v>
      </c>
      <c r="C801" t="s">
        <v>183</v>
      </c>
      <c r="D801">
        <v>0.13900000000000001</v>
      </c>
      <c r="E801">
        <v>0.21034513110492201</v>
      </c>
    </row>
    <row r="802" spans="1:5" x14ac:dyDescent="0.2">
      <c r="A802" t="s">
        <v>184</v>
      </c>
      <c r="B802">
        <v>20231211</v>
      </c>
      <c r="C802" t="s">
        <v>183</v>
      </c>
      <c r="D802">
        <v>2.8479999999999999</v>
      </c>
      <c r="E802">
        <v>0.95212738425666299</v>
      </c>
    </row>
    <row r="803" spans="1:5" x14ac:dyDescent="0.2">
      <c r="A803" t="s">
        <v>184</v>
      </c>
      <c r="B803">
        <v>20231211</v>
      </c>
      <c r="C803" t="s">
        <v>183</v>
      </c>
      <c r="D803">
        <v>4.4660000000000002</v>
      </c>
      <c r="E803">
        <v>1.1922969226232201</v>
      </c>
    </row>
    <row r="804" spans="1:5" x14ac:dyDescent="0.2">
      <c r="A804" t="s">
        <v>184</v>
      </c>
      <c r="B804">
        <v>20231211</v>
      </c>
      <c r="C804" t="s">
        <v>183</v>
      </c>
      <c r="D804">
        <v>6.173</v>
      </c>
      <c r="E804">
        <v>1.4017585125165199</v>
      </c>
    </row>
    <row r="805" spans="1:5" x14ac:dyDescent="0.2">
      <c r="A805" t="s">
        <v>184</v>
      </c>
      <c r="B805">
        <v>20231211</v>
      </c>
      <c r="C805" t="s">
        <v>183</v>
      </c>
      <c r="D805">
        <v>9.1219999999999999</v>
      </c>
      <c r="E805">
        <v>1.7040019899544001</v>
      </c>
    </row>
    <row r="806" spans="1:5" x14ac:dyDescent="0.2">
      <c r="A806" t="s">
        <v>184</v>
      </c>
      <c r="B806">
        <v>20231211</v>
      </c>
      <c r="C806" t="s">
        <v>183</v>
      </c>
      <c r="D806">
        <v>20.373000000000001</v>
      </c>
      <c r="E806">
        <v>2.5465520436901299</v>
      </c>
    </row>
    <row r="807" spans="1:5" x14ac:dyDescent="0.2">
      <c r="A807" t="s">
        <v>184</v>
      </c>
      <c r="B807">
        <v>20231211</v>
      </c>
      <c r="C807" t="s">
        <v>183</v>
      </c>
      <c r="D807">
        <v>0.56999999999999995</v>
      </c>
      <c r="E807">
        <v>0.42595379458899102</v>
      </c>
    </row>
    <row r="808" spans="1:5" x14ac:dyDescent="0.2">
      <c r="A808" t="s">
        <v>184</v>
      </c>
      <c r="B808">
        <v>20231211</v>
      </c>
      <c r="C808" t="s">
        <v>183</v>
      </c>
      <c r="D808">
        <v>1.948</v>
      </c>
      <c r="E808">
        <v>0.78744374928373395</v>
      </c>
    </row>
    <row r="809" spans="1:5" x14ac:dyDescent="0.2">
      <c r="A809" t="s">
        <v>184</v>
      </c>
      <c r="B809">
        <v>20231211</v>
      </c>
      <c r="C809" t="s">
        <v>183</v>
      </c>
      <c r="D809">
        <v>0.59599999999999997</v>
      </c>
      <c r="E809">
        <v>0.43556020498381098</v>
      </c>
    </row>
    <row r="810" spans="1:5" x14ac:dyDescent="0.2">
      <c r="A810" t="s">
        <v>184</v>
      </c>
      <c r="B810">
        <v>20231211</v>
      </c>
      <c r="C810" t="s">
        <v>183</v>
      </c>
      <c r="D810">
        <v>9.8320000000000007</v>
      </c>
      <c r="E810">
        <v>1.76907399533175</v>
      </c>
    </row>
    <row r="811" spans="1:5" x14ac:dyDescent="0.2">
      <c r="A811" t="s">
        <v>184</v>
      </c>
      <c r="B811">
        <v>20231211</v>
      </c>
      <c r="C811" t="s">
        <v>183</v>
      </c>
      <c r="D811">
        <v>0.13900000000000001</v>
      </c>
      <c r="E811">
        <v>0.21034513110492201</v>
      </c>
    </row>
    <row r="812" spans="1:5" x14ac:dyDescent="0.2">
      <c r="A812" t="s">
        <v>184</v>
      </c>
      <c r="B812">
        <v>20231211</v>
      </c>
      <c r="C812" t="s">
        <v>183</v>
      </c>
      <c r="D812">
        <v>2.3149999999999999</v>
      </c>
      <c r="E812">
        <v>0.85842145040503004</v>
      </c>
    </row>
    <row r="813" spans="1:5" x14ac:dyDescent="0.2">
      <c r="A813" t="s">
        <v>184</v>
      </c>
      <c r="B813">
        <v>20231211</v>
      </c>
      <c r="C813" t="s">
        <v>183</v>
      </c>
      <c r="D813">
        <v>0.28699999999999998</v>
      </c>
      <c r="E813">
        <v>0.30224979294409399</v>
      </c>
    </row>
    <row r="814" spans="1:5" x14ac:dyDescent="0.2">
      <c r="A814" t="s">
        <v>184</v>
      </c>
      <c r="B814">
        <v>20231211</v>
      </c>
      <c r="C814" t="s">
        <v>183</v>
      </c>
      <c r="D814">
        <v>0.14799999999999999</v>
      </c>
      <c r="E814">
        <v>0.21704806646270999</v>
      </c>
    </row>
    <row r="815" spans="1:5" x14ac:dyDescent="0.2">
      <c r="A815" t="s">
        <v>184</v>
      </c>
      <c r="B815">
        <v>20231211</v>
      </c>
      <c r="C815" t="s">
        <v>183</v>
      </c>
      <c r="D815">
        <v>5.9909999999999997</v>
      </c>
      <c r="E815">
        <v>1.38093972646423</v>
      </c>
    </row>
    <row r="816" spans="1:5" x14ac:dyDescent="0.2">
      <c r="A816" t="s">
        <v>184</v>
      </c>
      <c r="B816">
        <v>20231211</v>
      </c>
      <c r="C816" t="s">
        <v>183</v>
      </c>
      <c r="D816">
        <v>2.0830000000000002</v>
      </c>
      <c r="E816">
        <v>0.81427237023052401</v>
      </c>
    </row>
    <row r="817" spans="1:5" x14ac:dyDescent="0.2">
      <c r="A817" t="s">
        <v>184</v>
      </c>
      <c r="B817">
        <v>20231211</v>
      </c>
      <c r="C817" t="s">
        <v>183</v>
      </c>
      <c r="D817">
        <v>3</v>
      </c>
      <c r="E817">
        <v>0.97720502380583996</v>
      </c>
    </row>
    <row r="818" spans="1:5" x14ac:dyDescent="0.2">
      <c r="A818" t="s">
        <v>184</v>
      </c>
      <c r="B818">
        <v>20231211</v>
      </c>
      <c r="C818" t="s">
        <v>183</v>
      </c>
      <c r="D818">
        <v>3.2959999999999998</v>
      </c>
      <c r="E818">
        <v>1.02427993481361</v>
      </c>
    </row>
    <row r="819" spans="1:5" x14ac:dyDescent="0.2">
      <c r="A819" t="s">
        <v>184</v>
      </c>
      <c r="B819">
        <v>20231211</v>
      </c>
      <c r="C819" t="s">
        <v>183</v>
      </c>
      <c r="D819">
        <v>7.2119999999999997</v>
      </c>
      <c r="E819">
        <v>1.51514055425809</v>
      </c>
    </row>
    <row r="820" spans="1:5" x14ac:dyDescent="0.2">
      <c r="A820" t="s">
        <v>184</v>
      </c>
      <c r="B820">
        <v>20231211</v>
      </c>
      <c r="C820" t="s">
        <v>183</v>
      </c>
      <c r="D820">
        <v>2.81</v>
      </c>
      <c r="E820">
        <v>0.94575408017964802</v>
      </c>
    </row>
    <row r="821" spans="1:5" x14ac:dyDescent="0.2">
      <c r="A821" t="s">
        <v>184</v>
      </c>
      <c r="B821">
        <v>20231211</v>
      </c>
      <c r="C821" t="s">
        <v>183</v>
      </c>
      <c r="D821">
        <v>0.54500000000000004</v>
      </c>
      <c r="E821">
        <v>0.41650796867547002</v>
      </c>
    </row>
    <row r="822" spans="1:5" x14ac:dyDescent="0.2">
      <c r="A822" t="s">
        <v>184</v>
      </c>
      <c r="B822">
        <v>20231211</v>
      </c>
      <c r="C822" t="s">
        <v>183</v>
      </c>
      <c r="D822">
        <v>2.6659999999999999</v>
      </c>
      <c r="E822">
        <v>0.92120256000837597</v>
      </c>
    </row>
    <row r="823" spans="1:5" x14ac:dyDescent="0.2">
      <c r="A823" t="s">
        <v>184</v>
      </c>
      <c r="B823">
        <v>20231211</v>
      </c>
      <c r="C823" t="s">
        <v>183</v>
      </c>
      <c r="D823">
        <v>0.54500000000000004</v>
      </c>
      <c r="E823">
        <v>0.41650796867547002</v>
      </c>
    </row>
    <row r="824" spans="1:5" x14ac:dyDescent="0.2">
      <c r="A824" t="s">
        <v>184</v>
      </c>
      <c r="B824">
        <v>20231211</v>
      </c>
      <c r="C824" t="s">
        <v>183</v>
      </c>
      <c r="D824">
        <v>0.372</v>
      </c>
      <c r="E824">
        <v>0.34410939780885103</v>
      </c>
    </row>
    <row r="825" spans="1:5" x14ac:dyDescent="0.2">
      <c r="A825" t="s">
        <v>184</v>
      </c>
      <c r="B825">
        <v>20231211</v>
      </c>
      <c r="C825" t="s">
        <v>183</v>
      </c>
      <c r="D825">
        <v>0.16900000000000001</v>
      </c>
      <c r="E825">
        <v>0.23193613509986</v>
      </c>
    </row>
    <row r="826" spans="1:5" x14ac:dyDescent="0.2">
      <c r="A826" t="s">
        <v>184</v>
      </c>
      <c r="B826">
        <v>20231211</v>
      </c>
      <c r="C826" t="s">
        <v>183</v>
      </c>
      <c r="D826">
        <v>3.08</v>
      </c>
      <c r="E826">
        <v>0.99014870067383098</v>
      </c>
    </row>
    <row r="827" spans="1:5" x14ac:dyDescent="0.2">
      <c r="A827" t="s">
        <v>184</v>
      </c>
      <c r="B827">
        <v>20231211</v>
      </c>
      <c r="C827" t="s">
        <v>183</v>
      </c>
      <c r="D827">
        <v>0.36299999999999999</v>
      </c>
      <c r="E827">
        <v>0.33992129778040697</v>
      </c>
    </row>
    <row r="828" spans="1:5" x14ac:dyDescent="0.2">
      <c r="A828" t="s">
        <v>184</v>
      </c>
      <c r="B828">
        <v>20231211</v>
      </c>
      <c r="C828" t="s">
        <v>183</v>
      </c>
      <c r="D828">
        <v>0.66800000000000004</v>
      </c>
      <c r="E828">
        <v>0.461119294728351</v>
      </c>
    </row>
    <row r="829" spans="1:5" x14ac:dyDescent="0.2">
      <c r="A829" t="s">
        <v>184</v>
      </c>
      <c r="B829">
        <v>20231211</v>
      </c>
      <c r="C829" t="s">
        <v>183</v>
      </c>
      <c r="D829">
        <v>0.54500000000000004</v>
      </c>
      <c r="E829">
        <v>0.41650796867547002</v>
      </c>
    </row>
    <row r="830" spans="1:5" x14ac:dyDescent="0.2">
      <c r="A830" t="s">
        <v>184</v>
      </c>
      <c r="B830">
        <v>20231211</v>
      </c>
      <c r="C830" t="s">
        <v>183</v>
      </c>
      <c r="D830">
        <v>2.2770000000000001</v>
      </c>
      <c r="E830">
        <v>0.85134693917373705</v>
      </c>
    </row>
    <row r="831" spans="1:5" x14ac:dyDescent="0.2">
      <c r="A831" t="s">
        <v>184</v>
      </c>
      <c r="B831">
        <v>20231211</v>
      </c>
      <c r="C831" t="s">
        <v>183</v>
      </c>
      <c r="D831">
        <v>4.952</v>
      </c>
      <c r="E831">
        <v>1.25549613953295</v>
      </c>
    </row>
    <row r="832" spans="1:5" x14ac:dyDescent="0.2">
      <c r="A832" t="s">
        <v>184</v>
      </c>
      <c r="B832">
        <v>20231211</v>
      </c>
      <c r="C832" t="s">
        <v>183</v>
      </c>
      <c r="D832">
        <v>0.106</v>
      </c>
      <c r="E832">
        <v>0.18368682025524299</v>
      </c>
    </row>
    <row r="833" spans="1:5" x14ac:dyDescent="0.2">
      <c r="A833" t="s">
        <v>184</v>
      </c>
      <c r="B833">
        <v>20231211</v>
      </c>
      <c r="C833" t="s">
        <v>183</v>
      </c>
      <c r="D833">
        <v>3.6760000000000002</v>
      </c>
      <c r="E833">
        <v>1.08171490773291</v>
      </c>
    </row>
    <row r="834" spans="1:5" x14ac:dyDescent="0.2">
      <c r="A834" t="s">
        <v>184</v>
      </c>
      <c r="B834">
        <v>20231211</v>
      </c>
      <c r="C834" t="s">
        <v>183</v>
      </c>
      <c r="D834">
        <v>3.5870000000000002</v>
      </c>
      <c r="E834">
        <v>1.0685399205182999</v>
      </c>
    </row>
    <row r="835" spans="1:5" x14ac:dyDescent="0.2">
      <c r="A835" t="s">
        <v>184</v>
      </c>
      <c r="B835">
        <v>20231211</v>
      </c>
      <c r="C835" t="s">
        <v>183</v>
      </c>
      <c r="D835">
        <v>0.23200000000000001</v>
      </c>
      <c r="E835">
        <v>0.27174968922638998</v>
      </c>
    </row>
    <row r="836" spans="1:5" x14ac:dyDescent="0.2">
      <c r="A836" t="s">
        <v>184</v>
      </c>
      <c r="B836">
        <v>20231211</v>
      </c>
      <c r="C836" t="s">
        <v>183</v>
      </c>
      <c r="D836">
        <v>2.282</v>
      </c>
      <c r="E836">
        <v>0.85228115095396195</v>
      </c>
    </row>
    <row r="837" spans="1:5" x14ac:dyDescent="0.2">
      <c r="A837" t="s">
        <v>184</v>
      </c>
      <c r="B837">
        <v>20231211</v>
      </c>
      <c r="C837" t="s">
        <v>183</v>
      </c>
      <c r="D837">
        <v>0.72199999999999998</v>
      </c>
      <c r="E837">
        <v>0.47939517918383001</v>
      </c>
    </row>
    <row r="838" spans="1:5" x14ac:dyDescent="0.2">
      <c r="A838" t="s">
        <v>184</v>
      </c>
      <c r="B838">
        <v>20231211</v>
      </c>
      <c r="C838" t="s">
        <v>183</v>
      </c>
      <c r="D838">
        <v>9.5530000000000008</v>
      </c>
      <c r="E838">
        <v>1.7437930905682999</v>
      </c>
    </row>
    <row r="839" spans="1:5" x14ac:dyDescent="0.2">
      <c r="A839" t="s">
        <v>184</v>
      </c>
      <c r="B839">
        <v>20231211</v>
      </c>
      <c r="C839" t="s">
        <v>183</v>
      </c>
      <c r="D839">
        <v>0.81100000000000005</v>
      </c>
      <c r="E839">
        <v>0.50808396716985105</v>
      </c>
    </row>
    <row r="840" spans="1:5" x14ac:dyDescent="0.2">
      <c r="A840" t="s">
        <v>184</v>
      </c>
      <c r="B840">
        <v>20231211</v>
      </c>
      <c r="C840" t="s">
        <v>183</v>
      </c>
      <c r="D840">
        <v>0.35499999999999998</v>
      </c>
      <c r="E840">
        <v>0.33615474055149902</v>
      </c>
    </row>
    <row r="841" spans="1:5" x14ac:dyDescent="0.2">
      <c r="A841" t="s">
        <v>184</v>
      </c>
      <c r="B841">
        <v>20231211</v>
      </c>
      <c r="C841" t="s">
        <v>183</v>
      </c>
      <c r="D841">
        <v>6.9420000000000002</v>
      </c>
      <c r="E841">
        <v>1.4865084022257899</v>
      </c>
    </row>
    <row r="842" spans="1:5" x14ac:dyDescent="0.2">
      <c r="A842" t="s">
        <v>184</v>
      </c>
      <c r="B842">
        <v>20231211</v>
      </c>
      <c r="C842" t="s">
        <v>183</v>
      </c>
      <c r="D842">
        <v>3.2829999999999999</v>
      </c>
      <c r="E842">
        <v>1.0222579695660901</v>
      </c>
    </row>
    <row r="843" spans="1:5" x14ac:dyDescent="0.2">
      <c r="A843" t="s">
        <v>184</v>
      </c>
      <c r="B843">
        <v>20231211</v>
      </c>
      <c r="C843" t="s">
        <v>183</v>
      </c>
      <c r="D843">
        <v>1.4830000000000001</v>
      </c>
      <c r="E843">
        <v>0.68706154106496298</v>
      </c>
    </row>
    <row r="844" spans="1:5" x14ac:dyDescent="0.2">
      <c r="A844" t="s">
        <v>184</v>
      </c>
      <c r="B844">
        <v>20231211</v>
      </c>
      <c r="C844" t="s">
        <v>183</v>
      </c>
      <c r="D844">
        <v>0.29599999999999999</v>
      </c>
      <c r="E844">
        <v>0.30695231927842198</v>
      </c>
    </row>
    <row r="845" spans="1:5" x14ac:dyDescent="0.2">
      <c r="A845" t="s">
        <v>184</v>
      </c>
      <c r="B845">
        <v>20231211</v>
      </c>
      <c r="C845" t="s">
        <v>183</v>
      </c>
      <c r="D845">
        <v>5.5640000000000001</v>
      </c>
      <c r="E845">
        <v>1.3308178713582901</v>
      </c>
    </row>
    <row r="846" spans="1:5" x14ac:dyDescent="0.2">
      <c r="A846" t="s">
        <v>184</v>
      </c>
      <c r="B846">
        <v>20231211</v>
      </c>
      <c r="C846" t="s">
        <v>183</v>
      </c>
      <c r="D846">
        <v>5.4710000000000001</v>
      </c>
      <c r="E846">
        <v>1.31964896366857</v>
      </c>
    </row>
    <row r="847" spans="1:5" x14ac:dyDescent="0.2">
      <c r="A847" t="s">
        <v>184</v>
      </c>
      <c r="B847">
        <v>20231211</v>
      </c>
      <c r="C847" t="s">
        <v>183</v>
      </c>
      <c r="D847">
        <v>2.6869999999999998</v>
      </c>
      <c r="E847">
        <v>0.92482358543445797</v>
      </c>
    </row>
    <row r="848" spans="1:5" x14ac:dyDescent="0.2">
      <c r="A848" t="s">
        <v>184</v>
      </c>
      <c r="B848">
        <v>20231211</v>
      </c>
      <c r="C848" t="s">
        <v>183</v>
      </c>
      <c r="D848">
        <v>9.8610000000000007</v>
      </c>
      <c r="E848">
        <v>1.7716810626233901</v>
      </c>
    </row>
    <row r="849" spans="1:5" x14ac:dyDescent="0.2">
      <c r="A849" t="s">
        <v>184</v>
      </c>
      <c r="B849">
        <v>20231211</v>
      </c>
      <c r="C849" t="s">
        <v>183</v>
      </c>
      <c r="D849">
        <v>6.0460000000000003</v>
      </c>
      <c r="E849">
        <v>1.3872640598917001</v>
      </c>
    </row>
    <row r="850" spans="1:5" x14ac:dyDescent="0.2">
      <c r="A850" t="s">
        <v>184</v>
      </c>
      <c r="B850">
        <v>20231211</v>
      </c>
      <c r="C850" t="s">
        <v>183</v>
      </c>
      <c r="D850">
        <v>28.734000000000002</v>
      </c>
      <c r="E850">
        <v>3.0242877293017298</v>
      </c>
    </row>
    <row r="851" spans="1:5" x14ac:dyDescent="0.2">
      <c r="A851" t="s">
        <v>184</v>
      </c>
      <c r="B851">
        <v>20231211</v>
      </c>
      <c r="C851" t="s">
        <v>183</v>
      </c>
      <c r="D851">
        <v>1.2</v>
      </c>
      <c r="E851">
        <v>0.61803872323710296</v>
      </c>
    </row>
    <row r="852" spans="1:5" x14ac:dyDescent="0.2">
      <c r="A852" t="s">
        <v>184</v>
      </c>
      <c r="B852">
        <v>20231211</v>
      </c>
      <c r="C852" t="s">
        <v>183</v>
      </c>
      <c r="D852">
        <v>3.8740000000000001</v>
      </c>
      <c r="E852">
        <v>1.11046499227846</v>
      </c>
    </row>
    <row r="853" spans="1:5" x14ac:dyDescent="0.2">
      <c r="A853" t="s">
        <v>184</v>
      </c>
      <c r="B853">
        <v>20231211</v>
      </c>
      <c r="C853" t="s">
        <v>183</v>
      </c>
      <c r="D853">
        <v>0.29599999999999999</v>
      </c>
      <c r="E853">
        <v>0.30695231927842198</v>
      </c>
    </row>
    <row r="854" spans="1:5" x14ac:dyDescent="0.2">
      <c r="A854" t="s">
        <v>184</v>
      </c>
      <c r="B854">
        <v>20231211</v>
      </c>
      <c r="C854" t="s">
        <v>183</v>
      </c>
      <c r="D854">
        <v>0.71</v>
      </c>
      <c r="E854">
        <v>0.475394593143939</v>
      </c>
    </row>
    <row r="855" spans="1:5" x14ac:dyDescent="0.2">
      <c r="A855" t="s">
        <v>184</v>
      </c>
      <c r="B855">
        <v>20231211</v>
      </c>
      <c r="C855" t="s">
        <v>183</v>
      </c>
      <c r="D855">
        <v>0.27500000000000002</v>
      </c>
      <c r="E855">
        <v>0.29586351363516</v>
      </c>
    </row>
    <row r="856" spans="1:5" x14ac:dyDescent="0.2">
      <c r="A856" t="s">
        <v>184</v>
      </c>
      <c r="B856">
        <v>20231211</v>
      </c>
      <c r="C856" t="s">
        <v>183</v>
      </c>
      <c r="D856">
        <v>4.3310000000000004</v>
      </c>
      <c r="E856">
        <v>1.17413803152014</v>
      </c>
    </row>
    <row r="857" spans="1:5" x14ac:dyDescent="0.2">
      <c r="A857" t="s">
        <v>184</v>
      </c>
      <c r="B857">
        <v>20231211</v>
      </c>
      <c r="C857" t="s">
        <v>183</v>
      </c>
      <c r="D857">
        <v>0.27900000000000003</v>
      </c>
      <c r="E857">
        <v>0.29800748018342998</v>
      </c>
    </row>
    <row r="858" spans="1:5" x14ac:dyDescent="0.2">
      <c r="A858" t="s">
        <v>184</v>
      </c>
      <c r="B858">
        <v>20231211</v>
      </c>
      <c r="C858" t="s">
        <v>183</v>
      </c>
      <c r="D858">
        <v>4.9050000000000002</v>
      </c>
      <c r="E858">
        <v>1.2495239060264101</v>
      </c>
    </row>
    <row r="859" spans="1:5" x14ac:dyDescent="0.2">
      <c r="A859" t="s">
        <v>184</v>
      </c>
      <c r="B859">
        <v>20231211</v>
      </c>
      <c r="C859" t="s">
        <v>183</v>
      </c>
      <c r="D859">
        <v>2.222</v>
      </c>
      <c r="E859">
        <v>0.84100212074666203</v>
      </c>
    </row>
    <row r="860" spans="1:5" x14ac:dyDescent="0.2">
      <c r="A860" t="s">
        <v>184</v>
      </c>
      <c r="B860">
        <v>20231211</v>
      </c>
      <c r="C860" t="s">
        <v>183</v>
      </c>
      <c r="D860">
        <v>1.415</v>
      </c>
      <c r="E860">
        <v>0.671124793872245</v>
      </c>
    </row>
    <row r="861" spans="1:5" x14ac:dyDescent="0.2">
      <c r="A861" t="s">
        <v>184</v>
      </c>
      <c r="B861">
        <v>20231211</v>
      </c>
      <c r="C861" t="s">
        <v>183</v>
      </c>
      <c r="D861">
        <v>0.123</v>
      </c>
      <c r="E861">
        <v>0.19786893642157699</v>
      </c>
    </row>
    <row r="862" spans="1:5" x14ac:dyDescent="0.2">
      <c r="A862" t="s">
        <v>184</v>
      </c>
      <c r="B862">
        <v>20231211</v>
      </c>
      <c r="C862" t="s">
        <v>183</v>
      </c>
      <c r="D862">
        <v>0.77300000000000002</v>
      </c>
      <c r="E862">
        <v>0.49603784333462903</v>
      </c>
    </row>
    <row r="863" spans="1:5" x14ac:dyDescent="0.2">
      <c r="A863" t="s">
        <v>184</v>
      </c>
      <c r="B863">
        <v>20231211</v>
      </c>
      <c r="C863" t="s">
        <v>183</v>
      </c>
      <c r="D863">
        <v>8.9019999999999992</v>
      </c>
      <c r="E863">
        <v>1.6833284310579799</v>
      </c>
    </row>
    <row r="864" spans="1:5" x14ac:dyDescent="0.2">
      <c r="A864" t="s">
        <v>184</v>
      </c>
      <c r="B864">
        <v>20231211</v>
      </c>
      <c r="C864" t="s">
        <v>183</v>
      </c>
      <c r="D864">
        <v>0.14399999999999999</v>
      </c>
      <c r="E864">
        <v>0.214094893938333</v>
      </c>
    </row>
    <row r="865" spans="1:5" x14ac:dyDescent="0.2">
      <c r="A865" t="s">
        <v>184</v>
      </c>
      <c r="B865">
        <v>20231211</v>
      </c>
      <c r="C865" t="s">
        <v>183</v>
      </c>
      <c r="D865">
        <v>4.55</v>
      </c>
      <c r="E865">
        <v>1.2034575115625199</v>
      </c>
    </row>
    <row r="866" spans="1:5" x14ac:dyDescent="0.2">
      <c r="A866" t="s">
        <v>184</v>
      </c>
      <c r="B866">
        <v>20231211</v>
      </c>
      <c r="C866" t="s">
        <v>183</v>
      </c>
      <c r="D866">
        <v>10.351000000000001</v>
      </c>
      <c r="E866">
        <v>1.8151654557886501</v>
      </c>
    </row>
    <row r="867" spans="1:5" x14ac:dyDescent="0.2">
      <c r="A867" t="s">
        <v>184</v>
      </c>
      <c r="B867">
        <v>20231211</v>
      </c>
      <c r="C867" t="s">
        <v>183</v>
      </c>
      <c r="D867">
        <v>9.6750000000000007</v>
      </c>
      <c r="E867">
        <v>1.75489263170947</v>
      </c>
    </row>
    <row r="868" spans="1:5" x14ac:dyDescent="0.2">
      <c r="A868" t="s">
        <v>184</v>
      </c>
      <c r="B868">
        <v>20231211</v>
      </c>
      <c r="C868" t="s">
        <v>183</v>
      </c>
      <c r="D868">
        <v>3.9329999999999998</v>
      </c>
      <c r="E868">
        <v>1.1188890840297101</v>
      </c>
    </row>
    <row r="869" spans="1:5" x14ac:dyDescent="0.2">
      <c r="A869" t="s">
        <v>184</v>
      </c>
      <c r="B869">
        <v>20231211</v>
      </c>
      <c r="C869" t="s">
        <v>183</v>
      </c>
      <c r="D869">
        <v>0.503</v>
      </c>
      <c r="E869">
        <v>0.40013731736798402</v>
      </c>
    </row>
    <row r="870" spans="1:5" x14ac:dyDescent="0.2">
      <c r="A870" t="s">
        <v>184</v>
      </c>
      <c r="B870">
        <v>20231211</v>
      </c>
      <c r="C870" t="s">
        <v>183</v>
      </c>
      <c r="D870">
        <v>1.1830000000000001</v>
      </c>
      <c r="E870">
        <v>0.61364533352370898</v>
      </c>
    </row>
    <row r="871" spans="1:5" x14ac:dyDescent="0.2">
      <c r="A871" t="s">
        <v>184</v>
      </c>
      <c r="B871">
        <v>20231211</v>
      </c>
      <c r="C871" t="s">
        <v>183</v>
      </c>
      <c r="D871">
        <v>0.27500000000000002</v>
      </c>
      <c r="E871">
        <v>0.29586351363516</v>
      </c>
    </row>
    <row r="872" spans="1:5" x14ac:dyDescent="0.2">
      <c r="A872" t="s">
        <v>184</v>
      </c>
      <c r="B872">
        <v>20231211</v>
      </c>
      <c r="C872" t="s">
        <v>183</v>
      </c>
      <c r="D872">
        <v>0.308</v>
      </c>
      <c r="E872">
        <v>0.31311251163856002</v>
      </c>
    </row>
    <row r="873" spans="1:5" x14ac:dyDescent="0.2">
      <c r="A873" t="s">
        <v>184</v>
      </c>
      <c r="B873">
        <v>20231211</v>
      </c>
      <c r="C873" t="s">
        <v>183</v>
      </c>
      <c r="D873">
        <v>12.092000000000001</v>
      </c>
      <c r="E873">
        <v>1.9618876480916001</v>
      </c>
    </row>
    <row r="874" spans="1:5" x14ac:dyDescent="0.2">
      <c r="A874" t="s">
        <v>184</v>
      </c>
      <c r="B874">
        <v>20231211</v>
      </c>
      <c r="C874" t="s">
        <v>183</v>
      </c>
      <c r="D874">
        <v>0.22</v>
      </c>
      <c r="E874">
        <v>0.26462837142006101</v>
      </c>
    </row>
    <row r="875" spans="1:5" x14ac:dyDescent="0.2">
      <c r="A875" t="s">
        <v>184</v>
      </c>
      <c r="B875">
        <v>20231211</v>
      </c>
      <c r="C875" t="s">
        <v>183</v>
      </c>
      <c r="D875">
        <v>2.915</v>
      </c>
      <c r="E875">
        <v>0.96326181187969295</v>
      </c>
    </row>
    <row r="876" spans="1:5" x14ac:dyDescent="0.2">
      <c r="A876" t="s">
        <v>184</v>
      </c>
      <c r="B876">
        <v>20231211</v>
      </c>
      <c r="C876" t="s">
        <v>183</v>
      </c>
      <c r="D876">
        <v>0.17299999999999999</v>
      </c>
      <c r="E876">
        <v>0.23466488938440699</v>
      </c>
    </row>
    <row r="877" spans="1:5" x14ac:dyDescent="0.2">
      <c r="A877" t="s">
        <v>184</v>
      </c>
      <c r="B877">
        <v>20231211</v>
      </c>
      <c r="C877" t="s">
        <v>183</v>
      </c>
      <c r="D877">
        <v>0.245</v>
      </c>
      <c r="E877">
        <v>0.279259596281003</v>
      </c>
    </row>
    <row r="878" spans="1:5" x14ac:dyDescent="0.2">
      <c r="A878" t="s">
        <v>184</v>
      </c>
      <c r="B878">
        <v>20231211</v>
      </c>
      <c r="C878" t="s">
        <v>183</v>
      </c>
      <c r="D878">
        <v>6.625</v>
      </c>
      <c r="E878">
        <v>1.4521718204013001</v>
      </c>
    </row>
    <row r="879" spans="1:5" x14ac:dyDescent="0.2">
      <c r="A879" t="s">
        <v>184</v>
      </c>
      <c r="B879">
        <v>20231211</v>
      </c>
      <c r="C879" t="s">
        <v>183</v>
      </c>
      <c r="D879">
        <v>4.6900000000000004</v>
      </c>
      <c r="E879">
        <v>1.2218319713454799</v>
      </c>
    </row>
    <row r="880" spans="1:5" x14ac:dyDescent="0.2">
      <c r="A880" t="s">
        <v>184</v>
      </c>
      <c r="B880">
        <v>20231211</v>
      </c>
      <c r="C880" t="s">
        <v>183</v>
      </c>
      <c r="D880">
        <v>0.56599999999999995</v>
      </c>
      <c r="E880">
        <v>0.424456588569462</v>
      </c>
    </row>
    <row r="881" spans="1:5" x14ac:dyDescent="0.2">
      <c r="A881" t="s">
        <v>184</v>
      </c>
      <c r="B881">
        <v>20231211</v>
      </c>
      <c r="C881" t="s">
        <v>183</v>
      </c>
      <c r="D881">
        <v>7.2119999999999997</v>
      </c>
      <c r="E881">
        <v>1.51514055425809</v>
      </c>
    </row>
    <row r="882" spans="1:5" x14ac:dyDescent="0.2">
      <c r="A882" t="s">
        <v>184</v>
      </c>
      <c r="B882">
        <v>20231211</v>
      </c>
      <c r="C882" t="s">
        <v>183</v>
      </c>
      <c r="D882">
        <v>19.565999999999999</v>
      </c>
      <c r="E882">
        <v>2.4956063858453401</v>
      </c>
    </row>
    <row r="883" spans="1:5" x14ac:dyDescent="0.2">
      <c r="A883" t="s">
        <v>184</v>
      </c>
      <c r="B883">
        <v>20231211</v>
      </c>
      <c r="C883" t="s">
        <v>183</v>
      </c>
      <c r="D883">
        <v>0.70099999999999996</v>
      </c>
      <c r="E883">
        <v>0.47237191937586298</v>
      </c>
    </row>
    <row r="884" spans="1:5" x14ac:dyDescent="0.2">
      <c r="A884" t="s">
        <v>184</v>
      </c>
      <c r="B884">
        <v>20231211</v>
      </c>
      <c r="C884" t="s">
        <v>183</v>
      </c>
      <c r="D884">
        <v>3.8530000000000002</v>
      </c>
      <c r="E884">
        <v>1.10745112373691</v>
      </c>
    </row>
    <row r="885" spans="1:5" x14ac:dyDescent="0.2">
      <c r="A885" t="s">
        <v>184</v>
      </c>
      <c r="B885">
        <v>20231211</v>
      </c>
      <c r="C885" t="s">
        <v>183</v>
      </c>
      <c r="D885">
        <v>0.75600000000000001</v>
      </c>
      <c r="E885">
        <v>0.49055302868797601</v>
      </c>
    </row>
    <row r="886" spans="1:5" x14ac:dyDescent="0.2">
      <c r="A886" t="s">
        <v>184</v>
      </c>
      <c r="B886">
        <v>20231211</v>
      </c>
      <c r="C886" t="s">
        <v>183</v>
      </c>
      <c r="D886">
        <v>8.4749999999999996</v>
      </c>
      <c r="E886">
        <v>1.6424604364816899</v>
      </c>
    </row>
    <row r="887" spans="1:5" x14ac:dyDescent="0.2">
      <c r="A887" t="s">
        <v>184</v>
      </c>
      <c r="B887">
        <v>20231211</v>
      </c>
      <c r="C887" t="s">
        <v>183</v>
      </c>
      <c r="D887">
        <v>2.2599999999999998</v>
      </c>
      <c r="E887">
        <v>0.84816292230641999</v>
      </c>
    </row>
    <row r="888" spans="1:5" x14ac:dyDescent="0.2">
      <c r="A888" t="s">
        <v>184</v>
      </c>
      <c r="B888">
        <v>20231211</v>
      </c>
      <c r="C888" t="s">
        <v>183</v>
      </c>
      <c r="D888">
        <v>0.51500000000000001</v>
      </c>
      <c r="E888">
        <v>0.40488219445247597</v>
      </c>
    </row>
    <row r="889" spans="1:5" x14ac:dyDescent="0.2">
      <c r="A889" t="s">
        <v>184</v>
      </c>
      <c r="B889">
        <v>20231211</v>
      </c>
      <c r="C889" t="s">
        <v>183</v>
      </c>
      <c r="D889">
        <v>0.21099999999999999</v>
      </c>
      <c r="E889">
        <v>0.25915899749917998</v>
      </c>
    </row>
    <row r="890" spans="1:5" x14ac:dyDescent="0.2">
      <c r="A890" t="s">
        <v>184</v>
      </c>
      <c r="B890">
        <v>20231211</v>
      </c>
      <c r="C890" t="s">
        <v>183</v>
      </c>
      <c r="D890">
        <v>2.552</v>
      </c>
      <c r="E890">
        <v>0.90129175605961998</v>
      </c>
    </row>
    <row r="891" spans="1:5" x14ac:dyDescent="0.2">
      <c r="A891" t="s">
        <v>184</v>
      </c>
      <c r="B891">
        <v>20231211</v>
      </c>
      <c r="C891" t="s">
        <v>183</v>
      </c>
      <c r="D891">
        <v>8.2430000000000003</v>
      </c>
      <c r="E891">
        <v>1.6198235681125801</v>
      </c>
    </row>
    <row r="892" spans="1:5" x14ac:dyDescent="0.2">
      <c r="A892" t="s">
        <v>184</v>
      </c>
      <c r="B892">
        <v>20231211</v>
      </c>
      <c r="C892" t="s">
        <v>183</v>
      </c>
      <c r="D892">
        <v>0.96799999999999997</v>
      </c>
      <c r="E892">
        <v>0.555089154844435</v>
      </c>
    </row>
    <row r="893" spans="1:5" x14ac:dyDescent="0.2">
      <c r="A893" t="s">
        <v>184</v>
      </c>
      <c r="B893">
        <v>20231211</v>
      </c>
      <c r="C893" t="s">
        <v>183</v>
      </c>
      <c r="D893">
        <v>5.7329999999999997</v>
      </c>
      <c r="E893">
        <v>1.3508777063419399</v>
      </c>
    </row>
    <row r="894" spans="1:5" x14ac:dyDescent="0.2">
      <c r="A894" t="s">
        <v>184</v>
      </c>
      <c r="B894">
        <v>20231211</v>
      </c>
      <c r="C894" t="s">
        <v>183</v>
      </c>
      <c r="D894">
        <v>2.298</v>
      </c>
      <c r="E894">
        <v>0.85526377127196895</v>
      </c>
    </row>
    <row r="895" spans="1:5" x14ac:dyDescent="0.2">
      <c r="A895" t="s">
        <v>184</v>
      </c>
      <c r="B895">
        <v>20231211</v>
      </c>
      <c r="C895" t="s">
        <v>183</v>
      </c>
      <c r="D895">
        <v>0.72699999999999998</v>
      </c>
      <c r="E895">
        <v>0.481052270814322</v>
      </c>
    </row>
    <row r="896" spans="1:5" x14ac:dyDescent="0.2">
      <c r="A896" t="s">
        <v>184</v>
      </c>
      <c r="B896">
        <v>20231211</v>
      </c>
      <c r="C896" t="s">
        <v>183</v>
      </c>
      <c r="D896">
        <v>7.1740000000000004</v>
      </c>
      <c r="E896">
        <v>1.5111436475340501</v>
      </c>
    </row>
    <row r="897" spans="1:5" x14ac:dyDescent="0.2">
      <c r="A897" t="s">
        <v>184</v>
      </c>
      <c r="B897">
        <v>20231211</v>
      </c>
      <c r="C897" t="s">
        <v>183</v>
      </c>
      <c r="D897">
        <v>0.49</v>
      </c>
      <c r="E897">
        <v>0.39493270848342898</v>
      </c>
    </row>
    <row r="898" spans="1:5" x14ac:dyDescent="0.2">
      <c r="A898" t="s">
        <v>184</v>
      </c>
      <c r="B898">
        <v>20231211</v>
      </c>
      <c r="C898" t="s">
        <v>183</v>
      </c>
      <c r="D898">
        <v>3.181</v>
      </c>
      <c r="E898">
        <v>1.0062523281715401</v>
      </c>
    </row>
    <row r="899" spans="1:5" x14ac:dyDescent="0.2">
      <c r="A899" t="s">
        <v>184</v>
      </c>
      <c r="B899">
        <v>20231211</v>
      </c>
      <c r="C899" t="s">
        <v>183</v>
      </c>
      <c r="D899">
        <v>0.17699999999999999</v>
      </c>
      <c r="E899">
        <v>0.23736227555054101</v>
      </c>
    </row>
    <row r="900" spans="1:5" x14ac:dyDescent="0.2">
      <c r="A900" t="s">
        <v>184</v>
      </c>
      <c r="B900">
        <v>20231211</v>
      </c>
      <c r="C900" t="s">
        <v>183</v>
      </c>
      <c r="D900">
        <v>6.2190000000000003</v>
      </c>
      <c r="E900">
        <v>1.4069716351714401</v>
      </c>
    </row>
    <row r="901" spans="1:5" x14ac:dyDescent="0.2">
      <c r="A901" t="s">
        <v>184</v>
      </c>
      <c r="B901">
        <v>20231211</v>
      </c>
      <c r="C901" t="s">
        <v>183</v>
      </c>
      <c r="D901">
        <v>0.26200000000000001</v>
      </c>
      <c r="E901">
        <v>0.28878571671769598</v>
      </c>
    </row>
    <row r="902" spans="1:5" x14ac:dyDescent="0.2">
      <c r="A902" t="s">
        <v>184</v>
      </c>
      <c r="B902">
        <v>20231211</v>
      </c>
      <c r="C902" t="s">
        <v>183</v>
      </c>
      <c r="D902">
        <v>3.4649999999999999</v>
      </c>
      <c r="E902">
        <v>1.05021129094427</v>
      </c>
    </row>
    <row r="903" spans="1:5" x14ac:dyDescent="0.2">
      <c r="A903" t="s">
        <v>184</v>
      </c>
      <c r="B903">
        <v>20231211</v>
      </c>
      <c r="C903" t="s">
        <v>183</v>
      </c>
      <c r="D903">
        <v>2.2650000000000001</v>
      </c>
      <c r="E903">
        <v>0.84910063726644702</v>
      </c>
    </row>
    <row r="904" spans="1:5" x14ac:dyDescent="0.2">
      <c r="A904" t="s">
        <v>184</v>
      </c>
      <c r="B904">
        <v>20231211</v>
      </c>
      <c r="C904" t="s">
        <v>183</v>
      </c>
      <c r="D904">
        <v>9.0120000000000005</v>
      </c>
      <c r="E904">
        <v>1.69369675393452</v>
      </c>
    </row>
    <row r="905" spans="1:5" x14ac:dyDescent="0.2">
      <c r="A905" t="s">
        <v>184</v>
      </c>
      <c r="B905">
        <v>20231211</v>
      </c>
      <c r="C905" t="s">
        <v>183</v>
      </c>
      <c r="D905">
        <v>0.49</v>
      </c>
      <c r="E905">
        <v>0.39493270848342898</v>
      </c>
    </row>
    <row r="906" spans="1:5" x14ac:dyDescent="0.2">
      <c r="A906" t="s">
        <v>184</v>
      </c>
      <c r="B906">
        <v>20231211</v>
      </c>
      <c r="C906" t="s">
        <v>183</v>
      </c>
      <c r="D906">
        <v>5.8220000000000001</v>
      </c>
      <c r="E906">
        <v>1.3613229438168</v>
      </c>
    </row>
    <row r="907" spans="1:5" x14ac:dyDescent="0.2">
      <c r="A907" t="s">
        <v>184</v>
      </c>
      <c r="B907">
        <v>20231211</v>
      </c>
      <c r="C907" t="s">
        <v>183</v>
      </c>
      <c r="D907">
        <v>6.2530000000000001</v>
      </c>
      <c r="E907">
        <v>1.4108124320076201</v>
      </c>
    </row>
    <row r="908" spans="1:5" x14ac:dyDescent="0.2">
      <c r="A908" t="s">
        <v>184</v>
      </c>
      <c r="B908">
        <v>20231211</v>
      </c>
      <c r="C908" t="s">
        <v>183</v>
      </c>
      <c r="D908">
        <v>4.4829999999999997</v>
      </c>
      <c r="E908">
        <v>1.1945640291595601</v>
      </c>
    </row>
    <row r="909" spans="1:5" x14ac:dyDescent="0.2">
      <c r="A909" t="s">
        <v>184</v>
      </c>
      <c r="B909">
        <v>20231211</v>
      </c>
      <c r="C909" t="s">
        <v>183</v>
      </c>
      <c r="D909">
        <v>0.439</v>
      </c>
      <c r="E909">
        <v>0.37381551604325403</v>
      </c>
    </row>
    <row r="910" spans="1:5" x14ac:dyDescent="0.2">
      <c r="A910" t="s">
        <v>184</v>
      </c>
      <c r="B910">
        <v>20231211</v>
      </c>
      <c r="C910" t="s">
        <v>183</v>
      </c>
      <c r="D910">
        <v>2.7250000000000001</v>
      </c>
      <c r="E910">
        <v>0.93134013112870295</v>
      </c>
    </row>
    <row r="911" spans="1:5" x14ac:dyDescent="0.2">
      <c r="A911" t="s">
        <v>184</v>
      </c>
      <c r="B911">
        <v>20231211</v>
      </c>
      <c r="C911" t="s">
        <v>183</v>
      </c>
      <c r="D911">
        <v>0.45200000000000001</v>
      </c>
      <c r="E911">
        <v>0.37930999005440602</v>
      </c>
    </row>
    <row r="912" spans="1:5" x14ac:dyDescent="0.2">
      <c r="A912" t="s">
        <v>184</v>
      </c>
      <c r="B912">
        <v>20231211</v>
      </c>
      <c r="C912" t="s">
        <v>183</v>
      </c>
      <c r="D912">
        <v>2.1</v>
      </c>
      <c r="E912">
        <v>0.81758838114662602</v>
      </c>
    </row>
    <row r="913" spans="1:5" x14ac:dyDescent="0.2">
      <c r="A913" t="s">
        <v>184</v>
      </c>
      <c r="B913">
        <v>20231211</v>
      </c>
      <c r="C913" t="s">
        <v>183</v>
      </c>
      <c r="D913">
        <v>6.3540000000000001</v>
      </c>
      <c r="E913">
        <v>1.42216068600275</v>
      </c>
    </row>
    <row r="914" spans="1:5" x14ac:dyDescent="0.2">
      <c r="A914" t="s">
        <v>184</v>
      </c>
      <c r="B914">
        <v>20231211</v>
      </c>
      <c r="C914" t="s">
        <v>183</v>
      </c>
      <c r="D914">
        <v>2.8860000000000001</v>
      </c>
      <c r="E914">
        <v>0.95845830974874402</v>
      </c>
    </row>
    <row r="915" spans="1:5" x14ac:dyDescent="0.2">
      <c r="A915" t="s">
        <v>184</v>
      </c>
      <c r="B915">
        <v>20231211</v>
      </c>
      <c r="C915" t="s">
        <v>183</v>
      </c>
      <c r="D915">
        <v>0.83199999999999996</v>
      </c>
      <c r="E915">
        <v>0.51462007860645498</v>
      </c>
    </row>
    <row r="916" spans="1:5" x14ac:dyDescent="0.2">
      <c r="A916" t="s">
        <v>184</v>
      </c>
      <c r="B916">
        <v>20231211</v>
      </c>
      <c r="C916" t="s">
        <v>183</v>
      </c>
      <c r="D916">
        <v>3.4180000000000001</v>
      </c>
      <c r="E916">
        <v>1.04306432734333</v>
      </c>
    </row>
    <row r="917" spans="1:5" x14ac:dyDescent="0.2">
      <c r="A917" t="s">
        <v>184</v>
      </c>
      <c r="B917">
        <v>20231211</v>
      </c>
      <c r="C917" t="s">
        <v>183</v>
      </c>
      <c r="D917">
        <v>4.0730000000000004</v>
      </c>
      <c r="E917">
        <v>1.13862907323965</v>
      </c>
    </row>
    <row r="918" spans="1:5" x14ac:dyDescent="0.2">
      <c r="A918" t="s">
        <v>184</v>
      </c>
      <c r="B918">
        <v>20231211</v>
      </c>
      <c r="C918" t="s">
        <v>183</v>
      </c>
      <c r="D918">
        <v>8.3529999999999998</v>
      </c>
      <c r="E918">
        <v>1.63059574367567</v>
      </c>
    </row>
    <row r="919" spans="1:5" x14ac:dyDescent="0.2">
      <c r="A919" t="s">
        <v>184</v>
      </c>
      <c r="B919">
        <v>20231211</v>
      </c>
      <c r="C919" t="s">
        <v>183</v>
      </c>
      <c r="D919">
        <v>0.13100000000000001</v>
      </c>
      <c r="E919">
        <v>0.20420233860090001</v>
      </c>
    </row>
    <row r="920" spans="1:5" x14ac:dyDescent="0.2">
      <c r="A920" t="s">
        <v>184</v>
      </c>
      <c r="B920">
        <v>20231211</v>
      </c>
      <c r="C920" t="s">
        <v>183</v>
      </c>
      <c r="D920">
        <v>6.173</v>
      </c>
      <c r="E920">
        <v>1.4017585125165199</v>
      </c>
    </row>
    <row r="921" spans="1:5" x14ac:dyDescent="0.2">
      <c r="A921" t="s">
        <v>184</v>
      </c>
      <c r="B921">
        <v>20231211</v>
      </c>
      <c r="C921" t="s">
        <v>183</v>
      </c>
      <c r="D921">
        <v>0.51500000000000001</v>
      </c>
      <c r="E921">
        <v>0.40488219445247597</v>
      </c>
    </row>
    <row r="922" spans="1:5" x14ac:dyDescent="0.2">
      <c r="A922" t="s">
        <v>184</v>
      </c>
      <c r="B922">
        <v>20231211</v>
      </c>
      <c r="C922" t="s">
        <v>183</v>
      </c>
      <c r="D922">
        <v>0.59199999999999997</v>
      </c>
      <c r="E922">
        <v>0.43409613292541999</v>
      </c>
    </row>
    <row r="923" spans="1:5" x14ac:dyDescent="0.2">
      <c r="A923" t="s">
        <v>184</v>
      </c>
      <c r="B923">
        <v>20231211</v>
      </c>
      <c r="C923" t="s">
        <v>183</v>
      </c>
      <c r="D923">
        <v>3.3460000000000001</v>
      </c>
      <c r="E923">
        <v>1.03201980560984</v>
      </c>
    </row>
    <row r="924" spans="1:5" x14ac:dyDescent="0.2">
      <c r="A924" t="s">
        <v>184</v>
      </c>
      <c r="B924">
        <v>20231211</v>
      </c>
      <c r="C924" t="s">
        <v>183</v>
      </c>
      <c r="D924">
        <v>10.760999999999999</v>
      </c>
      <c r="E924">
        <v>1.85076543225331</v>
      </c>
    </row>
    <row r="925" spans="1:5" x14ac:dyDescent="0.2">
      <c r="A925" t="s">
        <v>184</v>
      </c>
      <c r="B925">
        <v>20231211</v>
      </c>
      <c r="C925" t="s">
        <v>183</v>
      </c>
      <c r="D925">
        <v>6.54</v>
      </c>
      <c r="E925">
        <v>1.4428259270064401</v>
      </c>
    </row>
    <row r="926" spans="1:5" x14ac:dyDescent="0.2">
      <c r="A926" t="s">
        <v>184</v>
      </c>
      <c r="B926">
        <v>20231211</v>
      </c>
      <c r="C926" t="s">
        <v>183</v>
      </c>
      <c r="D926">
        <v>0.245</v>
      </c>
      <c r="E926">
        <v>0.279259596281003</v>
      </c>
    </row>
    <row r="927" spans="1:5" x14ac:dyDescent="0.2">
      <c r="A927" t="s">
        <v>184</v>
      </c>
      <c r="B927">
        <v>20231211</v>
      </c>
      <c r="C927" t="s">
        <v>183</v>
      </c>
      <c r="D927">
        <v>1.268</v>
      </c>
      <c r="E927">
        <v>0.63530853581629698</v>
      </c>
    </row>
    <row r="928" spans="1:5" x14ac:dyDescent="0.2">
      <c r="A928" t="s">
        <v>184</v>
      </c>
      <c r="B928">
        <v>20231211</v>
      </c>
      <c r="C928" t="s">
        <v>183</v>
      </c>
      <c r="D928">
        <v>0.39700000000000002</v>
      </c>
      <c r="E928">
        <v>0.35548421176609901</v>
      </c>
    </row>
    <row r="929" spans="1:5" x14ac:dyDescent="0.2">
      <c r="A929" t="s">
        <v>184</v>
      </c>
      <c r="B929">
        <v>20231211</v>
      </c>
      <c r="C929" t="s">
        <v>183</v>
      </c>
      <c r="D929">
        <v>2.4289999999999998</v>
      </c>
      <c r="E929">
        <v>0.879303538910442</v>
      </c>
    </row>
    <row r="930" spans="1:5" x14ac:dyDescent="0.2">
      <c r="A930" t="s">
        <v>184</v>
      </c>
      <c r="B930">
        <v>20231211</v>
      </c>
      <c r="C930" t="s">
        <v>183</v>
      </c>
      <c r="D930">
        <v>2.2480000000000002</v>
      </c>
      <c r="E930">
        <v>0.84590816531179203</v>
      </c>
    </row>
    <row r="931" spans="1:5" x14ac:dyDescent="0.2">
      <c r="A931" t="s">
        <v>184</v>
      </c>
      <c r="B931">
        <v>20231211</v>
      </c>
      <c r="C931" t="s">
        <v>183</v>
      </c>
      <c r="D931">
        <v>3.524</v>
      </c>
      <c r="E931">
        <v>1.0591147430338601</v>
      </c>
    </row>
    <row r="932" spans="1:5" x14ac:dyDescent="0.2">
      <c r="A932" t="s">
        <v>184</v>
      </c>
      <c r="B932">
        <v>20231211</v>
      </c>
      <c r="C932" t="s">
        <v>183</v>
      </c>
      <c r="D932">
        <v>0.14799999999999999</v>
      </c>
      <c r="E932">
        <v>0.21704806646270999</v>
      </c>
    </row>
    <row r="933" spans="1:5" x14ac:dyDescent="0.2">
      <c r="A933" t="s">
        <v>184</v>
      </c>
      <c r="B933">
        <v>20231211</v>
      </c>
      <c r="C933" t="s">
        <v>183</v>
      </c>
      <c r="D933">
        <v>0.33</v>
      </c>
      <c r="E933">
        <v>0.32410224072142901</v>
      </c>
    </row>
    <row r="934" spans="1:5" x14ac:dyDescent="0.2">
      <c r="A934" t="s">
        <v>184</v>
      </c>
      <c r="B934">
        <v>20231211</v>
      </c>
      <c r="C934" t="s">
        <v>183</v>
      </c>
      <c r="D934">
        <v>8.0440000000000005</v>
      </c>
      <c r="E934">
        <v>1.60015146922484</v>
      </c>
    </row>
    <row r="935" spans="1:5" x14ac:dyDescent="0.2">
      <c r="A935" t="s">
        <v>184</v>
      </c>
      <c r="B935">
        <v>20231211</v>
      </c>
      <c r="C935" t="s">
        <v>183</v>
      </c>
      <c r="D935">
        <v>1.073</v>
      </c>
      <c r="E935">
        <v>0.58441980448578901</v>
      </c>
    </row>
    <row r="936" spans="1:5" x14ac:dyDescent="0.2">
      <c r="A936" t="s">
        <v>184</v>
      </c>
      <c r="B936">
        <v>20231211</v>
      </c>
      <c r="C936" t="s">
        <v>183</v>
      </c>
      <c r="D936">
        <v>2.7890000000000001</v>
      </c>
      <c r="E936">
        <v>0.94221349627703399</v>
      </c>
    </row>
    <row r="937" spans="1:5" x14ac:dyDescent="0.2">
      <c r="A937" t="s">
        <v>184</v>
      </c>
      <c r="B937">
        <v>20231211</v>
      </c>
      <c r="C937" t="s">
        <v>183</v>
      </c>
      <c r="D937">
        <v>1.859</v>
      </c>
      <c r="E937">
        <v>0.76924513545141604</v>
      </c>
    </row>
    <row r="938" spans="1:5" x14ac:dyDescent="0.2">
      <c r="A938" t="s">
        <v>184</v>
      </c>
      <c r="B938">
        <v>20231211</v>
      </c>
      <c r="C938" t="s">
        <v>183</v>
      </c>
      <c r="D938">
        <v>5.5010000000000003</v>
      </c>
      <c r="E938">
        <v>1.32326213725665</v>
      </c>
    </row>
    <row r="939" spans="1:5" x14ac:dyDescent="0.2">
      <c r="A939" t="s">
        <v>184</v>
      </c>
      <c r="B939">
        <v>20231211</v>
      </c>
      <c r="C939" t="s">
        <v>183</v>
      </c>
      <c r="D939">
        <v>5.742</v>
      </c>
      <c r="E939">
        <v>1.35193763408943</v>
      </c>
    </row>
    <row r="940" spans="1:5" x14ac:dyDescent="0.2">
      <c r="A940" t="s">
        <v>184</v>
      </c>
      <c r="B940">
        <v>20231211</v>
      </c>
      <c r="C940" t="s">
        <v>183</v>
      </c>
      <c r="D940">
        <v>2.3450000000000002</v>
      </c>
      <c r="E940">
        <v>0.86396567240891498</v>
      </c>
    </row>
    <row r="941" spans="1:5" x14ac:dyDescent="0.2">
      <c r="A941" t="s">
        <v>184</v>
      </c>
      <c r="B941">
        <v>20231211</v>
      </c>
      <c r="C941" t="s">
        <v>183</v>
      </c>
      <c r="D941">
        <v>0.161</v>
      </c>
      <c r="E941">
        <v>0.226379971895904</v>
      </c>
    </row>
    <row r="942" spans="1:5" x14ac:dyDescent="0.2">
      <c r="A942" t="s">
        <v>184</v>
      </c>
      <c r="B942">
        <v>20231211</v>
      </c>
      <c r="C942" t="s">
        <v>183</v>
      </c>
      <c r="D942">
        <v>0.99299999999999999</v>
      </c>
      <c r="E942">
        <v>0.56221145219614999</v>
      </c>
    </row>
    <row r="943" spans="1:5" x14ac:dyDescent="0.2">
      <c r="A943" t="s">
        <v>184</v>
      </c>
      <c r="B943">
        <v>20231211</v>
      </c>
      <c r="C943" t="s">
        <v>183</v>
      </c>
      <c r="D943">
        <v>0.156</v>
      </c>
      <c r="E943">
        <v>0.222837030685367</v>
      </c>
    </row>
    <row r="944" spans="1:5" x14ac:dyDescent="0.2">
      <c r="A944" t="s">
        <v>184</v>
      </c>
      <c r="B944">
        <v>20231211</v>
      </c>
      <c r="C944" t="s">
        <v>183</v>
      </c>
      <c r="D944">
        <v>12.836</v>
      </c>
      <c r="E944">
        <v>2.02134254866787</v>
      </c>
    </row>
    <row r="945" spans="1:5" x14ac:dyDescent="0.2">
      <c r="A945" t="s">
        <v>184</v>
      </c>
      <c r="B945">
        <v>20231211</v>
      </c>
      <c r="C945" t="s">
        <v>183</v>
      </c>
      <c r="D945">
        <v>0.14799999999999999</v>
      </c>
      <c r="E945">
        <v>0.21704806646270999</v>
      </c>
    </row>
    <row r="946" spans="1:5" x14ac:dyDescent="0.2">
      <c r="A946" t="s">
        <v>184</v>
      </c>
      <c r="B946">
        <v>20231211</v>
      </c>
      <c r="C946" t="s">
        <v>183</v>
      </c>
      <c r="D946">
        <v>7.0049999999999999</v>
      </c>
      <c r="E946">
        <v>1.49323834424296</v>
      </c>
    </row>
    <row r="947" spans="1:5" x14ac:dyDescent="0.2">
      <c r="A947" t="s">
        <v>184</v>
      </c>
      <c r="B947">
        <v>20231211</v>
      </c>
      <c r="C947" t="s">
        <v>183</v>
      </c>
      <c r="D947">
        <v>7.766</v>
      </c>
      <c r="E947">
        <v>1.57225779568852</v>
      </c>
    </row>
    <row r="948" spans="1:5" x14ac:dyDescent="0.2">
      <c r="A948" t="s">
        <v>184</v>
      </c>
      <c r="B948">
        <v>20231211</v>
      </c>
      <c r="C948" t="s">
        <v>183</v>
      </c>
      <c r="D948">
        <v>0.43099999999999999</v>
      </c>
      <c r="E948">
        <v>0.370393791720668</v>
      </c>
    </row>
    <row r="949" spans="1:5" x14ac:dyDescent="0.2">
      <c r="A949" t="s">
        <v>184</v>
      </c>
      <c r="B949">
        <v>20231211</v>
      </c>
      <c r="C949" t="s">
        <v>183</v>
      </c>
      <c r="D949">
        <v>0.21099999999999999</v>
      </c>
      <c r="E949">
        <v>0.25915899749917998</v>
      </c>
    </row>
    <row r="950" spans="1:5" x14ac:dyDescent="0.2">
      <c r="A950" t="s">
        <v>184</v>
      </c>
      <c r="B950">
        <v>20231211</v>
      </c>
      <c r="C950" t="s">
        <v>183</v>
      </c>
      <c r="D950">
        <v>1.107</v>
      </c>
      <c r="E950">
        <v>0.59360680926473197</v>
      </c>
    </row>
    <row r="951" spans="1:5" x14ac:dyDescent="0.2">
      <c r="A951" t="s">
        <v>184</v>
      </c>
      <c r="B951">
        <v>20231211</v>
      </c>
      <c r="C951" t="s">
        <v>183</v>
      </c>
      <c r="D951">
        <v>0.61699999999999999</v>
      </c>
      <c r="E951">
        <v>0.44316723680276598</v>
      </c>
    </row>
    <row r="952" spans="1:5" x14ac:dyDescent="0.2">
      <c r="A952" t="s">
        <v>184</v>
      </c>
      <c r="B952">
        <v>20231211</v>
      </c>
      <c r="C952" t="s">
        <v>183</v>
      </c>
      <c r="D952">
        <v>1.5720000000000001</v>
      </c>
      <c r="E952">
        <v>0.707377650962284</v>
      </c>
    </row>
    <row r="953" spans="1:5" x14ac:dyDescent="0.2">
      <c r="A953" t="s">
        <v>184</v>
      </c>
      <c r="B953">
        <v>20231211</v>
      </c>
      <c r="C953" t="s">
        <v>183</v>
      </c>
      <c r="D953">
        <v>12.231</v>
      </c>
      <c r="E953">
        <v>1.9731315764322299</v>
      </c>
    </row>
    <row r="954" spans="1:5" x14ac:dyDescent="0.2">
      <c r="A954" t="s">
        <v>184</v>
      </c>
      <c r="B954">
        <v>20231211</v>
      </c>
      <c r="C954" t="s">
        <v>183</v>
      </c>
      <c r="D954">
        <v>0.53700000000000003</v>
      </c>
      <c r="E954">
        <v>0.41343972823217601</v>
      </c>
    </row>
    <row r="955" spans="1:5" x14ac:dyDescent="0.2">
      <c r="A955" t="s">
        <v>184</v>
      </c>
      <c r="B955">
        <v>20231211</v>
      </c>
      <c r="C955" t="s">
        <v>183</v>
      </c>
      <c r="D955">
        <v>1.96</v>
      </c>
      <c r="E955">
        <v>0.78986541696685897</v>
      </c>
    </row>
    <row r="956" spans="1:5" x14ac:dyDescent="0.2">
      <c r="A956" t="s">
        <v>184</v>
      </c>
      <c r="B956">
        <v>20231211</v>
      </c>
      <c r="C956" t="s">
        <v>183</v>
      </c>
      <c r="D956">
        <v>0.59599999999999997</v>
      </c>
      <c r="E956">
        <v>0.43556020498381098</v>
      </c>
    </row>
    <row r="957" spans="1:5" x14ac:dyDescent="0.2">
      <c r="A957" t="s">
        <v>184</v>
      </c>
      <c r="B957">
        <v>20231211</v>
      </c>
      <c r="C957" t="s">
        <v>183</v>
      </c>
      <c r="D957">
        <v>0.41</v>
      </c>
      <c r="E957">
        <v>0.36125759969217802</v>
      </c>
    </row>
    <row r="958" spans="1:5" x14ac:dyDescent="0.2">
      <c r="A958" t="s">
        <v>184</v>
      </c>
      <c r="B958">
        <v>20231211</v>
      </c>
      <c r="C958" t="s">
        <v>183</v>
      </c>
      <c r="D958">
        <v>3.2029999999999998</v>
      </c>
      <c r="E958">
        <v>1.00972598532804</v>
      </c>
    </row>
    <row r="959" spans="1:5" x14ac:dyDescent="0.2">
      <c r="A959" t="s">
        <v>184</v>
      </c>
      <c r="B959">
        <v>20231211</v>
      </c>
      <c r="C959" t="s">
        <v>183</v>
      </c>
      <c r="D959">
        <v>2.29</v>
      </c>
      <c r="E959">
        <v>0.85377376357023305</v>
      </c>
    </row>
    <row r="960" spans="1:5" x14ac:dyDescent="0.2">
      <c r="A960" t="s">
        <v>184</v>
      </c>
      <c r="B960">
        <v>20231211</v>
      </c>
      <c r="C960" t="s">
        <v>183</v>
      </c>
      <c r="D960">
        <v>26.63</v>
      </c>
      <c r="E960">
        <v>2.9114587871158899</v>
      </c>
    </row>
    <row r="961" spans="1:5" x14ac:dyDescent="0.2">
      <c r="A961" t="s">
        <v>184</v>
      </c>
      <c r="B961">
        <v>20231211</v>
      </c>
      <c r="C961" t="s">
        <v>183</v>
      </c>
      <c r="D961">
        <v>4.6559999999999997</v>
      </c>
      <c r="E961">
        <v>1.21739510023317</v>
      </c>
    </row>
    <row r="962" spans="1:5" x14ac:dyDescent="0.2">
      <c r="A962" t="s">
        <v>184</v>
      </c>
      <c r="B962">
        <v>20231211</v>
      </c>
      <c r="C962" t="s">
        <v>183</v>
      </c>
      <c r="D962">
        <v>1.905</v>
      </c>
      <c r="E962">
        <v>0.77870426554637595</v>
      </c>
    </row>
    <row r="963" spans="1:5" x14ac:dyDescent="0.2">
      <c r="A963" t="s">
        <v>184</v>
      </c>
      <c r="B963">
        <v>20231211</v>
      </c>
      <c r="C963" t="s">
        <v>183</v>
      </c>
      <c r="D963">
        <v>0.21099999999999999</v>
      </c>
      <c r="E963">
        <v>0.25915899749917998</v>
      </c>
    </row>
    <row r="964" spans="1:5" x14ac:dyDescent="0.2">
      <c r="A964" t="s">
        <v>184</v>
      </c>
      <c r="B964">
        <v>20231211</v>
      </c>
      <c r="C964" t="s">
        <v>183</v>
      </c>
      <c r="D964">
        <v>0.82399999999999995</v>
      </c>
      <c r="E964">
        <v>0.51213996740680501</v>
      </c>
    </row>
    <row r="965" spans="1:5" x14ac:dyDescent="0.2">
      <c r="A965" t="s">
        <v>184</v>
      </c>
      <c r="B965">
        <v>20231211</v>
      </c>
      <c r="C965" t="s">
        <v>183</v>
      </c>
      <c r="D965">
        <v>0.72699999999999998</v>
      </c>
      <c r="E965">
        <v>0.481052270814322</v>
      </c>
    </row>
    <row r="966" spans="1:5" x14ac:dyDescent="0.2">
      <c r="A966" t="s">
        <v>184</v>
      </c>
      <c r="B966">
        <v>20231211</v>
      </c>
      <c r="C966" t="s">
        <v>183</v>
      </c>
      <c r="D966">
        <v>0.39700000000000002</v>
      </c>
      <c r="E966">
        <v>0.35548421176609901</v>
      </c>
    </row>
    <row r="967" spans="1:5" x14ac:dyDescent="0.2">
      <c r="A967" t="s">
        <v>184</v>
      </c>
      <c r="B967">
        <v>20231211</v>
      </c>
      <c r="C967" t="s">
        <v>183</v>
      </c>
      <c r="D967">
        <v>4.8120000000000003</v>
      </c>
      <c r="E967">
        <v>1.23762157880202</v>
      </c>
    </row>
    <row r="968" spans="1:5" x14ac:dyDescent="0.2">
      <c r="A968" t="s">
        <v>184</v>
      </c>
      <c r="B968">
        <v>20231211</v>
      </c>
      <c r="C968" t="s">
        <v>183</v>
      </c>
      <c r="D968">
        <v>0.30399999999999999</v>
      </c>
      <c r="E968">
        <v>0.31107266900175001</v>
      </c>
    </row>
    <row r="969" spans="1:5" x14ac:dyDescent="0.2">
      <c r="A969" t="s">
        <v>184</v>
      </c>
      <c r="B969">
        <v>20231211</v>
      </c>
      <c r="C969" t="s">
        <v>183</v>
      </c>
      <c r="D969">
        <v>5.4880000000000004</v>
      </c>
      <c r="E969">
        <v>1.32169764143568</v>
      </c>
    </row>
    <row r="970" spans="1:5" x14ac:dyDescent="0.2">
      <c r="A970" t="s">
        <v>184</v>
      </c>
      <c r="B970">
        <v>20231211</v>
      </c>
      <c r="C970" t="s">
        <v>183</v>
      </c>
      <c r="D970">
        <v>0.13900000000000001</v>
      </c>
      <c r="E970">
        <v>0.21034513110492201</v>
      </c>
    </row>
    <row r="971" spans="1:5" x14ac:dyDescent="0.2">
      <c r="A971" t="s">
        <v>184</v>
      </c>
      <c r="B971">
        <v>20231211</v>
      </c>
      <c r="C971" t="s">
        <v>183</v>
      </c>
      <c r="D971">
        <v>11.234</v>
      </c>
      <c r="E971">
        <v>1.8910032420354801</v>
      </c>
    </row>
    <row r="972" spans="1:5" x14ac:dyDescent="0.2">
      <c r="A972" t="s">
        <v>184</v>
      </c>
      <c r="B972">
        <v>20231211</v>
      </c>
      <c r="C972" t="s">
        <v>183</v>
      </c>
      <c r="D972">
        <v>1.5289999999999999</v>
      </c>
      <c r="E972">
        <v>0.69763587635314195</v>
      </c>
    </row>
    <row r="973" spans="1:5" x14ac:dyDescent="0.2">
      <c r="A973" t="s">
        <v>184</v>
      </c>
      <c r="B973">
        <v>20231211</v>
      </c>
      <c r="C973" t="s">
        <v>183</v>
      </c>
      <c r="D973">
        <v>0.41799999999999998</v>
      </c>
      <c r="E973">
        <v>0.36476503728403598</v>
      </c>
    </row>
    <row r="974" spans="1:5" x14ac:dyDescent="0.2">
      <c r="A974" t="s">
        <v>184</v>
      </c>
      <c r="B974">
        <v>20231211</v>
      </c>
      <c r="C974" t="s">
        <v>183</v>
      </c>
      <c r="D974">
        <v>1.589</v>
      </c>
      <c r="E974">
        <v>0.71119224485791699</v>
      </c>
    </row>
    <row r="975" spans="1:5" x14ac:dyDescent="0.2">
      <c r="A975" t="s">
        <v>184</v>
      </c>
      <c r="B975">
        <v>20231211</v>
      </c>
      <c r="C975" t="s">
        <v>183</v>
      </c>
      <c r="D975">
        <v>2.9239999999999999</v>
      </c>
      <c r="E975">
        <v>0.96474769095417101</v>
      </c>
    </row>
    <row r="976" spans="1:5" x14ac:dyDescent="0.2">
      <c r="A976" t="s">
        <v>184</v>
      </c>
      <c r="B976">
        <v>20231211</v>
      </c>
      <c r="C976" t="s">
        <v>183</v>
      </c>
      <c r="D976">
        <v>3.9209999999999998</v>
      </c>
      <c r="E976">
        <v>1.1171808554243301</v>
      </c>
    </row>
    <row r="977" spans="1:5" x14ac:dyDescent="0.2">
      <c r="A977" t="s">
        <v>184</v>
      </c>
      <c r="B977">
        <v>20231211</v>
      </c>
      <c r="C977" t="s">
        <v>183</v>
      </c>
      <c r="D977">
        <v>7.6849999999999996</v>
      </c>
      <c r="E977">
        <v>1.5640369162275001</v>
      </c>
    </row>
    <row r="978" spans="1:5" x14ac:dyDescent="0.2">
      <c r="A978" t="s">
        <v>184</v>
      </c>
      <c r="B978">
        <v>20231211</v>
      </c>
      <c r="C978" t="s">
        <v>183</v>
      </c>
      <c r="D978">
        <v>3.3</v>
      </c>
      <c r="E978">
        <v>1.02490127544389</v>
      </c>
    </row>
    <row r="979" spans="1:5" x14ac:dyDescent="0.2">
      <c r="A979" t="s">
        <v>184</v>
      </c>
      <c r="B979">
        <v>20231211</v>
      </c>
      <c r="C979" t="s">
        <v>183</v>
      </c>
      <c r="D979">
        <v>0.34200000000000003</v>
      </c>
      <c r="E979">
        <v>0.329942390539404</v>
      </c>
    </row>
    <row r="980" spans="1:5" x14ac:dyDescent="0.2">
      <c r="A980" t="s">
        <v>184</v>
      </c>
      <c r="B980">
        <v>20231211</v>
      </c>
      <c r="C980" t="s">
        <v>183</v>
      </c>
      <c r="D980">
        <v>0.57899999999999996</v>
      </c>
      <c r="E980">
        <v>0.42930341729412602</v>
      </c>
    </row>
    <row r="981" spans="1:5" x14ac:dyDescent="0.2">
      <c r="A981" t="s">
        <v>184</v>
      </c>
      <c r="B981">
        <v>20231211</v>
      </c>
      <c r="C981" t="s">
        <v>183</v>
      </c>
      <c r="D981">
        <v>2.222</v>
      </c>
      <c r="E981">
        <v>0.84100212074666203</v>
      </c>
    </row>
    <row r="982" spans="1:5" x14ac:dyDescent="0.2">
      <c r="A982" t="s">
        <v>184</v>
      </c>
      <c r="B982">
        <v>20231211</v>
      </c>
      <c r="C982" t="s">
        <v>183</v>
      </c>
      <c r="D982">
        <v>0.54900000000000004</v>
      </c>
      <c r="E982">
        <v>0.41803364399878301</v>
      </c>
    </row>
    <row r="983" spans="1:5" x14ac:dyDescent="0.2">
      <c r="A983" t="s">
        <v>184</v>
      </c>
      <c r="B983">
        <v>20231211</v>
      </c>
      <c r="C983" t="s">
        <v>183</v>
      </c>
      <c r="D983">
        <v>0.38</v>
      </c>
      <c r="E983">
        <v>0.34778981691510202</v>
      </c>
    </row>
    <row r="984" spans="1:5" x14ac:dyDescent="0.2">
      <c r="A984" t="s">
        <v>184</v>
      </c>
      <c r="B984">
        <v>20231211</v>
      </c>
      <c r="C984" t="s">
        <v>183</v>
      </c>
      <c r="D984">
        <v>0.35899999999999999</v>
      </c>
      <c r="E984">
        <v>0.33804326518950301</v>
      </c>
    </row>
    <row r="985" spans="1:5" x14ac:dyDescent="0.2">
      <c r="A985" t="s">
        <v>184</v>
      </c>
      <c r="B985">
        <v>20231211</v>
      </c>
      <c r="C985" t="s">
        <v>183</v>
      </c>
      <c r="D985">
        <v>0.94199999999999995</v>
      </c>
      <c r="E985">
        <v>0.54758370390756805</v>
      </c>
    </row>
    <row r="986" spans="1:5" x14ac:dyDescent="0.2">
      <c r="A986" t="s">
        <v>184</v>
      </c>
      <c r="B986">
        <v>20231211</v>
      </c>
      <c r="C986" t="s">
        <v>183</v>
      </c>
      <c r="D986">
        <v>0.41</v>
      </c>
      <c r="E986">
        <v>0.36125759969217802</v>
      </c>
    </row>
    <row r="987" spans="1:5" x14ac:dyDescent="0.2">
      <c r="A987" t="s">
        <v>184</v>
      </c>
      <c r="B987">
        <v>20231211</v>
      </c>
      <c r="C987" t="s">
        <v>183</v>
      </c>
      <c r="D987">
        <v>0.50700000000000001</v>
      </c>
      <c r="E987">
        <v>0.40172517010411701</v>
      </c>
    </row>
    <row r="988" spans="1:5" x14ac:dyDescent="0.2">
      <c r="A988" t="s">
        <v>184</v>
      </c>
      <c r="B988">
        <v>20231211</v>
      </c>
      <c r="C988" t="s">
        <v>183</v>
      </c>
      <c r="D988">
        <v>7.242</v>
      </c>
      <c r="E988">
        <v>1.5182885745941099</v>
      </c>
    </row>
    <row r="989" spans="1:5" x14ac:dyDescent="0.2">
      <c r="A989" t="s">
        <v>184</v>
      </c>
      <c r="B989">
        <v>20231211</v>
      </c>
      <c r="C989" t="s">
        <v>183</v>
      </c>
      <c r="D989">
        <v>7.7320000000000002</v>
      </c>
      <c r="E989">
        <v>1.5688123023399201</v>
      </c>
    </row>
    <row r="990" spans="1:5" x14ac:dyDescent="0.2">
      <c r="A990" t="s">
        <v>184</v>
      </c>
      <c r="B990">
        <v>20231211</v>
      </c>
      <c r="C990" t="s">
        <v>183</v>
      </c>
      <c r="D990">
        <v>7.2119999999999997</v>
      </c>
      <c r="E990">
        <v>1.51514055425809</v>
      </c>
    </row>
    <row r="991" spans="1:5" x14ac:dyDescent="0.2">
      <c r="A991" t="s">
        <v>184</v>
      </c>
      <c r="B991">
        <v>20231211</v>
      </c>
      <c r="C991" t="s">
        <v>183</v>
      </c>
      <c r="D991">
        <v>3.2829999999999999</v>
      </c>
      <c r="E991">
        <v>1.0222579695660901</v>
      </c>
    </row>
    <row r="992" spans="1:5" x14ac:dyDescent="0.2">
      <c r="A992" t="s">
        <v>184</v>
      </c>
      <c r="B992">
        <v>20231211</v>
      </c>
      <c r="C992" t="s">
        <v>183</v>
      </c>
      <c r="D992">
        <v>0.30399999999999999</v>
      </c>
      <c r="E992">
        <v>0.31107266900175001</v>
      </c>
    </row>
    <row r="993" spans="1:5" x14ac:dyDescent="0.2">
      <c r="A993" t="s">
        <v>184</v>
      </c>
      <c r="B993">
        <v>20231211</v>
      </c>
      <c r="C993" t="s">
        <v>183</v>
      </c>
      <c r="D993">
        <v>6.9290000000000003</v>
      </c>
      <c r="E993">
        <v>1.48511588819441</v>
      </c>
    </row>
    <row r="994" spans="1:5" x14ac:dyDescent="0.2">
      <c r="A994" t="s">
        <v>184</v>
      </c>
      <c r="B994">
        <v>20231211</v>
      </c>
      <c r="C994" t="s">
        <v>183</v>
      </c>
      <c r="D994">
        <v>9.9290000000000003</v>
      </c>
      <c r="E994">
        <v>1.7777791932405</v>
      </c>
    </row>
    <row r="995" spans="1:5" x14ac:dyDescent="0.2">
      <c r="A995" t="s">
        <v>184</v>
      </c>
      <c r="B995">
        <v>20231211</v>
      </c>
      <c r="C995" t="s">
        <v>183</v>
      </c>
      <c r="D995">
        <v>6.5449999999999999</v>
      </c>
      <c r="E995">
        <v>1.4433773605931699</v>
      </c>
    </row>
    <row r="996" spans="1:5" x14ac:dyDescent="0.2">
      <c r="A996" t="s">
        <v>184</v>
      </c>
      <c r="B996">
        <v>20231211</v>
      </c>
      <c r="C996" t="s">
        <v>183</v>
      </c>
      <c r="D996">
        <v>0.85299999999999998</v>
      </c>
      <c r="E996">
        <v>0.52107421056388303</v>
      </c>
    </row>
    <row r="997" spans="1:5" x14ac:dyDescent="0.2">
      <c r="A997" t="s">
        <v>184</v>
      </c>
      <c r="B997">
        <v>20231211</v>
      </c>
      <c r="C997" t="s">
        <v>183</v>
      </c>
      <c r="D997">
        <v>5.4459999999999997</v>
      </c>
      <c r="E997">
        <v>1.31663041137478</v>
      </c>
    </row>
    <row r="998" spans="1:5" x14ac:dyDescent="0.2">
      <c r="A998" t="s">
        <v>184</v>
      </c>
      <c r="B998">
        <v>20231211</v>
      </c>
      <c r="C998" t="s">
        <v>183</v>
      </c>
      <c r="D998">
        <v>4.2249999999999996</v>
      </c>
      <c r="E998">
        <v>1.1596806754993001</v>
      </c>
    </row>
    <row r="999" spans="1:5" x14ac:dyDescent="0.2">
      <c r="A999" t="s">
        <v>184</v>
      </c>
      <c r="B999">
        <v>20231211</v>
      </c>
      <c r="C999" t="s">
        <v>183</v>
      </c>
      <c r="D999">
        <v>2.8559999999999999</v>
      </c>
      <c r="E999">
        <v>0.95346370405008396</v>
      </c>
    </row>
    <row r="1000" spans="1:5" x14ac:dyDescent="0.2">
      <c r="A1000" t="s">
        <v>184</v>
      </c>
      <c r="B1000">
        <v>20231211</v>
      </c>
      <c r="C1000" t="s">
        <v>183</v>
      </c>
      <c r="D1000">
        <v>0.26200000000000001</v>
      </c>
      <c r="E1000">
        <v>0.28878571671769598</v>
      </c>
    </row>
    <row r="1001" spans="1:5" x14ac:dyDescent="0.2">
      <c r="A1001" t="s">
        <v>184</v>
      </c>
      <c r="B1001">
        <v>20231211</v>
      </c>
      <c r="C1001" t="s">
        <v>183</v>
      </c>
      <c r="D1001">
        <v>1.0269999999999999</v>
      </c>
      <c r="E1001">
        <v>0.57175541371354999</v>
      </c>
    </row>
    <row r="1002" spans="1:5" x14ac:dyDescent="0.2">
      <c r="A1002" t="s">
        <v>184</v>
      </c>
      <c r="B1002">
        <v>20231211</v>
      </c>
      <c r="C1002" t="s">
        <v>183</v>
      </c>
      <c r="D1002">
        <v>5.94</v>
      </c>
      <c r="E1002">
        <v>1.37504935327126</v>
      </c>
    </row>
    <row r="1003" spans="1:5" x14ac:dyDescent="0.2">
      <c r="A1003" t="s">
        <v>184</v>
      </c>
      <c r="B1003">
        <v>20231211</v>
      </c>
      <c r="C1003" t="s">
        <v>183</v>
      </c>
      <c r="D1003">
        <v>1.9690000000000001</v>
      </c>
      <c r="E1003">
        <v>0.79167680646579797</v>
      </c>
    </row>
    <row r="1004" spans="1:5" x14ac:dyDescent="0.2">
      <c r="A1004" t="s">
        <v>184</v>
      </c>
      <c r="B1004">
        <v>20231211</v>
      </c>
      <c r="C1004" t="s">
        <v>183</v>
      </c>
      <c r="D1004">
        <v>1.17</v>
      </c>
      <c r="E1004">
        <v>0.61026434176923305</v>
      </c>
    </row>
    <row r="1005" spans="1:5" x14ac:dyDescent="0.2">
      <c r="A1005" t="s">
        <v>184</v>
      </c>
      <c r="B1005">
        <v>20231211</v>
      </c>
      <c r="C1005" t="s">
        <v>183</v>
      </c>
      <c r="D1005">
        <v>4.931</v>
      </c>
      <c r="E1005">
        <v>1.2528312132016299</v>
      </c>
    </row>
    <row r="1006" spans="1:5" x14ac:dyDescent="0.2">
      <c r="A1006" t="s">
        <v>184</v>
      </c>
      <c r="B1006">
        <v>20231211</v>
      </c>
      <c r="C1006" t="s">
        <v>183</v>
      </c>
      <c r="D1006">
        <v>6.2830000000000004</v>
      </c>
      <c r="E1006">
        <v>1.4141927078346701</v>
      </c>
    </row>
    <row r="1007" spans="1:5" x14ac:dyDescent="0.2">
      <c r="A1007" t="s">
        <v>184</v>
      </c>
      <c r="B1007">
        <v>20231211</v>
      </c>
      <c r="C1007" t="s">
        <v>183</v>
      </c>
      <c r="D1007">
        <v>3.2320000000000002</v>
      </c>
      <c r="E1007">
        <v>1.01428672087631</v>
      </c>
    </row>
    <row r="1008" spans="1:5" x14ac:dyDescent="0.2">
      <c r="A1008" t="s">
        <v>184</v>
      </c>
      <c r="B1008">
        <v>20231211</v>
      </c>
      <c r="C1008" t="s">
        <v>183</v>
      </c>
      <c r="D1008">
        <v>1.889</v>
      </c>
      <c r="E1008">
        <v>0.77542722095705496</v>
      </c>
    </row>
    <row r="1009" spans="1:5" x14ac:dyDescent="0.2">
      <c r="A1009" t="s">
        <v>184</v>
      </c>
      <c r="B1009">
        <v>20231211</v>
      </c>
      <c r="C1009" t="s">
        <v>183</v>
      </c>
      <c r="D1009">
        <v>0.34200000000000003</v>
      </c>
      <c r="E1009">
        <v>0.329942390539404</v>
      </c>
    </row>
    <row r="1010" spans="1:5" x14ac:dyDescent="0.2">
      <c r="A1010" t="s">
        <v>184</v>
      </c>
      <c r="B1010">
        <v>20231211</v>
      </c>
      <c r="C1010" t="s">
        <v>183</v>
      </c>
      <c r="D1010">
        <v>2.919</v>
      </c>
      <c r="E1010">
        <v>0.96392248535371605</v>
      </c>
    </row>
    <row r="1011" spans="1:5" x14ac:dyDescent="0.2">
      <c r="A1011" t="s">
        <v>184</v>
      </c>
      <c r="B1011">
        <v>20231211</v>
      </c>
      <c r="C1011" t="s">
        <v>183</v>
      </c>
      <c r="D1011">
        <v>0.67600000000000005</v>
      </c>
      <c r="E1011">
        <v>0.46387227019971999</v>
      </c>
    </row>
    <row r="1012" spans="1:5" x14ac:dyDescent="0.2">
      <c r="A1012" t="s">
        <v>184</v>
      </c>
      <c r="B1012">
        <v>20231211</v>
      </c>
      <c r="C1012" t="s">
        <v>183</v>
      </c>
      <c r="D1012">
        <v>8.4580000000000002</v>
      </c>
      <c r="E1012">
        <v>1.64081230411723</v>
      </c>
    </row>
    <row r="1013" spans="1:5" x14ac:dyDescent="0.2">
      <c r="A1013" t="s">
        <v>184</v>
      </c>
      <c r="B1013">
        <v>20231211</v>
      </c>
      <c r="C1013" t="s">
        <v>183</v>
      </c>
      <c r="D1013">
        <v>0.14799999999999999</v>
      </c>
      <c r="E1013">
        <v>0.21704806646270999</v>
      </c>
    </row>
    <row r="1014" spans="1:5" x14ac:dyDescent="0.2">
      <c r="A1014" t="s">
        <v>184</v>
      </c>
      <c r="B1014">
        <v>20231211</v>
      </c>
      <c r="C1014" t="s">
        <v>183</v>
      </c>
      <c r="D1014">
        <v>0.93</v>
      </c>
      <c r="E1014">
        <v>0.54408473067246199</v>
      </c>
    </row>
    <row r="1015" spans="1:5" x14ac:dyDescent="0.2">
      <c r="A1015" t="s">
        <v>184</v>
      </c>
      <c r="B1015">
        <v>20231211</v>
      </c>
      <c r="C1015" t="s">
        <v>183</v>
      </c>
      <c r="D1015">
        <v>3.4940000000000002</v>
      </c>
      <c r="E1015">
        <v>1.0545969572903999</v>
      </c>
    </row>
    <row r="1016" spans="1:5" x14ac:dyDescent="0.2">
      <c r="A1016" t="s">
        <v>184</v>
      </c>
      <c r="B1016">
        <v>20231211</v>
      </c>
      <c r="C1016" t="s">
        <v>183</v>
      </c>
      <c r="D1016">
        <v>0.80300000000000005</v>
      </c>
      <c r="E1016">
        <v>0.50557179372032202</v>
      </c>
    </row>
    <row r="1017" spans="1:5" x14ac:dyDescent="0.2">
      <c r="A1017" t="s">
        <v>184</v>
      </c>
      <c r="B1017">
        <v>20231211</v>
      </c>
      <c r="C1017" t="s">
        <v>183</v>
      </c>
      <c r="D1017">
        <v>2.125</v>
      </c>
      <c r="E1017">
        <v>0.82244058030994305</v>
      </c>
    </row>
    <row r="1018" spans="1:5" x14ac:dyDescent="0.2">
      <c r="A1018" t="s">
        <v>184</v>
      </c>
      <c r="B1018">
        <v>20231211</v>
      </c>
      <c r="C1018" t="s">
        <v>183</v>
      </c>
      <c r="D1018">
        <v>1.9350000000000001</v>
      </c>
      <c r="E1018">
        <v>0.78481184354317401</v>
      </c>
    </row>
    <row r="1019" spans="1:5" x14ac:dyDescent="0.2">
      <c r="A1019" t="s">
        <v>184</v>
      </c>
      <c r="B1019">
        <v>20231211</v>
      </c>
      <c r="C1019" t="s">
        <v>183</v>
      </c>
      <c r="D1019">
        <v>0.245</v>
      </c>
      <c r="E1019">
        <v>0.279259596281003</v>
      </c>
    </row>
    <row r="1020" spans="1:5" x14ac:dyDescent="0.2">
      <c r="A1020" t="s">
        <v>184</v>
      </c>
      <c r="B1020">
        <v>20231211</v>
      </c>
      <c r="C1020" t="s">
        <v>183</v>
      </c>
      <c r="D1020">
        <v>7.2670000000000003</v>
      </c>
      <c r="E1020">
        <v>1.52090694748154</v>
      </c>
    </row>
    <row r="1021" spans="1:5" x14ac:dyDescent="0.2">
      <c r="A1021" t="s">
        <v>184</v>
      </c>
      <c r="B1021">
        <v>20231211</v>
      </c>
      <c r="C1021" t="s">
        <v>183</v>
      </c>
      <c r="D1021">
        <v>5.8310000000000004</v>
      </c>
      <c r="E1021">
        <v>1.3623747451922601</v>
      </c>
    </row>
    <row r="1022" spans="1:5" x14ac:dyDescent="0.2">
      <c r="A1022" t="s">
        <v>184</v>
      </c>
      <c r="B1022">
        <v>20231211</v>
      </c>
      <c r="C1022" t="s">
        <v>183</v>
      </c>
      <c r="D1022">
        <v>0.72199999999999998</v>
      </c>
      <c r="E1022">
        <v>0.47939517918383001</v>
      </c>
    </row>
    <row r="1023" spans="1:5" x14ac:dyDescent="0.2">
      <c r="A1023" t="s">
        <v>184</v>
      </c>
      <c r="B1023">
        <v>20231211</v>
      </c>
      <c r="C1023" t="s">
        <v>183</v>
      </c>
      <c r="D1023">
        <v>2.3410000000000002</v>
      </c>
      <c r="E1023">
        <v>0.86322850019925401</v>
      </c>
    </row>
    <row r="1024" spans="1:5" x14ac:dyDescent="0.2">
      <c r="A1024" t="s">
        <v>184</v>
      </c>
      <c r="B1024">
        <v>20231211</v>
      </c>
      <c r="C1024" t="s">
        <v>183</v>
      </c>
      <c r="D1024">
        <v>2.4209999999999998</v>
      </c>
      <c r="E1024">
        <v>0.87785433555400105</v>
      </c>
    </row>
    <row r="1025" spans="1:5" x14ac:dyDescent="0.2">
      <c r="A1025" t="s">
        <v>184</v>
      </c>
      <c r="B1025">
        <v>20231211</v>
      </c>
      <c r="C1025" t="s">
        <v>183</v>
      </c>
      <c r="D1025">
        <v>0.77300000000000002</v>
      </c>
      <c r="E1025">
        <v>0.49603784333462903</v>
      </c>
    </row>
    <row r="1026" spans="1:5" x14ac:dyDescent="0.2">
      <c r="A1026" t="s">
        <v>184</v>
      </c>
      <c r="B1026">
        <v>20231211</v>
      </c>
      <c r="C1026" t="s">
        <v>183</v>
      </c>
      <c r="D1026">
        <v>3.452</v>
      </c>
      <c r="E1026">
        <v>1.0482393462880699</v>
      </c>
    </row>
    <row r="1027" spans="1:5" x14ac:dyDescent="0.2">
      <c r="A1027" t="s">
        <v>184</v>
      </c>
      <c r="B1027">
        <v>20231211</v>
      </c>
      <c r="C1027" t="s">
        <v>183</v>
      </c>
      <c r="D1027">
        <v>0.55800000000000005</v>
      </c>
      <c r="E1027">
        <v>0.42144622016403799</v>
      </c>
    </row>
    <row r="1028" spans="1:5" x14ac:dyDescent="0.2">
      <c r="A1028" t="s">
        <v>184</v>
      </c>
      <c r="B1028">
        <v>20231211</v>
      </c>
      <c r="C1028" t="s">
        <v>183</v>
      </c>
      <c r="D1028">
        <v>1.8</v>
      </c>
      <c r="E1028">
        <v>0.75693975660604795</v>
      </c>
    </row>
    <row r="1029" spans="1:5" x14ac:dyDescent="0.2">
      <c r="A1029" t="s">
        <v>184</v>
      </c>
      <c r="B1029">
        <v>20231211</v>
      </c>
      <c r="C1029" t="s">
        <v>183</v>
      </c>
      <c r="D1029">
        <v>0.182</v>
      </c>
      <c r="E1029">
        <v>0.240691502312504</v>
      </c>
    </row>
    <row r="1030" spans="1:5" x14ac:dyDescent="0.2">
      <c r="A1030" t="s">
        <v>184</v>
      </c>
      <c r="B1030">
        <v>20231211</v>
      </c>
      <c r="C1030" t="s">
        <v>183</v>
      </c>
      <c r="D1030">
        <v>0.61699999999999999</v>
      </c>
      <c r="E1030">
        <v>0.44316723680276598</v>
      </c>
    </row>
    <row r="1031" spans="1:5" x14ac:dyDescent="0.2">
      <c r="A1031" t="s">
        <v>184</v>
      </c>
      <c r="B1031">
        <v>20231211</v>
      </c>
      <c r="C1031" t="s">
        <v>183</v>
      </c>
      <c r="D1031">
        <v>2.746</v>
      </c>
      <c r="E1031">
        <v>0.93492189377545798</v>
      </c>
    </row>
    <row r="1032" spans="1:5" x14ac:dyDescent="0.2">
      <c r="A1032" t="s">
        <v>184</v>
      </c>
      <c r="B1032">
        <v>20231211</v>
      </c>
      <c r="C1032" t="s">
        <v>183</v>
      </c>
      <c r="D1032">
        <v>5.1120000000000001</v>
      </c>
      <c r="E1032">
        <v>1.27561755168684</v>
      </c>
    </row>
    <row r="1033" spans="1:5" x14ac:dyDescent="0.2">
      <c r="A1033" t="s">
        <v>184</v>
      </c>
      <c r="B1033">
        <v>20231211</v>
      </c>
      <c r="C1033" t="s">
        <v>183</v>
      </c>
      <c r="D1033">
        <v>6.7729999999999997</v>
      </c>
      <c r="E1033">
        <v>1.4683027137218001</v>
      </c>
    </row>
    <row r="1034" spans="1:5" x14ac:dyDescent="0.2">
      <c r="A1034" t="s">
        <v>184</v>
      </c>
      <c r="B1034">
        <v>20231211</v>
      </c>
      <c r="C1034" t="s">
        <v>183</v>
      </c>
      <c r="D1034">
        <v>1.4830000000000001</v>
      </c>
      <c r="E1034">
        <v>0.68706154106496298</v>
      </c>
    </row>
    <row r="1035" spans="1:5" x14ac:dyDescent="0.2">
      <c r="A1035" t="s">
        <v>184</v>
      </c>
      <c r="B1035">
        <v>20231211</v>
      </c>
      <c r="C1035" t="s">
        <v>183</v>
      </c>
      <c r="D1035">
        <v>0.36299999999999999</v>
      </c>
      <c r="E1035">
        <v>0.33992129778040697</v>
      </c>
    </row>
    <row r="1036" spans="1:5" x14ac:dyDescent="0.2">
      <c r="A1036" t="s">
        <v>184</v>
      </c>
      <c r="B1036">
        <v>20231211</v>
      </c>
      <c r="C1036" t="s">
        <v>183</v>
      </c>
      <c r="D1036">
        <v>0.54900000000000004</v>
      </c>
      <c r="E1036">
        <v>0.41803364399878301</v>
      </c>
    </row>
    <row r="1037" spans="1:5" x14ac:dyDescent="0.2">
      <c r="A1037" t="s">
        <v>184</v>
      </c>
      <c r="B1037">
        <v>20231211</v>
      </c>
      <c r="C1037" t="s">
        <v>183</v>
      </c>
      <c r="D1037">
        <v>1.4239999999999999</v>
      </c>
      <c r="E1037">
        <v>0.67325572996129601</v>
      </c>
    </row>
    <row r="1038" spans="1:5" x14ac:dyDescent="0.2">
      <c r="A1038" t="s">
        <v>184</v>
      </c>
      <c r="B1038">
        <v>20231211</v>
      </c>
      <c r="C1038" t="s">
        <v>183</v>
      </c>
      <c r="D1038">
        <v>0.127</v>
      </c>
      <c r="E1038">
        <v>0.201060576805453</v>
      </c>
    </row>
    <row r="1039" spans="1:5" x14ac:dyDescent="0.2">
      <c r="A1039" t="s">
        <v>184</v>
      </c>
      <c r="B1039">
        <v>20231211</v>
      </c>
      <c r="C1039" t="s">
        <v>183</v>
      </c>
      <c r="D1039">
        <v>0.96799999999999997</v>
      </c>
      <c r="E1039">
        <v>0.555089154844435</v>
      </c>
    </row>
    <row r="1040" spans="1:5" x14ac:dyDescent="0.2">
      <c r="A1040" t="s">
        <v>184</v>
      </c>
      <c r="B1040">
        <v>20231211</v>
      </c>
      <c r="C1040" t="s">
        <v>183</v>
      </c>
      <c r="D1040">
        <v>28.24</v>
      </c>
      <c r="E1040">
        <v>2.99817797767748</v>
      </c>
    </row>
    <row r="1041" spans="1:5" x14ac:dyDescent="0.2">
      <c r="A1041" t="s">
        <v>184</v>
      </c>
      <c r="B1041">
        <v>20231211</v>
      </c>
      <c r="C1041" t="s">
        <v>183</v>
      </c>
      <c r="D1041">
        <v>0.3</v>
      </c>
      <c r="E1041">
        <v>0.30901936161855198</v>
      </c>
    </row>
    <row r="1042" spans="1:5" x14ac:dyDescent="0.2">
      <c r="A1042" t="s">
        <v>184</v>
      </c>
      <c r="B1042">
        <v>20231211</v>
      </c>
      <c r="C1042" t="s">
        <v>183</v>
      </c>
      <c r="D1042">
        <v>0.77300000000000002</v>
      </c>
      <c r="E1042">
        <v>0.49603784333462903</v>
      </c>
    </row>
    <row r="1043" spans="1:5" x14ac:dyDescent="0.2">
      <c r="A1043" t="s">
        <v>184</v>
      </c>
      <c r="B1043">
        <v>20231211</v>
      </c>
      <c r="C1043" t="s">
        <v>183</v>
      </c>
      <c r="D1043">
        <v>4.407</v>
      </c>
      <c r="E1043">
        <v>1.1843950643311401</v>
      </c>
    </row>
    <row r="1044" spans="1:5" x14ac:dyDescent="0.2">
      <c r="A1044" t="s">
        <v>184</v>
      </c>
      <c r="B1044">
        <v>20231211</v>
      </c>
      <c r="C1044" t="s">
        <v>183</v>
      </c>
      <c r="D1044">
        <v>1.631</v>
      </c>
      <c r="E1044">
        <v>0.72052996076899001</v>
      </c>
    </row>
    <row r="1045" spans="1:5" x14ac:dyDescent="0.2">
      <c r="A1045" t="s">
        <v>184</v>
      </c>
      <c r="B1045">
        <v>20231211</v>
      </c>
      <c r="C1045" t="s">
        <v>183</v>
      </c>
      <c r="D1045">
        <v>0.27900000000000003</v>
      </c>
      <c r="E1045">
        <v>0.29800748018342998</v>
      </c>
    </row>
    <row r="1046" spans="1:5" x14ac:dyDescent="0.2">
      <c r="A1046" t="s">
        <v>184</v>
      </c>
      <c r="B1046">
        <v>20231211</v>
      </c>
      <c r="C1046" t="s">
        <v>183</v>
      </c>
      <c r="D1046">
        <v>4.157</v>
      </c>
      <c r="E1046">
        <v>1.1503104784648399</v>
      </c>
    </row>
    <row r="1047" spans="1:5" x14ac:dyDescent="0.2">
      <c r="A1047" t="s">
        <v>184</v>
      </c>
      <c r="B1047">
        <v>20231211</v>
      </c>
      <c r="C1047" t="s">
        <v>183</v>
      </c>
      <c r="D1047">
        <v>6.2149999999999999</v>
      </c>
      <c r="E1047">
        <v>1.4065190871908799</v>
      </c>
    </row>
    <row r="1048" spans="1:5" x14ac:dyDescent="0.2">
      <c r="A1048" t="s">
        <v>184</v>
      </c>
      <c r="B1048">
        <v>20231211</v>
      </c>
      <c r="C1048" t="s">
        <v>183</v>
      </c>
      <c r="D1048">
        <v>3.11</v>
      </c>
      <c r="E1048">
        <v>0.99495916802228102</v>
      </c>
    </row>
    <row r="1049" spans="1:5" x14ac:dyDescent="0.2">
      <c r="A1049" t="s">
        <v>184</v>
      </c>
      <c r="B1049">
        <v>20231211</v>
      </c>
      <c r="C1049" t="s">
        <v>183</v>
      </c>
      <c r="D1049">
        <v>0.47299999999999998</v>
      </c>
      <c r="E1049">
        <v>0.38802136044931002</v>
      </c>
    </row>
    <row r="1050" spans="1:5" x14ac:dyDescent="0.2">
      <c r="A1050" t="s">
        <v>184</v>
      </c>
      <c r="B1050">
        <v>20231211</v>
      </c>
      <c r="C1050" t="s">
        <v>183</v>
      </c>
      <c r="D1050">
        <v>2.8010000000000002</v>
      </c>
      <c r="E1050">
        <v>0.94423831271602099</v>
      </c>
    </row>
    <row r="1051" spans="1:5" x14ac:dyDescent="0.2">
      <c r="A1051" t="s">
        <v>184</v>
      </c>
      <c r="B1051">
        <v>20231211</v>
      </c>
      <c r="C1051" t="s">
        <v>183</v>
      </c>
      <c r="D1051">
        <v>0.56200000000000006</v>
      </c>
      <c r="E1051">
        <v>0.42295408265589601</v>
      </c>
    </row>
    <row r="1052" spans="1:5" x14ac:dyDescent="0.2">
      <c r="A1052" t="s">
        <v>184</v>
      </c>
      <c r="B1052">
        <v>20231211</v>
      </c>
      <c r="C1052" t="s">
        <v>183</v>
      </c>
      <c r="D1052">
        <v>6.7350000000000003</v>
      </c>
      <c r="E1052">
        <v>1.46417795484286</v>
      </c>
    </row>
    <row r="1053" spans="1:5" x14ac:dyDescent="0.2">
      <c r="A1053" t="s">
        <v>184</v>
      </c>
      <c r="B1053">
        <v>20231211</v>
      </c>
      <c r="C1053" t="s">
        <v>183</v>
      </c>
      <c r="D1053">
        <v>4.2629999999999999</v>
      </c>
      <c r="E1053">
        <v>1.16488413363798</v>
      </c>
    </row>
    <row r="1054" spans="1:5" x14ac:dyDescent="0.2">
      <c r="A1054" t="s">
        <v>184</v>
      </c>
      <c r="B1054">
        <v>20231211</v>
      </c>
      <c r="C1054" t="s">
        <v>183</v>
      </c>
      <c r="D1054">
        <v>0.625</v>
      </c>
      <c r="E1054">
        <v>0.44603102903819303</v>
      </c>
    </row>
    <row r="1055" spans="1:5" x14ac:dyDescent="0.2">
      <c r="A1055" t="s">
        <v>184</v>
      </c>
      <c r="B1055">
        <v>20231211</v>
      </c>
      <c r="C1055" t="s">
        <v>183</v>
      </c>
      <c r="D1055">
        <v>1.2889999999999999</v>
      </c>
      <c r="E1055">
        <v>0.64054776815699399</v>
      </c>
    </row>
    <row r="1056" spans="1:5" x14ac:dyDescent="0.2">
      <c r="A1056" t="s">
        <v>184</v>
      </c>
      <c r="B1056">
        <v>20231211</v>
      </c>
      <c r="C1056" t="s">
        <v>183</v>
      </c>
      <c r="D1056">
        <v>0.78600000000000003</v>
      </c>
      <c r="E1056">
        <v>0.50019153385524195</v>
      </c>
    </row>
    <row r="1057" spans="1:5" x14ac:dyDescent="0.2">
      <c r="A1057" t="s">
        <v>184</v>
      </c>
      <c r="B1057">
        <v>20231211</v>
      </c>
      <c r="C1057" t="s">
        <v>183</v>
      </c>
      <c r="D1057">
        <v>3.6720000000000002</v>
      </c>
      <c r="E1057">
        <v>1.08112621930415</v>
      </c>
    </row>
    <row r="1058" spans="1:5" x14ac:dyDescent="0.2">
      <c r="A1058" t="s">
        <v>184</v>
      </c>
      <c r="B1058">
        <v>20231211</v>
      </c>
      <c r="C1058" t="s">
        <v>183</v>
      </c>
      <c r="D1058">
        <v>4.3639999999999999</v>
      </c>
      <c r="E1058">
        <v>1.1786027080004799</v>
      </c>
    </row>
    <row r="1059" spans="1:5" x14ac:dyDescent="0.2">
      <c r="A1059" t="s">
        <v>184</v>
      </c>
      <c r="B1059">
        <v>20231211</v>
      </c>
      <c r="C1059" t="s">
        <v>183</v>
      </c>
      <c r="D1059">
        <v>7.88</v>
      </c>
      <c r="E1059">
        <v>1.5837556323903901</v>
      </c>
    </row>
    <row r="1060" spans="1:5" x14ac:dyDescent="0.2">
      <c r="A1060" t="s">
        <v>184</v>
      </c>
      <c r="B1060">
        <v>20231211</v>
      </c>
      <c r="C1060" t="s">
        <v>183</v>
      </c>
      <c r="D1060">
        <v>3.35</v>
      </c>
      <c r="E1060">
        <v>1.0326364891459601</v>
      </c>
    </row>
    <row r="1061" spans="1:5" x14ac:dyDescent="0.2">
      <c r="A1061" t="s">
        <v>184</v>
      </c>
      <c r="B1061">
        <v>20231211</v>
      </c>
      <c r="C1061" t="s">
        <v>183</v>
      </c>
      <c r="D1061">
        <v>3.0720000000000001</v>
      </c>
      <c r="E1061">
        <v>0.98886195717936498</v>
      </c>
    </row>
    <row r="1062" spans="1:5" x14ac:dyDescent="0.2">
      <c r="A1062" t="s">
        <v>184</v>
      </c>
      <c r="B1062">
        <v>20231211</v>
      </c>
      <c r="C1062" t="s">
        <v>183</v>
      </c>
      <c r="D1062">
        <v>3.532</v>
      </c>
      <c r="E1062">
        <v>1.06031623490407</v>
      </c>
    </row>
    <row r="1063" spans="1:5" x14ac:dyDescent="0.2">
      <c r="A1063" t="s">
        <v>184</v>
      </c>
      <c r="B1063">
        <v>20231211</v>
      </c>
      <c r="C1063" t="s">
        <v>183</v>
      </c>
      <c r="D1063">
        <v>1.2589999999999999</v>
      </c>
      <c r="E1063">
        <v>0.63304987694919601</v>
      </c>
    </row>
    <row r="1064" spans="1:5" x14ac:dyDescent="0.2">
      <c r="A1064" t="s">
        <v>184</v>
      </c>
      <c r="B1064">
        <v>20231211</v>
      </c>
      <c r="C1064" t="s">
        <v>183</v>
      </c>
      <c r="D1064">
        <v>1.8340000000000001</v>
      </c>
      <c r="E1064">
        <v>0.76405518862257105</v>
      </c>
    </row>
    <row r="1065" spans="1:5" x14ac:dyDescent="0.2">
      <c r="A1065" t="s">
        <v>184</v>
      </c>
      <c r="B1065">
        <v>20231211</v>
      </c>
      <c r="C1065" t="s">
        <v>183</v>
      </c>
      <c r="D1065">
        <v>2.9910000000000001</v>
      </c>
      <c r="E1065">
        <v>0.97573811526234699</v>
      </c>
    </row>
    <row r="1066" spans="1:5" x14ac:dyDescent="0.2">
      <c r="A1066" t="s">
        <v>184</v>
      </c>
      <c r="B1066">
        <v>20231211</v>
      </c>
      <c r="C1066" t="s">
        <v>183</v>
      </c>
      <c r="D1066">
        <v>4.141</v>
      </c>
      <c r="E1066">
        <v>1.14809461225418</v>
      </c>
    </row>
    <row r="1067" spans="1:5" x14ac:dyDescent="0.2">
      <c r="A1067" t="s">
        <v>184</v>
      </c>
      <c r="B1067">
        <v>20231211</v>
      </c>
      <c r="C1067" t="s">
        <v>183</v>
      </c>
      <c r="D1067">
        <v>16.350999999999999</v>
      </c>
      <c r="E1067">
        <v>2.2813778619490401</v>
      </c>
    </row>
    <row r="1068" spans="1:5" x14ac:dyDescent="0.2">
      <c r="A1068" t="s">
        <v>184</v>
      </c>
      <c r="B1068">
        <v>20231211</v>
      </c>
      <c r="C1068" t="s">
        <v>183</v>
      </c>
      <c r="D1068">
        <v>0.17299999999999999</v>
      </c>
      <c r="E1068">
        <v>0.23466488938440699</v>
      </c>
    </row>
    <row r="1069" spans="1:5" x14ac:dyDescent="0.2">
      <c r="A1069" t="s">
        <v>184</v>
      </c>
      <c r="B1069">
        <v>20231211</v>
      </c>
      <c r="C1069" t="s">
        <v>183</v>
      </c>
      <c r="D1069">
        <v>2.5139999999999998</v>
      </c>
      <c r="E1069">
        <v>0.89455634471286904</v>
      </c>
    </row>
    <row r="1070" spans="1:5" x14ac:dyDescent="0.2">
      <c r="A1070" t="s">
        <v>184</v>
      </c>
      <c r="B1070">
        <v>20231211</v>
      </c>
      <c r="C1070" t="s">
        <v>183</v>
      </c>
      <c r="D1070">
        <v>0.72699999999999998</v>
      </c>
      <c r="E1070">
        <v>0.481052270814322</v>
      </c>
    </row>
    <row r="1071" spans="1:5" x14ac:dyDescent="0.2">
      <c r="A1071" t="s">
        <v>184</v>
      </c>
      <c r="B1071">
        <v>20231211</v>
      </c>
      <c r="C1071" t="s">
        <v>183</v>
      </c>
      <c r="D1071">
        <v>0.11799999999999999</v>
      </c>
      <c r="E1071">
        <v>0.193805486428241</v>
      </c>
    </row>
    <row r="1072" spans="1:5" x14ac:dyDescent="0.2">
      <c r="A1072" t="s">
        <v>184</v>
      </c>
      <c r="B1072">
        <v>20231211</v>
      </c>
      <c r="C1072" t="s">
        <v>183</v>
      </c>
      <c r="D1072">
        <v>6.24</v>
      </c>
      <c r="E1072">
        <v>1.40934512798919</v>
      </c>
    </row>
    <row r="1073" spans="1:5" x14ac:dyDescent="0.2">
      <c r="A1073" t="s">
        <v>184</v>
      </c>
      <c r="B1073">
        <v>20231211</v>
      </c>
      <c r="C1073" t="s">
        <v>183</v>
      </c>
      <c r="D1073">
        <v>13.516</v>
      </c>
      <c r="E1073">
        <v>2.0741929567087301</v>
      </c>
    </row>
    <row r="1074" spans="1:5" x14ac:dyDescent="0.2">
      <c r="A1074" t="s">
        <v>184</v>
      </c>
      <c r="B1074">
        <v>20231211</v>
      </c>
      <c r="C1074" t="s">
        <v>183</v>
      </c>
      <c r="D1074">
        <v>6.8019999999999996</v>
      </c>
      <c r="E1074">
        <v>1.4714427769445</v>
      </c>
    </row>
    <row r="1075" spans="1:5" x14ac:dyDescent="0.2">
      <c r="A1075" t="s">
        <v>184</v>
      </c>
      <c r="B1075">
        <v>20231211</v>
      </c>
      <c r="C1075" t="s">
        <v>183</v>
      </c>
      <c r="D1075">
        <v>0.435</v>
      </c>
      <c r="E1075">
        <v>0.37210858696078097</v>
      </c>
    </row>
    <row r="1076" spans="1:5" x14ac:dyDescent="0.2">
      <c r="A1076" t="s">
        <v>184</v>
      </c>
      <c r="B1076">
        <v>20231211</v>
      </c>
      <c r="C1076" t="s">
        <v>183</v>
      </c>
      <c r="D1076">
        <v>1.2170000000000001</v>
      </c>
      <c r="E1076">
        <v>0.62240110177093499</v>
      </c>
    </row>
    <row r="1077" spans="1:5" x14ac:dyDescent="0.2">
      <c r="A1077" t="s">
        <v>184</v>
      </c>
      <c r="B1077">
        <v>20231211</v>
      </c>
      <c r="C1077" t="s">
        <v>183</v>
      </c>
      <c r="D1077">
        <v>0.114</v>
      </c>
      <c r="E1077">
        <v>0.19049232799499299</v>
      </c>
    </row>
    <row r="1078" spans="1:5" x14ac:dyDescent="0.2">
      <c r="A1078" t="s">
        <v>184</v>
      </c>
      <c r="B1078">
        <v>20231211</v>
      </c>
      <c r="C1078" t="s">
        <v>183</v>
      </c>
      <c r="D1078">
        <v>12.231</v>
      </c>
      <c r="E1078">
        <v>1.9731315764322299</v>
      </c>
    </row>
    <row r="1079" spans="1:5" x14ac:dyDescent="0.2">
      <c r="A1079" t="s">
        <v>184</v>
      </c>
      <c r="B1079">
        <v>20231211</v>
      </c>
      <c r="C1079" t="s">
        <v>183</v>
      </c>
      <c r="D1079">
        <v>4.4829999999999997</v>
      </c>
      <c r="E1079">
        <v>1.1945640291595601</v>
      </c>
    </row>
    <row r="1080" spans="1:5" x14ac:dyDescent="0.2">
      <c r="A1080" t="s">
        <v>184</v>
      </c>
      <c r="B1080">
        <v>20231211</v>
      </c>
      <c r="C1080" t="s">
        <v>183</v>
      </c>
      <c r="D1080">
        <v>2.996</v>
      </c>
      <c r="E1080">
        <v>0.97655333648840503</v>
      </c>
    </row>
    <row r="1081" spans="1:5" x14ac:dyDescent="0.2">
      <c r="A1081" t="s">
        <v>184</v>
      </c>
      <c r="B1081">
        <v>20231211</v>
      </c>
      <c r="C1081" t="s">
        <v>183</v>
      </c>
      <c r="D1081">
        <v>9.0120000000000005</v>
      </c>
      <c r="E1081">
        <v>1.69369675393452</v>
      </c>
    </row>
    <row r="1082" spans="1:5" x14ac:dyDescent="0.2">
      <c r="A1082" t="s">
        <v>184</v>
      </c>
      <c r="B1082">
        <v>20231211</v>
      </c>
      <c r="C1082" t="s">
        <v>183</v>
      </c>
      <c r="D1082">
        <v>0.14399999999999999</v>
      </c>
      <c r="E1082">
        <v>0.214094893938333</v>
      </c>
    </row>
    <row r="1083" spans="1:5" x14ac:dyDescent="0.2">
      <c r="A1083" t="s">
        <v>184</v>
      </c>
      <c r="B1083">
        <v>20231211</v>
      </c>
      <c r="C1083" t="s">
        <v>183</v>
      </c>
      <c r="D1083">
        <v>3.9329999999999998</v>
      </c>
      <c r="E1083">
        <v>1.1188890840297101</v>
      </c>
    </row>
    <row r="1084" spans="1:5" x14ac:dyDescent="0.2">
      <c r="A1084" t="s">
        <v>184</v>
      </c>
      <c r="B1084">
        <v>20231211</v>
      </c>
      <c r="C1084" t="s">
        <v>183</v>
      </c>
      <c r="D1084">
        <v>1.3140000000000001</v>
      </c>
      <c r="E1084">
        <v>0.646729611542181</v>
      </c>
    </row>
    <row r="1085" spans="1:5" x14ac:dyDescent="0.2">
      <c r="A1085" t="s">
        <v>184</v>
      </c>
      <c r="B1085">
        <v>20231211</v>
      </c>
      <c r="C1085" t="s">
        <v>183</v>
      </c>
      <c r="D1085">
        <v>0.439</v>
      </c>
      <c r="E1085">
        <v>0.37381551604325403</v>
      </c>
    </row>
    <row r="1086" spans="1:5" x14ac:dyDescent="0.2">
      <c r="A1086" t="s">
        <v>184</v>
      </c>
      <c r="B1086">
        <v>20231211</v>
      </c>
      <c r="C1086" t="s">
        <v>183</v>
      </c>
      <c r="D1086">
        <v>0.91300000000000003</v>
      </c>
      <c r="E1086">
        <v>0.53908897789307597</v>
      </c>
    </row>
    <row r="1087" spans="1:5" x14ac:dyDescent="0.2">
      <c r="A1087" t="s">
        <v>184</v>
      </c>
      <c r="B1087">
        <v>20231211</v>
      </c>
      <c r="C1087" t="s">
        <v>183</v>
      </c>
      <c r="D1087">
        <v>0.26200000000000001</v>
      </c>
      <c r="E1087">
        <v>0.28878571671769598</v>
      </c>
    </row>
    <row r="1088" spans="1:5" x14ac:dyDescent="0.2">
      <c r="A1088" t="s">
        <v>184</v>
      </c>
      <c r="B1088">
        <v>20231211</v>
      </c>
      <c r="C1088" t="s">
        <v>183</v>
      </c>
      <c r="D1088">
        <v>0.19</v>
      </c>
      <c r="E1088">
        <v>0.245924537968297</v>
      </c>
    </row>
    <row r="1089" spans="1:5" x14ac:dyDescent="0.2">
      <c r="A1089" t="s">
        <v>184</v>
      </c>
      <c r="B1089">
        <v>20231211</v>
      </c>
      <c r="C1089" t="s">
        <v>183</v>
      </c>
      <c r="D1089">
        <v>0.17299999999999999</v>
      </c>
      <c r="E1089">
        <v>0.23466488938440699</v>
      </c>
    </row>
    <row r="1090" spans="1:5" x14ac:dyDescent="0.2">
      <c r="A1090" t="s">
        <v>184</v>
      </c>
      <c r="B1090">
        <v>20231211</v>
      </c>
      <c r="C1090" t="s">
        <v>183</v>
      </c>
      <c r="D1090">
        <v>0.68400000000000005</v>
      </c>
      <c r="E1090">
        <v>0.46660900350262502</v>
      </c>
    </row>
    <row r="1091" spans="1:5" x14ac:dyDescent="0.2">
      <c r="A1091" t="s">
        <v>184</v>
      </c>
      <c r="B1091">
        <v>20231211</v>
      </c>
      <c r="C1091" t="s">
        <v>183</v>
      </c>
      <c r="D1091">
        <v>0.376</v>
      </c>
      <c r="E1091">
        <v>0.34595450164017999</v>
      </c>
    </row>
    <row r="1092" spans="1:5" x14ac:dyDescent="0.2">
      <c r="A1092" t="s">
        <v>184</v>
      </c>
      <c r="B1092">
        <v>20231211</v>
      </c>
      <c r="C1092" t="s">
        <v>183</v>
      </c>
      <c r="D1092">
        <v>0.11799999999999999</v>
      </c>
      <c r="E1092">
        <v>0.193805486428241</v>
      </c>
    </row>
    <row r="1093" spans="1:5" x14ac:dyDescent="0.2">
      <c r="A1093" t="s">
        <v>184</v>
      </c>
      <c r="B1093">
        <v>20231211</v>
      </c>
      <c r="C1093" t="s">
        <v>183</v>
      </c>
      <c r="D1093">
        <v>0.41</v>
      </c>
      <c r="E1093">
        <v>0.36125759969217802</v>
      </c>
    </row>
    <row r="1094" spans="1:5" x14ac:dyDescent="0.2">
      <c r="A1094" t="s">
        <v>184</v>
      </c>
      <c r="B1094">
        <v>20231211</v>
      </c>
      <c r="C1094" t="s">
        <v>183</v>
      </c>
      <c r="D1094">
        <v>0.65500000000000003</v>
      </c>
      <c r="E1094">
        <v>0.45661031027604099</v>
      </c>
    </row>
    <row r="1095" spans="1:5" x14ac:dyDescent="0.2">
      <c r="A1095" t="s">
        <v>184</v>
      </c>
      <c r="B1095">
        <v>20231211</v>
      </c>
      <c r="C1095" t="s">
        <v>183</v>
      </c>
      <c r="D1095">
        <v>1.2290000000000001</v>
      </c>
      <c r="E1095">
        <v>0.62546210925992896</v>
      </c>
    </row>
    <row r="1096" spans="1:5" x14ac:dyDescent="0.2">
      <c r="A1096" t="s">
        <v>184</v>
      </c>
      <c r="B1096">
        <v>20231211</v>
      </c>
      <c r="C1096" t="s">
        <v>183</v>
      </c>
      <c r="D1096">
        <v>4.8710000000000004</v>
      </c>
      <c r="E1096">
        <v>1.2451857112901901</v>
      </c>
    </row>
    <row r="1097" spans="1:5" x14ac:dyDescent="0.2">
      <c r="A1097" t="s">
        <v>184</v>
      </c>
      <c r="B1097">
        <v>20231211</v>
      </c>
      <c r="C1097" t="s">
        <v>183</v>
      </c>
      <c r="D1097">
        <v>14.044</v>
      </c>
      <c r="E1097">
        <v>2.11431881265933</v>
      </c>
    </row>
    <row r="1098" spans="1:5" x14ac:dyDescent="0.2">
      <c r="A1098" t="s">
        <v>184</v>
      </c>
      <c r="B1098">
        <v>20231211</v>
      </c>
      <c r="C1098" t="s">
        <v>183</v>
      </c>
      <c r="D1098">
        <v>9.7050000000000001</v>
      </c>
      <c r="E1098">
        <v>1.7576112896239899</v>
      </c>
    </row>
    <row r="1099" spans="1:5" x14ac:dyDescent="0.2">
      <c r="A1099" t="s">
        <v>184</v>
      </c>
      <c r="B1099">
        <v>20231211</v>
      </c>
      <c r="C1099" t="s">
        <v>183</v>
      </c>
      <c r="D1099">
        <v>0.88300000000000001</v>
      </c>
      <c r="E1099">
        <v>0.530158117452036</v>
      </c>
    </row>
    <row r="1100" spans="1:5" x14ac:dyDescent="0.2">
      <c r="A1100" t="s">
        <v>184</v>
      </c>
      <c r="B1100">
        <v>20231211</v>
      </c>
      <c r="C1100" t="s">
        <v>183</v>
      </c>
      <c r="D1100">
        <v>1.766</v>
      </c>
      <c r="E1100">
        <v>0.74975679990285804</v>
      </c>
    </row>
    <row r="1101" spans="1:5" x14ac:dyDescent="0.2">
      <c r="A1101" t="s">
        <v>184</v>
      </c>
      <c r="B1101">
        <v>20231211</v>
      </c>
      <c r="C1101" t="s">
        <v>183</v>
      </c>
      <c r="D1101">
        <v>7.766</v>
      </c>
      <c r="E1101">
        <v>1.57225779568852</v>
      </c>
    </row>
    <row r="1102" spans="1:5" x14ac:dyDescent="0.2">
      <c r="A1102" t="s">
        <v>184</v>
      </c>
      <c r="B1102">
        <v>20231211</v>
      </c>
      <c r="C1102" t="s">
        <v>183</v>
      </c>
      <c r="D1102">
        <v>0.97599999999999998</v>
      </c>
      <c r="E1102">
        <v>0.55737819199837702</v>
      </c>
    </row>
    <row r="1103" spans="1:5" x14ac:dyDescent="0.2">
      <c r="A1103" t="s">
        <v>184</v>
      </c>
      <c r="B1103">
        <v>20231211</v>
      </c>
      <c r="C1103" t="s">
        <v>183</v>
      </c>
      <c r="D1103">
        <v>2.2349999999999999</v>
      </c>
      <c r="E1103">
        <v>0.84345871008649398</v>
      </c>
    </row>
    <row r="1104" spans="1:5" x14ac:dyDescent="0.2">
      <c r="A1104" t="s">
        <v>184</v>
      </c>
      <c r="B1104">
        <v>20231211</v>
      </c>
      <c r="C1104" t="s">
        <v>183</v>
      </c>
      <c r="D1104">
        <v>0.65900000000000003</v>
      </c>
      <c r="E1104">
        <v>0.45800241811055797</v>
      </c>
    </row>
    <row r="1105" spans="1:5" x14ac:dyDescent="0.2">
      <c r="A1105" t="s">
        <v>184</v>
      </c>
      <c r="B1105">
        <v>20231211</v>
      </c>
      <c r="C1105" t="s">
        <v>183</v>
      </c>
      <c r="D1105">
        <v>2.298</v>
      </c>
      <c r="E1105">
        <v>0.85526377127196895</v>
      </c>
    </row>
    <row r="1106" spans="1:5" x14ac:dyDescent="0.2">
      <c r="A1106" t="s">
        <v>184</v>
      </c>
      <c r="B1106">
        <v>20231211</v>
      </c>
      <c r="C1106" t="s">
        <v>183</v>
      </c>
      <c r="D1106">
        <v>0.96299999999999997</v>
      </c>
      <c r="E1106">
        <v>0.55365370078686404</v>
      </c>
    </row>
    <row r="1107" spans="1:5" x14ac:dyDescent="0.2">
      <c r="A1107" t="s">
        <v>184</v>
      </c>
      <c r="B1107">
        <v>20231211</v>
      </c>
      <c r="C1107" t="s">
        <v>183</v>
      </c>
      <c r="D1107">
        <v>0.61699999999999999</v>
      </c>
      <c r="E1107">
        <v>0.44316723680276598</v>
      </c>
    </row>
    <row r="1108" spans="1:5" x14ac:dyDescent="0.2">
      <c r="A1108" t="s">
        <v>184</v>
      </c>
      <c r="B1108">
        <v>20231211</v>
      </c>
      <c r="C1108" t="s">
        <v>183</v>
      </c>
      <c r="D1108">
        <v>0.47299999999999998</v>
      </c>
      <c r="E1108">
        <v>0.38802136044931002</v>
      </c>
    </row>
    <row r="1109" spans="1:5" x14ac:dyDescent="0.2">
      <c r="A1109" t="s">
        <v>184</v>
      </c>
      <c r="B1109">
        <v>20231211</v>
      </c>
      <c r="C1109" t="s">
        <v>183</v>
      </c>
      <c r="D1109">
        <v>0.20699999999999999</v>
      </c>
      <c r="E1109">
        <v>0.25669076033243698</v>
      </c>
    </row>
    <row r="1110" spans="1:5" x14ac:dyDescent="0.2">
      <c r="A1110" t="s">
        <v>184</v>
      </c>
      <c r="B1110">
        <v>20231211</v>
      </c>
      <c r="C1110" t="s">
        <v>183</v>
      </c>
      <c r="D1110">
        <v>0.161</v>
      </c>
      <c r="E1110">
        <v>0.226379971895904</v>
      </c>
    </row>
    <row r="1111" spans="1:5" x14ac:dyDescent="0.2">
      <c r="A1111" t="s">
        <v>184</v>
      </c>
      <c r="B1111">
        <v>20231211</v>
      </c>
      <c r="C1111" t="s">
        <v>183</v>
      </c>
      <c r="D1111">
        <v>0.33</v>
      </c>
      <c r="E1111">
        <v>0.32410224072142901</v>
      </c>
    </row>
    <row r="1112" spans="1:5" x14ac:dyDescent="0.2">
      <c r="A1112" t="s">
        <v>184</v>
      </c>
      <c r="B1112">
        <v>20231211</v>
      </c>
      <c r="C1112" t="s">
        <v>183</v>
      </c>
      <c r="D1112">
        <v>0.36299999999999999</v>
      </c>
      <c r="E1112">
        <v>0.33992129778040697</v>
      </c>
    </row>
    <row r="1113" spans="1:5" x14ac:dyDescent="0.2">
      <c r="A1113" t="s">
        <v>184</v>
      </c>
      <c r="B1113">
        <v>20231211</v>
      </c>
      <c r="C1113" t="s">
        <v>183</v>
      </c>
      <c r="D1113">
        <v>0.58699999999999997</v>
      </c>
      <c r="E1113">
        <v>0.43225906952877802</v>
      </c>
    </row>
    <row r="1114" spans="1:5" x14ac:dyDescent="0.2">
      <c r="A1114" t="s">
        <v>184</v>
      </c>
      <c r="B1114">
        <v>20231211</v>
      </c>
      <c r="C1114" t="s">
        <v>183</v>
      </c>
      <c r="D1114">
        <v>2.3530000000000002</v>
      </c>
      <c r="E1114">
        <v>0.86543813308084605</v>
      </c>
    </row>
    <row r="1115" spans="1:5" x14ac:dyDescent="0.2">
      <c r="A1115" t="s">
        <v>184</v>
      </c>
      <c r="B1115">
        <v>20231211</v>
      </c>
      <c r="C1115" t="s">
        <v>183</v>
      </c>
      <c r="D1115">
        <v>0.60799999999999998</v>
      </c>
      <c r="E1115">
        <v>0.43992318738587199</v>
      </c>
    </row>
    <row r="1116" spans="1:5" x14ac:dyDescent="0.2">
      <c r="A1116" t="s">
        <v>184</v>
      </c>
      <c r="B1116">
        <v>20231211</v>
      </c>
      <c r="C1116" t="s">
        <v>183</v>
      </c>
      <c r="D1116">
        <v>0.224</v>
      </c>
      <c r="E1116">
        <v>0.26702324712498199</v>
      </c>
    </row>
    <row r="1117" spans="1:5" x14ac:dyDescent="0.2">
      <c r="A1117" t="s">
        <v>184</v>
      </c>
      <c r="B1117">
        <v>20231211</v>
      </c>
      <c r="C1117" t="s">
        <v>183</v>
      </c>
      <c r="D1117">
        <v>2.7210000000000001</v>
      </c>
      <c r="E1117">
        <v>0.93065632770969497</v>
      </c>
    </row>
    <row r="1118" spans="1:5" x14ac:dyDescent="0.2">
      <c r="A1118" t="s">
        <v>184</v>
      </c>
      <c r="B1118">
        <v>20231211</v>
      </c>
      <c r="C1118" t="s">
        <v>183</v>
      </c>
      <c r="D1118">
        <v>0.49</v>
      </c>
      <c r="E1118">
        <v>0.39493270848342898</v>
      </c>
    </row>
    <row r="1119" spans="1:5" x14ac:dyDescent="0.2">
      <c r="A1119" t="s">
        <v>184</v>
      </c>
      <c r="B1119">
        <v>20231211</v>
      </c>
      <c r="C1119" t="s">
        <v>183</v>
      </c>
      <c r="D1119">
        <v>22.785</v>
      </c>
      <c r="E1119">
        <v>2.6930820181898798</v>
      </c>
    </row>
    <row r="1120" spans="1:5" x14ac:dyDescent="0.2">
      <c r="A1120" t="s">
        <v>184</v>
      </c>
      <c r="B1120">
        <v>20231211</v>
      </c>
      <c r="C1120" t="s">
        <v>183</v>
      </c>
      <c r="D1120">
        <v>2.4929999999999999</v>
      </c>
      <c r="E1120">
        <v>0.89081229574820697</v>
      </c>
    </row>
    <row r="1121" spans="1:5" x14ac:dyDescent="0.2">
      <c r="A1121" t="s">
        <v>184</v>
      </c>
      <c r="B1121">
        <v>20231211</v>
      </c>
      <c r="C1121" t="s">
        <v>183</v>
      </c>
      <c r="D1121">
        <v>0.29199999999999998</v>
      </c>
      <c r="E1121">
        <v>0.30487126261041197</v>
      </c>
    </row>
    <row r="1122" spans="1:5" x14ac:dyDescent="0.2">
      <c r="A1122" t="s">
        <v>184</v>
      </c>
      <c r="B1122">
        <v>20231211</v>
      </c>
      <c r="C1122" t="s">
        <v>183</v>
      </c>
      <c r="D1122">
        <v>3.1859999999999999</v>
      </c>
      <c r="E1122">
        <v>1.0070428478379401</v>
      </c>
    </row>
    <row r="1123" spans="1:5" x14ac:dyDescent="0.2">
      <c r="A1123" t="s">
        <v>184</v>
      </c>
      <c r="B1123">
        <v>20231211</v>
      </c>
      <c r="C1123" t="s">
        <v>183</v>
      </c>
      <c r="D1123">
        <v>2.577</v>
      </c>
      <c r="E1123">
        <v>0.90569563137713605</v>
      </c>
    </row>
    <row r="1124" spans="1:5" x14ac:dyDescent="0.2">
      <c r="A1124" t="s">
        <v>184</v>
      </c>
      <c r="B1124">
        <v>20231211</v>
      </c>
      <c r="C1124" t="s">
        <v>183</v>
      </c>
      <c r="D1124">
        <v>2.0659999999999998</v>
      </c>
      <c r="E1124">
        <v>0.81094279999005603</v>
      </c>
    </row>
    <row r="1125" spans="1:5" x14ac:dyDescent="0.2">
      <c r="A1125" t="s">
        <v>184</v>
      </c>
      <c r="B1125">
        <v>20231211</v>
      </c>
      <c r="C1125" t="s">
        <v>183</v>
      </c>
      <c r="D1125">
        <v>12.433999999999999</v>
      </c>
      <c r="E1125">
        <v>1.9894383943237</v>
      </c>
    </row>
    <row r="1126" spans="1:5" x14ac:dyDescent="0.2">
      <c r="A1126" t="s">
        <v>184</v>
      </c>
      <c r="B1126">
        <v>20231211</v>
      </c>
      <c r="C1126" t="s">
        <v>183</v>
      </c>
      <c r="D1126">
        <v>0.182</v>
      </c>
      <c r="E1126">
        <v>0.240691502312504</v>
      </c>
    </row>
    <row r="1127" spans="1:5" x14ac:dyDescent="0.2">
      <c r="A1127" t="s">
        <v>184</v>
      </c>
      <c r="B1127">
        <v>20231211</v>
      </c>
      <c r="C1127" t="s">
        <v>183</v>
      </c>
      <c r="D1127">
        <v>1.7110000000000001</v>
      </c>
      <c r="E1127">
        <v>0.73798930565453702</v>
      </c>
    </row>
    <row r="1128" spans="1:5" x14ac:dyDescent="0.2">
      <c r="A1128" t="s">
        <v>184</v>
      </c>
      <c r="B1128">
        <v>20231211</v>
      </c>
      <c r="C1128" t="s">
        <v>183</v>
      </c>
      <c r="D1128">
        <v>11.108000000000001</v>
      </c>
      <c r="E1128">
        <v>1.8803686382540901</v>
      </c>
    </row>
    <row r="1129" spans="1:5" x14ac:dyDescent="0.2">
      <c r="A1129" t="s">
        <v>184</v>
      </c>
      <c r="B1129">
        <v>20231211</v>
      </c>
      <c r="C1129" t="s">
        <v>183</v>
      </c>
      <c r="D1129">
        <v>0.48199999999999998</v>
      </c>
      <c r="E1129">
        <v>0.39169550053656099</v>
      </c>
    </row>
    <row r="1130" spans="1:5" x14ac:dyDescent="0.2">
      <c r="A1130" t="s">
        <v>184</v>
      </c>
      <c r="B1130">
        <v>20231211</v>
      </c>
      <c r="C1130" t="s">
        <v>183</v>
      </c>
      <c r="D1130">
        <v>3.2320000000000002</v>
      </c>
      <c r="E1130">
        <v>1.01428672087631</v>
      </c>
    </row>
    <row r="1131" spans="1:5" x14ac:dyDescent="0.2">
      <c r="A1131" t="s">
        <v>184</v>
      </c>
      <c r="B1131">
        <v>20231211</v>
      </c>
      <c r="C1131" t="s">
        <v>183</v>
      </c>
      <c r="D1131">
        <v>0.55300000000000005</v>
      </c>
      <c r="E1131">
        <v>0.41955377135670702</v>
      </c>
    </row>
    <row r="1132" spans="1:5" x14ac:dyDescent="0.2">
      <c r="A1132" t="s">
        <v>184</v>
      </c>
      <c r="B1132">
        <v>20231211</v>
      </c>
      <c r="C1132" t="s">
        <v>183</v>
      </c>
      <c r="D1132">
        <v>0.245</v>
      </c>
      <c r="E1132">
        <v>0.279259596281003</v>
      </c>
    </row>
    <row r="1133" spans="1:5" x14ac:dyDescent="0.2">
      <c r="A1133" t="s">
        <v>184</v>
      </c>
      <c r="B1133">
        <v>20231211</v>
      </c>
      <c r="C1133" t="s">
        <v>183</v>
      </c>
      <c r="D1133">
        <v>1.022</v>
      </c>
      <c r="E1133">
        <v>0.57036190588067304</v>
      </c>
    </row>
    <row r="1134" spans="1:5" x14ac:dyDescent="0.2">
      <c r="A1134" t="s">
        <v>184</v>
      </c>
      <c r="B1134">
        <v>20231211</v>
      </c>
      <c r="C1134" t="s">
        <v>183</v>
      </c>
      <c r="D1134">
        <v>2.1760000000000002</v>
      </c>
      <c r="E1134">
        <v>0.83225135165761599</v>
      </c>
    </row>
    <row r="1135" spans="1:5" x14ac:dyDescent="0.2">
      <c r="A1135" t="s">
        <v>184</v>
      </c>
      <c r="B1135">
        <v>20231211</v>
      </c>
      <c r="C1135" t="s">
        <v>183</v>
      </c>
      <c r="D1135">
        <v>0.11</v>
      </c>
      <c r="E1135">
        <v>0.18712051592547799</v>
      </c>
    </row>
    <row r="1136" spans="1:5" x14ac:dyDescent="0.2">
      <c r="A1136" t="s">
        <v>184</v>
      </c>
      <c r="B1136">
        <v>20231211</v>
      </c>
      <c r="C1136" t="s">
        <v>183</v>
      </c>
      <c r="D1136">
        <v>6.2069999999999999</v>
      </c>
      <c r="E1136">
        <v>1.40561355412602</v>
      </c>
    </row>
    <row r="1137" spans="1:5" x14ac:dyDescent="0.2">
      <c r="A1137" t="s">
        <v>184</v>
      </c>
      <c r="B1137">
        <v>20231211</v>
      </c>
      <c r="C1137" t="s">
        <v>183</v>
      </c>
      <c r="D1137">
        <v>0.47699999999999998</v>
      </c>
      <c r="E1137">
        <v>0.38965858865122999</v>
      </c>
    </row>
    <row r="1138" spans="1:5" x14ac:dyDescent="0.2">
      <c r="A1138" t="s">
        <v>184</v>
      </c>
      <c r="B1138">
        <v>20231211</v>
      </c>
      <c r="C1138" t="s">
        <v>183</v>
      </c>
      <c r="D1138">
        <v>0.53700000000000003</v>
      </c>
      <c r="E1138">
        <v>0.41343972823217601</v>
      </c>
    </row>
    <row r="1139" spans="1:5" x14ac:dyDescent="0.2">
      <c r="A1139" t="s">
        <v>184</v>
      </c>
      <c r="B1139">
        <v>20231211</v>
      </c>
      <c r="C1139" t="s">
        <v>183</v>
      </c>
      <c r="D1139">
        <v>13.93</v>
      </c>
      <c r="E1139">
        <v>2.1057199990835</v>
      </c>
    </row>
    <row r="1140" spans="1:5" x14ac:dyDescent="0.2">
      <c r="A1140" t="s">
        <v>184</v>
      </c>
      <c r="B1140">
        <v>20231211</v>
      </c>
      <c r="C1140" t="s">
        <v>183</v>
      </c>
      <c r="D1140">
        <v>2.7290000000000001</v>
      </c>
      <c r="E1140">
        <v>0.93202343285754596</v>
      </c>
    </row>
    <row r="1141" spans="1:5" x14ac:dyDescent="0.2">
      <c r="A1141" t="s">
        <v>184</v>
      </c>
      <c r="B1141">
        <v>20231211</v>
      </c>
      <c r="C1141" t="s">
        <v>183</v>
      </c>
      <c r="D1141">
        <v>4.3479999999999999</v>
      </c>
      <c r="E1141">
        <v>1.17644013240246</v>
      </c>
    </row>
    <row r="1142" spans="1:5" x14ac:dyDescent="0.2">
      <c r="A1142" t="s">
        <v>184</v>
      </c>
      <c r="B1142">
        <v>20231211</v>
      </c>
      <c r="C1142" t="s">
        <v>183</v>
      </c>
      <c r="D1142">
        <v>1.099</v>
      </c>
      <c r="E1142">
        <v>0.59145799928311604</v>
      </c>
    </row>
    <row r="1143" spans="1:5" x14ac:dyDescent="0.2">
      <c r="A1143" t="s">
        <v>184</v>
      </c>
      <c r="B1143">
        <v>20231211</v>
      </c>
      <c r="C1143" t="s">
        <v>183</v>
      </c>
      <c r="D1143">
        <v>0.64600000000000002</v>
      </c>
      <c r="E1143">
        <v>0.45346244218758502</v>
      </c>
    </row>
    <row r="1144" spans="1:5" x14ac:dyDescent="0.2">
      <c r="A1144" t="s">
        <v>184</v>
      </c>
      <c r="B1144">
        <v>20231211</v>
      </c>
      <c r="C1144" t="s">
        <v>183</v>
      </c>
      <c r="D1144">
        <v>15.404</v>
      </c>
      <c r="E1144">
        <v>2.21432732150762</v>
      </c>
    </row>
    <row r="1145" spans="1:5" x14ac:dyDescent="0.2">
      <c r="A1145" t="s">
        <v>184</v>
      </c>
      <c r="B1145">
        <v>20231211</v>
      </c>
      <c r="C1145" t="s">
        <v>183</v>
      </c>
      <c r="D1145">
        <v>5.1459999999999999</v>
      </c>
      <c r="E1145">
        <v>1.27985259866197</v>
      </c>
    </row>
    <row r="1146" spans="1:5" x14ac:dyDescent="0.2">
      <c r="A1146" t="s">
        <v>184</v>
      </c>
      <c r="B1146">
        <v>20231211</v>
      </c>
      <c r="C1146" t="s">
        <v>183</v>
      </c>
      <c r="D1146">
        <v>0.224</v>
      </c>
      <c r="E1146">
        <v>0.26702324712498199</v>
      </c>
    </row>
    <row r="1147" spans="1:5" x14ac:dyDescent="0.2">
      <c r="A1147" t="s">
        <v>184</v>
      </c>
      <c r="B1147">
        <v>20231211</v>
      </c>
      <c r="C1147" t="s">
        <v>183</v>
      </c>
      <c r="D1147">
        <v>13.634</v>
      </c>
      <c r="E1147">
        <v>2.0832275411557402</v>
      </c>
    </row>
    <row r="1148" spans="1:5" x14ac:dyDescent="0.2">
      <c r="A1148" t="s">
        <v>184</v>
      </c>
      <c r="B1148">
        <v>20231211</v>
      </c>
      <c r="C1148" t="s">
        <v>183</v>
      </c>
      <c r="D1148">
        <v>2.2429999999999999</v>
      </c>
      <c r="E1148">
        <v>0.84496690746457204</v>
      </c>
    </row>
    <row r="1149" spans="1:5" x14ac:dyDescent="0.2">
      <c r="A1149" t="s">
        <v>184</v>
      </c>
      <c r="B1149">
        <v>20231211</v>
      </c>
      <c r="C1149" t="s">
        <v>183</v>
      </c>
      <c r="D1149">
        <v>1.0940000000000001</v>
      </c>
      <c r="E1149">
        <v>0.59011101962687196</v>
      </c>
    </row>
    <row r="1150" spans="1:5" x14ac:dyDescent="0.2">
      <c r="A1150" t="s">
        <v>184</v>
      </c>
      <c r="B1150">
        <v>20231211</v>
      </c>
      <c r="C1150" t="s">
        <v>183</v>
      </c>
      <c r="D1150">
        <v>3.879</v>
      </c>
      <c r="E1150">
        <v>1.1111813751620001</v>
      </c>
    </row>
    <row r="1151" spans="1:5" x14ac:dyDescent="0.2">
      <c r="A1151" t="s">
        <v>184</v>
      </c>
      <c r="B1151">
        <v>20231211</v>
      </c>
      <c r="C1151" t="s">
        <v>183</v>
      </c>
      <c r="D1151">
        <v>5.7080000000000002</v>
      </c>
      <c r="E1151">
        <v>1.3479290895062199</v>
      </c>
    </row>
    <row r="1152" spans="1:5" x14ac:dyDescent="0.2">
      <c r="A1152" t="s">
        <v>184</v>
      </c>
      <c r="B1152">
        <v>20231211</v>
      </c>
      <c r="C1152" t="s">
        <v>183</v>
      </c>
      <c r="D1152">
        <v>8.8219999999999992</v>
      </c>
      <c r="E1152">
        <v>1.6757475394323</v>
      </c>
    </row>
    <row r="1153" spans="1:5" x14ac:dyDescent="0.2">
      <c r="A1153" t="s">
        <v>184</v>
      </c>
      <c r="B1153">
        <v>20231211</v>
      </c>
      <c r="C1153" t="s">
        <v>183</v>
      </c>
      <c r="D1153">
        <v>6.3920000000000003</v>
      </c>
      <c r="E1153">
        <v>1.4264069519203799</v>
      </c>
    </row>
    <row r="1154" spans="1:5" x14ac:dyDescent="0.2">
      <c r="A1154" t="s">
        <v>184</v>
      </c>
      <c r="B1154">
        <v>20231211</v>
      </c>
      <c r="C1154" t="s">
        <v>183</v>
      </c>
      <c r="D1154">
        <v>0.48199999999999998</v>
      </c>
      <c r="E1154">
        <v>0.39169550053656099</v>
      </c>
    </row>
    <row r="1155" spans="1:5" x14ac:dyDescent="0.2">
      <c r="A1155" t="s">
        <v>184</v>
      </c>
      <c r="B1155">
        <v>20231211</v>
      </c>
      <c r="C1155" t="s">
        <v>183</v>
      </c>
      <c r="D1155">
        <v>0.19</v>
      </c>
      <c r="E1155">
        <v>0.245924537968297</v>
      </c>
    </row>
    <row r="1156" spans="1:5" x14ac:dyDescent="0.2">
      <c r="A1156" t="s">
        <v>184</v>
      </c>
      <c r="B1156">
        <v>20231211</v>
      </c>
      <c r="C1156" t="s">
        <v>183</v>
      </c>
      <c r="D1156">
        <v>0.41</v>
      </c>
      <c r="E1156">
        <v>0.36125759969217802</v>
      </c>
    </row>
    <row r="1157" spans="1:5" x14ac:dyDescent="0.2">
      <c r="A1157" t="s">
        <v>184</v>
      </c>
      <c r="B1157">
        <v>20231211</v>
      </c>
      <c r="C1157" t="s">
        <v>183</v>
      </c>
      <c r="D1157">
        <v>0.21099999999999999</v>
      </c>
      <c r="E1157">
        <v>0.25915899749917998</v>
      </c>
    </row>
    <row r="1158" spans="1:5" x14ac:dyDescent="0.2">
      <c r="A1158" t="s">
        <v>184</v>
      </c>
      <c r="B1158">
        <v>20231211</v>
      </c>
      <c r="C1158" t="s">
        <v>183</v>
      </c>
      <c r="D1158">
        <v>0.156</v>
      </c>
      <c r="E1158">
        <v>0.222837030685367</v>
      </c>
    </row>
    <row r="1159" spans="1:5" x14ac:dyDescent="0.2">
      <c r="A1159" t="s">
        <v>184</v>
      </c>
      <c r="B1159">
        <v>20231211</v>
      </c>
      <c r="C1159" t="s">
        <v>183</v>
      </c>
      <c r="D1159">
        <v>7.3769999999999998</v>
      </c>
      <c r="E1159">
        <v>1.53237463773642</v>
      </c>
    </row>
    <row r="1160" spans="1:5" x14ac:dyDescent="0.2">
      <c r="A1160" t="s">
        <v>184</v>
      </c>
      <c r="B1160">
        <v>20231211</v>
      </c>
      <c r="C1160" t="s">
        <v>183</v>
      </c>
      <c r="D1160">
        <v>0.28699999999999998</v>
      </c>
      <c r="E1160">
        <v>0.30224979294409399</v>
      </c>
    </row>
    <row r="1161" spans="1:5" x14ac:dyDescent="0.2">
      <c r="A1161" t="s">
        <v>184</v>
      </c>
      <c r="B1161">
        <v>20231211</v>
      </c>
      <c r="C1161" t="s">
        <v>183</v>
      </c>
      <c r="D1161">
        <v>5.7839999999999998</v>
      </c>
      <c r="E1161">
        <v>1.3568730160508899</v>
      </c>
    </row>
    <row r="1162" spans="1:5" x14ac:dyDescent="0.2">
      <c r="A1162" t="s">
        <v>184</v>
      </c>
      <c r="B1162">
        <v>20231211</v>
      </c>
      <c r="C1162" t="s">
        <v>183</v>
      </c>
      <c r="D1162">
        <v>8.2509999999999994</v>
      </c>
      <c r="E1162">
        <v>1.6206094134314</v>
      </c>
    </row>
    <row r="1163" spans="1:5" x14ac:dyDescent="0.2">
      <c r="A1163" t="s">
        <v>184</v>
      </c>
      <c r="B1163">
        <v>20231211</v>
      </c>
      <c r="C1163" t="s">
        <v>183</v>
      </c>
      <c r="D1163">
        <v>0.72699999999999998</v>
      </c>
      <c r="E1163">
        <v>0.481052270814322</v>
      </c>
    </row>
    <row r="1164" spans="1:5" x14ac:dyDescent="0.2">
      <c r="A1164" t="s">
        <v>184</v>
      </c>
      <c r="B1164">
        <v>20231211</v>
      </c>
      <c r="C1164" t="s">
        <v>183</v>
      </c>
      <c r="D1164">
        <v>0.56999999999999995</v>
      </c>
      <c r="E1164">
        <v>0.42595379458899102</v>
      </c>
    </row>
    <row r="1165" spans="1:5" x14ac:dyDescent="0.2">
      <c r="A1165" t="s">
        <v>184</v>
      </c>
      <c r="B1165">
        <v>20231211</v>
      </c>
      <c r="C1165" t="s">
        <v>183</v>
      </c>
      <c r="D1165">
        <v>1.06</v>
      </c>
      <c r="E1165">
        <v>0.58086872816051804</v>
      </c>
    </row>
    <row r="1166" spans="1:5" x14ac:dyDescent="0.2">
      <c r="A1166" t="s">
        <v>184</v>
      </c>
      <c r="B1166">
        <v>20231211</v>
      </c>
      <c r="C1166" t="s">
        <v>183</v>
      </c>
      <c r="D1166">
        <v>2.1549999999999998</v>
      </c>
      <c r="E1166">
        <v>0.82822569673131297</v>
      </c>
    </row>
    <row r="1167" spans="1:5" x14ac:dyDescent="0.2">
      <c r="A1167" t="s">
        <v>184</v>
      </c>
      <c r="B1167">
        <v>20231211</v>
      </c>
      <c r="C1167" t="s">
        <v>183</v>
      </c>
      <c r="D1167">
        <v>9.1509999999999998</v>
      </c>
      <c r="E1167">
        <v>1.7067084603024201</v>
      </c>
    </row>
    <row r="1168" spans="1:5" x14ac:dyDescent="0.2">
      <c r="A1168" t="s">
        <v>184</v>
      </c>
      <c r="B1168">
        <v>20231211</v>
      </c>
      <c r="C1168" t="s">
        <v>183</v>
      </c>
      <c r="D1168">
        <v>2.7839999999999998</v>
      </c>
      <c r="E1168">
        <v>0.94136853736231996</v>
      </c>
    </row>
    <row r="1169" spans="1:5" x14ac:dyDescent="0.2">
      <c r="A1169" t="s">
        <v>184</v>
      </c>
      <c r="B1169">
        <v>20231211</v>
      </c>
      <c r="C1169" t="s">
        <v>183</v>
      </c>
      <c r="D1169">
        <v>0.30399999999999999</v>
      </c>
      <c r="E1169">
        <v>0.31107266900175001</v>
      </c>
    </row>
    <row r="1170" spans="1:5" x14ac:dyDescent="0.2">
      <c r="A1170" t="s">
        <v>184</v>
      </c>
      <c r="B1170">
        <v>20231211</v>
      </c>
      <c r="C1170" t="s">
        <v>183</v>
      </c>
      <c r="D1170">
        <v>0.82</v>
      </c>
      <c r="E1170">
        <v>0.51089539699502895</v>
      </c>
    </row>
    <row r="1171" spans="1:5" x14ac:dyDescent="0.2">
      <c r="A1171" t="s">
        <v>184</v>
      </c>
      <c r="B1171">
        <v>20231211</v>
      </c>
      <c r="C1171" t="s">
        <v>183</v>
      </c>
      <c r="D1171">
        <v>2.4670000000000001</v>
      </c>
      <c r="E1171">
        <v>0.88615489008153203</v>
      </c>
    </row>
    <row r="1172" spans="1:5" x14ac:dyDescent="0.2">
      <c r="A1172" t="s">
        <v>184</v>
      </c>
      <c r="B1172">
        <v>20231211</v>
      </c>
      <c r="C1172" t="s">
        <v>183</v>
      </c>
      <c r="D1172">
        <v>4.6219999999999999</v>
      </c>
      <c r="E1172">
        <v>1.2129419994136099</v>
      </c>
    </row>
    <row r="1173" spans="1:5" x14ac:dyDescent="0.2">
      <c r="A1173" t="s">
        <v>184</v>
      </c>
      <c r="B1173">
        <v>20231211</v>
      </c>
      <c r="C1173" t="s">
        <v>183</v>
      </c>
      <c r="D1173">
        <v>2.7170000000000001</v>
      </c>
      <c r="E1173">
        <v>0.92997202149385105</v>
      </c>
    </row>
    <row r="1174" spans="1:5" x14ac:dyDescent="0.2">
      <c r="A1174" t="s">
        <v>184</v>
      </c>
      <c r="B1174">
        <v>20231211</v>
      </c>
      <c r="C1174" t="s">
        <v>183</v>
      </c>
      <c r="D1174">
        <v>0.57899999999999996</v>
      </c>
      <c r="E1174">
        <v>0.42930341729412602</v>
      </c>
    </row>
    <row r="1175" spans="1:5" x14ac:dyDescent="0.2">
      <c r="A1175" t="s">
        <v>184</v>
      </c>
      <c r="B1175">
        <v>20231211</v>
      </c>
      <c r="C1175" t="s">
        <v>183</v>
      </c>
      <c r="D1175">
        <v>0.81499999999999995</v>
      </c>
      <c r="E1175">
        <v>0.50933540740830996</v>
      </c>
    </row>
    <row r="1176" spans="1:5" x14ac:dyDescent="0.2">
      <c r="A1176" t="s">
        <v>184</v>
      </c>
      <c r="B1176">
        <v>20231211</v>
      </c>
      <c r="C1176" t="s">
        <v>183</v>
      </c>
      <c r="D1176">
        <v>4.9089999999999998</v>
      </c>
      <c r="E1176">
        <v>1.25003329206715</v>
      </c>
    </row>
    <row r="1177" spans="1:5" x14ac:dyDescent="0.2">
      <c r="A1177" t="s">
        <v>184</v>
      </c>
      <c r="B1177">
        <v>20231211</v>
      </c>
      <c r="C1177" t="s">
        <v>183</v>
      </c>
      <c r="D1177">
        <v>2.1549999999999998</v>
      </c>
      <c r="E1177">
        <v>0.82822569673131297</v>
      </c>
    </row>
    <row r="1178" spans="1:5" x14ac:dyDescent="0.2">
      <c r="A1178" t="s">
        <v>184</v>
      </c>
      <c r="B1178">
        <v>20231211</v>
      </c>
      <c r="C1178" t="s">
        <v>183</v>
      </c>
      <c r="D1178">
        <v>2.1930000000000001</v>
      </c>
      <c r="E1178">
        <v>0.835496008608691</v>
      </c>
    </row>
    <row r="1179" spans="1:5" x14ac:dyDescent="0.2">
      <c r="A1179" t="s">
        <v>184</v>
      </c>
      <c r="B1179">
        <v>20231211</v>
      </c>
      <c r="C1179" t="s">
        <v>183</v>
      </c>
      <c r="D1179">
        <v>8.3190000000000008</v>
      </c>
      <c r="E1179">
        <v>1.62727377633973</v>
      </c>
    </row>
    <row r="1180" spans="1:5" x14ac:dyDescent="0.2">
      <c r="A1180" t="s">
        <v>184</v>
      </c>
      <c r="B1180">
        <v>20231211</v>
      </c>
      <c r="C1180" t="s">
        <v>183</v>
      </c>
      <c r="D1180">
        <v>6.3630000000000004</v>
      </c>
      <c r="E1180">
        <v>1.42316752555258</v>
      </c>
    </row>
    <row r="1181" spans="1:5" x14ac:dyDescent="0.2">
      <c r="A1181" t="s">
        <v>184</v>
      </c>
      <c r="B1181">
        <v>20231211</v>
      </c>
      <c r="C1181" t="s">
        <v>183</v>
      </c>
      <c r="D1181">
        <v>9.0370000000000008</v>
      </c>
      <c r="E1181">
        <v>1.6960443512605801</v>
      </c>
    </row>
    <row r="1182" spans="1:5" x14ac:dyDescent="0.2">
      <c r="A1182" t="s">
        <v>184</v>
      </c>
      <c r="B1182">
        <v>20231211</v>
      </c>
      <c r="C1182" t="s">
        <v>183</v>
      </c>
      <c r="D1182">
        <v>3.6880000000000002</v>
      </c>
      <c r="E1182">
        <v>1.08347905390267</v>
      </c>
    </row>
    <row r="1183" spans="1:5" x14ac:dyDescent="0.2">
      <c r="A1183" t="s">
        <v>184</v>
      </c>
      <c r="B1183">
        <v>20231211</v>
      </c>
      <c r="C1183" t="s">
        <v>183</v>
      </c>
      <c r="D1183">
        <v>0.90400000000000003</v>
      </c>
      <c r="E1183">
        <v>0.53642533227854405</v>
      </c>
    </row>
    <row r="1184" spans="1:5" x14ac:dyDescent="0.2">
      <c r="A1184" t="s">
        <v>184</v>
      </c>
      <c r="B1184">
        <v>20231211</v>
      </c>
      <c r="C1184" t="s">
        <v>183</v>
      </c>
      <c r="D1184">
        <v>0.182</v>
      </c>
      <c r="E1184">
        <v>0.240691502312504</v>
      </c>
    </row>
    <row r="1185" spans="1:5" x14ac:dyDescent="0.2">
      <c r="A1185" t="s">
        <v>184</v>
      </c>
      <c r="B1185">
        <v>20231211</v>
      </c>
      <c r="C1185" t="s">
        <v>183</v>
      </c>
      <c r="D1185">
        <v>0.63400000000000001</v>
      </c>
      <c r="E1185">
        <v>0.44923097382139998</v>
      </c>
    </row>
    <row r="1186" spans="1:5" x14ac:dyDescent="0.2">
      <c r="A1186" t="s">
        <v>184</v>
      </c>
      <c r="B1186">
        <v>20231211</v>
      </c>
      <c r="C1186" t="s">
        <v>183</v>
      </c>
      <c r="D1186">
        <v>1.208</v>
      </c>
      <c r="E1186">
        <v>0.62009543016379298</v>
      </c>
    </row>
    <row r="1187" spans="1:5" x14ac:dyDescent="0.2">
      <c r="A1187" t="s">
        <v>184</v>
      </c>
      <c r="B1187">
        <v>20231211</v>
      </c>
      <c r="C1187" t="s">
        <v>183</v>
      </c>
      <c r="D1187">
        <v>0.503</v>
      </c>
      <c r="E1187">
        <v>0.40013731736798402</v>
      </c>
    </row>
    <row r="1188" spans="1:5" x14ac:dyDescent="0.2">
      <c r="A1188" t="s">
        <v>184</v>
      </c>
      <c r="B1188">
        <v>20231211</v>
      </c>
      <c r="C1188" t="s">
        <v>183</v>
      </c>
      <c r="D1188">
        <v>4.8760000000000003</v>
      </c>
      <c r="E1188">
        <v>1.24582462852207</v>
      </c>
    </row>
    <row r="1189" spans="1:5" x14ac:dyDescent="0.2">
      <c r="A1189" t="s">
        <v>184</v>
      </c>
      <c r="B1189">
        <v>20231211</v>
      </c>
      <c r="C1189" t="s">
        <v>183</v>
      </c>
      <c r="D1189">
        <v>5.4630000000000001</v>
      </c>
      <c r="E1189">
        <v>1.31868377870589</v>
      </c>
    </row>
    <row r="1190" spans="1:5" x14ac:dyDescent="0.2">
      <c r="A1190" t="s">
        <v>184</v>
      </c>
      <c r="B1190">
        <v>20231211</v>
      </c>
      <c r="C1190" t="s">
        <v>183</v>
      </c>
      <c r="D1190">
        <v>0.27</v>
      </c>
      <c r="E1190">
        <v>0.29316150714175199</v>
      </c>
    </row>
    <row r="1191" spans="1:5" x14ac:dyDescent="0.2">
      <c r="A1191" t="s">
        <v>184</v>
      </c>
      <c r="B1191">
        <v>20231211</v>
      </c>
      <c r="C1191" t="s">
        <v>183</v>
      </c>
      <c r="D1191">
        <v>0.83699999999999997</v>
      </c>
      <c r="E1191">
        <v>0.51616409671327701</v>
      </c>
    </row>
    <row r="1192" spans="1:5" x14ac:dyDescent="0.2">
      <c r="A1192" t="s">
        <v>184</v>
      </c>
      <c r="B1192">
        <v>20231211</v>
      </c>
      <c r="C1192" t="s">
        <v>183</v>
      </c>
      <c r="D1192">
        <v>3.8069999999999999</v>
      </c>
      <c r="E1192">
        <v>1.10082048341303</v>
      </c>
    </row>
    <row r="1193" spans="1:5" x14ac:dyDescent="0.2">
      <c r="A1193" t="s">
        <v>184</v>
      </c>
      <c r="B1193">
        <v>20231211</v>
      </c>
      <c r="C1193" t="s">
        <v>183</v>
      </c>
      <c r="D1193">
        <v>2.548</v>
      </c>
      <c r="E1193">
        <v>0.90058513756129599</v>
      </c>
    </row>
    <row r="1194" spans="1:5" x14ac:dyDescent="0.2">
      <c r="A1194" t="s">
        <v>184</v>
      </c>
      <c r="B1194">
        <v>20231211</v>
      </c>
      <c r="C1194" t="s">
        <v>183</v>
      </c>
      <c r="D1194">
        <v>4.9939999999999998</v>
      </c>
      <c r="E1194">
        <v>1.2608090940351999</v>
      </c>
    </row>
    <row r="1195" spans="1:5" x14ac:dyDescent="0.2">
      <c r="A1195" t="s">
        <v>184</v>
      </c>
      <c r="B1195">
        <v>20231211</v>
      </c>
      <c r="C1195" t="s">
        <v>183</v>
      </c>
      <c r="D1195">
        <v>0.3</v>
      </c>
      <c r="E1195">
        <v>0.30901936161855198</v>
      </c>
    </row>
    <row r="1196" spans="1:5" x14ac:dyDescent="0.2">
      <c r="A1196" t="s">
        <v>184</v>
      </c>
      <c r="B1196">
        <v>20231211</v>
      </c>
      <c r="C1196" t="s">
        <v>183</v>
      </c>
      <c r="D1196">
        <v>1.8129999999999999</v>
      </c>
      <c r="E1196">
        <v>0.75966823261948502</v>
      </c>
    </row>
    <row r="1197" spans="1:5" x14ac:dyDescent="0.2">
      <c r="A1197" t="s">
        <v>184</v>
      </c>
      <c r="B1197">
        <v>20231211</v>
      </c>
      <c r="C1197" t="s">
        <v>183</v>
      </c>
      <c r="D1197">
        <v>2.4119999999999999</v>
      </c>
      <c r="E1197">
        <v>0.87622111677093395</v>
      </c>
    </row>
    <row r="1198" spans="1:5" x14ac:dyDescent="0.2">
      <c r="A1198" t="s">
        <v>184</v>
      </c>
      <c r="B1198">
        <v>20231211</v>
      </c>
      <c r="C1198" t="s">
        <v>183</v>
      </c>
      <c r="D1198">
        <v>8.5220000000000002</v>
      </c>
      <c r="E1198">
        <v>1.6470084547622299</v>
      </c>
    </row>
    <row r="1199" spans="1:5" x14ac:dyDescent="0.2">
      <c r="A1199" t="s">
        <v>184</v>
      </c>
      <c r="B1199">
        <v>20231211</v>
      </c>
      <c r="C1199" t="s">
        <v>183</v>
      </c>
      <c r="D1199">
        <v>1.3440000000000001</v>
      </c>
      <c r="E1199">
        <v>0.65407070491730102</v>
      </c>
    </row>
    <row r="1200" spans="1:5" x14ac:dyDescent="0.2">
      <c r="A1200" t="s">
        <v>184</v>
      </c>
      <c r="B1200">
        <v>20231211</v>
      </c>
      <c r="C1200" t="s">
        <v>183</v>
      </c>
      <c r="D1200">
        <v>0.10100000000000001</v>
      </c>
      <c r="E1200">
        <v>0.179302254599776</v>
      </c>
    </row>
    <row r="1201" spans="1:5" x14ac:dyDescent="0.2">
      <c r="A1201" t="s">
        <v>184</v>
      </c>
      <c r="B1201">
        <v>20231211</v>
      </c>
      <c r="C1201" t="s">
        <v>183</v>
      </c>
      <c r="D1201">
        <v>1.998</v>
      </c>
      <c r="E1201">
        <v>0.79748551873699502</v>
      </c>
    </row>
    <row r="1202" spans="1:5" x14ac:dyDescent="0.2">
      <c r="A1202" t="s">
        <v>184</v>
      </c>
      <c r="B1202">
        <v>20231211</v>
      </c>
      <c r="C1202" t="s">
        <v>183</v>
      </c>
      <c r="D1202">
        <v>12.616</v>
      </c>
      <c r="E1202">
        <v>2.0039454893022199</v>
      </c>
    </row>
    <row r="1203" spans="1:5" x14ac:dyDescent="0.2">
      <c r="A1203" t="s">
        <v>184</v>
      </c>
      <c r="B1203">
        <v>20231211</v>
      </c>
      <c r="C1203" t="s">
        <v>183</v>
      </c>
      <c r="D1203">
        <v>4.4400000000000004</v>
      </c>
      <c r="E1203">
        <v>1.1888212206450699</v>
      </c>
    </row>
    <row r="1204" spans="1:5" x14ac:dyDescent="0.2">
      <c r="A1204" t="s">
        <v>184</v>
      </c>
      <c r="B1204">
        <v>20231211</v>
      </c>
      <c r="C1204" t="s">
        <v>183</v>
      </c>
      <c r="D1204">
        <v>0.182</v>
      </c>
      <c r="E1204">
        <v>0.240691502312504</v>
      </c>
    </row>
    <row r="1205" spans="1:5" x14ac:dyDescent="0.2">
      <c r="A1205" t="s">
        <v>184</v>
      </c>
      <c r="B1205">
        <v>20231211</v>
      </c>
      <c r="C1205" t="s">
        <v>183</v>
      </c>
      <c r="D1205">
        <v>6.4939999999999998</v>
      </c>
      <c r="E1205">
        <v>1.4377428145803901</v>
      </c>
    </row>
    <row r="1206" spans="1:5" x14ac:dyDescent="0.2">
      <c r="A1206" t="s">
        <v>184</v>
      </c>
      <c r="B1206">
        <v>20231211</v>
      </c>
      <c r="C1206" t="s">
        <v>183</v>
      </c>
      <c r="D1206">
        <v>3.1429999999999998</v>
      </c>
      <c r="E1206">
        <v>1.0002239610585499</v>
      </c>
    </row>
    <row r="1207" spans="1:5" x14ac:dyDescent="0.2">
      <c r="A1207" t="s">
        <v>184</v>
      </c>
      <c r="B1207">
        <v>20231211</v>
      </c>
      <c r="C1207" t="s">
        <v>183</v>
      </c>
      <c r="D1207">
        <v>0.66300000000000003</v>
      </c>
      <c r="E1207">
        <v>0.45939030740738701</v>
      </c>
    </row>
    <row r="1208" spans="1:5" x14ac:dyDescent="0.2">
      <c r="A1208" t="s">
        <v>184</v>
      </c>
      <c r="B1208">
        <v>20231211</v>
      </c>
      <c r="C1208" t="s">
        <v>183</v>
      </c>
      <c r="D1208">
        <v>4.9470000000000001</v>
      </c>
      <c r="E1208">
        <v>1.2548621465926899</v>
      </c>
    </row>
    <row r="1209" spans="1:5" x14ac:dyDescent="0.2">
      <c r="A1209" t="s">
        <v>184</v>
      </c>
      <c r="B1209">
        <v>20231211</v>
      </c>
      <c r="C1209" t="s">
        <v>183</v>
      </c>
      <c r="D1209">
        <v>8.6440000000000001</v>
      </c>
      <c r="E1209">
        <v>1.65875575543016</v>
      </c>
    </row>
    <row r="1210" spans="1:5" x14ac:dyDescent="0.2">
      <c r="A1210" t="s">
        <v>184</v>
      </c>
      <c r="B1210">
        <v>20231211</v>
      </c>
      <c r="C1210" t="s">
        <v>183</v>
      </c>
      <c r="D1210">
        <v>4.7619999999999996</v>
      </c>
      <c r="E1210">
        <v>1.23117491771365</v>
      </c>
    </row>
    <row r="1211" spans="1:5" x14ac:dyDescent="0.2">
      <c r="A1211" t="s">
        <v>184</v>
      </c>
      <c r="B1211">
        <v>20231211</v>
      </c>
      <c r="C1211" t="s">
        <v>183</v>
      </c>
      <c r="D1211">
        <v>0.42699999999999999</v>
      </c>
      <c r="E1211">
        <v>0.36867102055962903</v>
      </c>
    </row>
    <row r="1212" spans="1:5" x14ac:dyDescent="0.2">
      <c r="A1212" t="s">
        <v>184</v>
      </c>
      <c r="B1212">
        <v>20231211</v>
      </c>
      <c r="C1212" t="s">
        <v>183</v>
      </c>
      <c r="D1212">
        <v>2.0830000000000002</v>
      </c>
      <c r="E1212">
        <v>0.81427237023052401</v>
      </c>
    </row>
    <row r="1213" spans="1:5" x14ac:dyDescent="0.2">
      <c r="A1213" t="s">
        <v>184</v>
      </c>
      <c r="B1213">
        <v>20231211</v>
      </c>
      <c r="C1213" t="s">
        <v>183</v>
      </c>
      <c r="D1213">
        <v>3</v>
      </c>
      <c r="E1213">
        <v>0.97720502380583996</v>
      </c>
    </row>
    <row r="1214" spans="1:5" x14ac:dyDescent="0.2">
      <c r="A1214" t="s">
        <v>184</v>
      </c>
      <c r="B1214">
        <v>20231211</v>
      </c>
      <c r="C1214" t="s">
        <v>183</v>
      </c>
      <c r="D1214">
        <v>0.33400000000000002</v>
      </c>
      <c r="E1214">
        <v>0.32606058023837498</v>
      </c>
    </row>
    <row r="1215" spans="1:5" x14ac:dyDescent="0.2">
      <c r="A1215" t="s">
        <v>184</v>
      </c>
      <c r="B1215">
        <v>20231211</v>
      </c>
      <c r="C1215" t="s">
        <v>183</v>
      </c>
      <c r="D1215">
        <v>13.013</v>
      </c>
      <c r="E1215">
        <v>2.0352313256506398</v>
      </c>
    </row>
    <row r="1216" spans="1:5" x14ac:dyDescent="0.2">
      <c r="A1216" t="s">
        <v>184</v>
      </c>
      <c r="B1216">
        <v>20231211</v>
      </c>
      <c r="C1216" t="s">
        <v>183</v>
      </c>
      <c r="D1216">
        <v>0.435</v>
      </c>
      <c r="E1216">
        <v>0.37210858696078097</v>
      </c>
    </row>
    <row r="1217" spans="1:5" x14ac:dyDescent="0.2">
      <c r="A1217" t="s">
        <v>184</v>
      </c>
      <c r="B1217">
        <v>20231211</v>
      </c>
      <c r="C1217" t="s">
        <v>183</v>
      </c>
      <c r="D1217">
        <v>5.4039999999999999</v>
      </c>
      <c r="E1217">
        <v>1.31154360390237</v>
      </c>
    </row>
    <row r="1218" spans="1:5" x14ac:dyDescent="0.2">
      <c r="A1218" t="s">
        <v>184</v>
      </c>
      <c r="B1218">
        <v>20231211</v>
      </c>
      <c r="C1218" t="s">
        <v>183</v>
      </c>
      <c r="D1218">
        <v>3.431</v>
      </c>
      <c r="E1218">
        <v>1.04504603702257</v>
      </c>
    </row>
    <row r="1219" spans="1:5" x14ac:dyDescent="0.2">
      <c r="A1219" t="s">
        <v>184</v>
      </c>
      <c r="B1219">
        <v>20231211</v>
      </c>
      <c r="C1219" t="s">
        <v>183</v>
      </c>
      <c r="D1219">
        <v>0.88700000000000001</v>
      </c>
      <c r="E1219">
        <v>0.53135757173961695</v>
      </c>
    </row>
    <row r="1220" spans="1:5" x14ac:dyDescent="0.2">
      <c r="A1220" t="s">
        <v>184</v>
      </c>
      <c r="B1220">
        <v>20231211</v>
      </c>
      <c r="C1220" t="s">
        <v>183</v>
      </c>
      <c r="D1220">
        <v>10.689</v>
      </c>
      <c r="E1220">
        <v>1.8445634641883499</v>
      </c>
    </row>
    <row r="1221" spans="1:5" x14ac:dyDescent="0.2">
      <c r="A1221" t="s">
        <v>184</v>
      </c>
      <c r="B1221">
        <v>20231211</v>
      </c>
      <c r="C1221" t="s">
        <v>183</v>
      </c>
      <c r="D1221">
        <v>0.19400000000000001</v>
      </c>
      <c r="E1221">
        <v>0.248499734244637</v>
      </c>
    </row>
    <row r="1222" spans="1:5" x14ac:dyDescent="0.2">
      <c r="A1222" t="s">
        <v>184</v>
      </c>
      <c r="B1222">
        <v>20231211</v>
      </c>
      <c r="C1222" t="s">
        <v>183</v>
      </c>
      <c r="D1222">
        <v>5.15</v>
      </c>
      <c r="E1222">
        <v>1.28034991851701</v>
      </c>
    </row>
    <row r="1223" spans="1:5" x14ac:dyDescent="0.2">
      <c r="A1223" t="s">
        <v>184</v>
      </c>
      <c r="B1223">
        <v>20231211</v>
      </c>
      <c r="C1223" t="s">
        <v>183</v>
      </c>
      <c r="D1223">
        <v>2.0449999999999999</v>
      </c>
      <c r="E1223">
        <v>0.806810831140641</v>
      </c>
    </row>
    <row r="1224" spans="1:5" x14ac:dyDescent="0.2">
      <c r="A1224" t="s">
        <v>184</v>
      </c>
      <c r="B1224">
        <v>20231211</v>
      </c>
      <c r="C1224" t="s">
        <v>183</v>
      </c>
      <c r="D1224">
        <v>3.87</v>
      </c>
      <c r="E1224">
        <v>1.1098915530497899</v>
      </c>
    </row>
    <row r="1225" spans="1:5" x14ac:dyDescent="0.2">
      <c r="A1225" t="s">
        <v>184</v>
      </c>
      <c r="B1225">
        <v>20231211</v>
      </c>
      <c r="C1225" t="s">
        <v>183</v>
      </c>
      <c r="D1225">
        <v>0.41399999999999998</v>
      </c>
      <c r="E1225">
        <v>0.36301555459799401</v>
      </c>
    </row>
    <row r="1226" spans="1:5" x14ac:dyDescent="0.2">
      <c r="A1226" t="s">
        <v>184</v>
      </c>
      <c r="B1226">
        <v>20231211</v>
      </c>
      <c r="C1226" t="s">
        <v>183</v>
      </c>
      <c r="D1226">
        <v>0.54500000000000004</v>
      </c>
      <c r="E1226">
        <v>0.41650796867547002</v>
      </c>
    </row>
    <row r="1227" spans="1:5" x14ac:dyDescent="0.2">
      <c r="A1227" t="s">
        <v>184</v>
      </c>
      <c r="B1227">
        <v>20231211</v>
      </c>
      <c r="C1227" t="s">
        <v>183</v>
      </c>
      <c r="D1227">
        <v>0.10100000000000001</v>
      </c>
      <c r="E1227">
        <v>0.179302254599776</v>
      </c>
    </row>
    <row r="1228" spans="1:5" x14ac:dyDescent="0.2">
      <c r="A1228" t="s">
        <v>184</v>
      </c>
      <c r="B1228">
        <v>20231211</v>
      </c>
      <c r="C1228" t="s">
        <v>183</v>
      </c>
      <c r="D1228">
        <v>2.476</v>
      </c>
      <c r="E1228">
        <v>0.88776983401727805</v>
      </c>
    </row>
    <row r="1229" spans="1:5" x14ac:dyDescent="0.2">
      <c r="A1229" t="s">
        <v>184</v>
      </c>
      <c r="B1229">
        <v>20231211</v>
      </c>
      <c r="C1229" t="s">
        <v>183</v>
      </c>
      <c r="D1229">
        <v>0.317</v>
      </c>
      <c r="E1229">
        <v>0.31765426790814799</v>
      </c>
    </row>
    <row r="1230" spans="1:5" x14ac:dyDescent="0.2">
      <c r="A1230" t="s">
        <v>184</v>
      </c>
      <c r="B1230">
        <v>20231211</v>
      </c>
      <c r="C1230" t="s">
        <v>183</v>
      </c>
      <c r="D1230">
        <v>0.93400000000000005</v>
      </c>
      <c r="E1230">
        <v>0.54525354991568897</v>
      </c>
    </row>
    <row r="1231" spans="1:5" x14ac:dyDescent="0.2">
      <c r="A1231" t="s">
        <v>184</v>
      </c>
      <c r="B1231">
        <v>20231211</v>
      </c>
      <c r="C1231" t="s">
        <v>183</v>
      </c>
      <c r="D1231">
        <v>1.3180000000000001</v>
      </c>
      <c r="E1231">
        <v>0.64771323129162395</v>
      </c>
    </row>
    <row r="1232" spans="1:5" x14ac:dyDescent="0.2">
      <c r="A1232" t="s">
        <v>184</v>
      </c>
      <c r="B1232">
        <v>20231211</v>
      </c>
      <c r="C1232" t="s">
        <v>183</v>
      </c>
      <c r="D1232">
        <v>4.415</v>
      </c>
      <c r="E1232">
        <v>1.1854695894460701</v>
      </c>
    </row>
    <row r="1233" spans="1:5" x14ac:dyDescent="0.2">
      <c r="A1233" t="s">
        <v>184</v>
      </c>
      <c r="B1233">
        <v>20231211</v>
      </c>
      <c r="C1233" t="s">
        <v>183</v>
      </c>
      <c r="D1233">
        <v>10.055999999999999</v>
      </c>
      <c r="E1233">
        <v>1.7891126894257401</v>
      </c>
    </row>
    <row r="1234" spans="1:5" x14ac:dyDescent="0.2">
      <c r="A1234" t="s">
        <v>184</v>
      </c>
      <c r="B1234">
        <v>20231211</v>
      </c>
      <c r="C1234" t="s">
        <v>183</v>
      </c>
      <c r="D1234">
        <v>9.3840000000000003</v>
      </c>
      <c r="E1234">
        <v>1.7282997344062401</v>
      </c>
    </row>
    <row r="1235" spans="1:5" x14ac:dyDescent="0.2">
      <c r="A1235" t="s">
        <v>184</v>
      </c>
      <c r="B1235">
        <v>20231211</v>
      </c>
      <c r="C1235" t="s">
        <v>183</v>
      </c>
      <c r="D1235">
        <v>14.217000000000001</v>
      </c>
      <c r="E1235">
        <v>2.12730149529279</v>
      </c>
    </row>
    <row r="1236" spans="1:5" x14ac:dyDescent="0.2">
      <c r="A1236" t="s">
        <v>184</v>
      </c>
      <c r="B1236">
        <v>20231211</v>
      </c>
      <c r="C1236" t="s">
        <v>183</v>
      </c>
      <c r="D1236">
        <v>1.796</v>
      </c>
      <c r="E1236">
        <v>0.75609824466539299</v>
      </c>
    </row>
    <row r="1237" spans="1:5" x14ac:dyDescent="0.2">
      <c r="A1237" t="s">
        <v>184</v>
      </c>
      <c r="B1237">
        <v>20231211</v>
      </c>
      <c r="C1237" t="s">
        <v>183</v>
      </c>
      <c r="D1237">
        <v>3.1139999999999999</v>
      </c>
      <c r="E1237">
        <v>0.99559880754063002</v>
      </c>
    </row>
    <row r="1238" spans="1:5" x14ac:dyDescent="0.2">
      <c r="A1238" t="s">
        <v>184</v>
      </c>
      <c r="B1238">
        <v>20231211</v>
      </c>
      <c r="C1238" t="s">
        <v>183</v>
      </c>
      <c r="D1238">
        <v>23.212</v>
      </c>
      <c r="E1238">
        <v>2.7181996023283799</v>
      </c>
    </row>
    <row r="1239" spans="1:5" x14ac:dyDescent="0.2">
      <c r="A1239" t="s">
        <v>184</v>
      </c>
      <c r="B1239">
        <v>20231211</v>
      </c>
      <c r="C1239" t="s">
        <v>183</v>
      </c>
      <c r="D1239">
        <v>6.2569999999999997</v>
      </c>
      <c r="E1239">
        <v>1.4112636032478101</v>
      </c>
    </row>
    <row r="1240" spans="1:5" x14ac:dyDescent="0.2">
      <c r="A1240" t="s">
        <v>184</v>
      </c>
      <c r="B1240">
        <v>20231211</v>
      </c>
      <c r="C1240" t="s">
        <v>183</v>
      </c>
      <c r="D1240">
        <v>11.542999999999999</v>
      </c>
      <c r="E1240">
        <v>1.9168335911652601</v>
      </c>
    </row>
    <row r="1241" spans="1:5" x14ac:dyDescent="0.2">
      <c r="A1241" t="s">
        <v>184</v>
      </c>
      <c r="B1241">
        <v>20231211</v>
      </c>
      <c r="C1241" t="s">
        <v>183</v>
      </c>
      <c r="D1241">
        <v>8.3989999999999991</v>
      </c>
      <c r="E1241">
        <v>1.63507942744616</v>
      </c>
    </row>
    <row r="1242" spans="1:5" x14ac:dyDescent="0.2">
      <c r="A1242" t="s">
        <v>184</v>
      </c>
      <c r="B1242">
        <v>20231211</v>
      </c>
      <c r="C1242" t="s">
        <v>183</v>
      </c>
      <c r="D1242">
        <v>1.0269999999999999</v>
      </c>
      <c r="E1242">
        <v>0.57175541371354999</v>
      </c>
    </row>
    <row r="1243" spans="1:5" x14ac:dyDescent="0.2">
      <c r="A1243" t="s">
        <v>184</v>
      </c>
      <c r="B1243">
        <v>20231211</v>
      </c>
      <c r="C1243" t="s">
        <v>183</v>
      </c>
      <c r="D1243">
        <v>3.9460000000000002</v>
      </c>
      <c r="E1243">
        <v>1.1207367268369699</v>
      </c>
    </row>
    <row r="1244" spans="1:5" x14ac:dyDescent="0.2">
      <c r="A1244" t="s">
        <v>184</v>
      </c>
      <c r="B1244">
        <v>20231211</v>
      </c>
      <c r="C1244" t="s">
        <v>183</v>
      </c>
      <c r="D1244">
        <v>2.5099999999999998</v>
      </c>
      <c r="E1244">
        <v>0.89384440162777501</v>
      </c>
    </row>
    <row r="1245" spans="1:5" x14ac:dyDescent="0.2">
      <c r="A1245" t="s">
        <v>184</v>
      </c>
      <c r="B1245">
        <v>20231211</v>
      </c>
      <c r="C1245" t="s">
        <v>183</v>
      </c>
      <c r="D1245">
        <v>6.3380000000000001</v>
      </c>
      <c r="E1245">
        <v>1.4203689867892999</v>
      </c>
    </row>
    <row r="1246" spans="1:5" x14ac:dyDescent="0.2">
      <c r="A1246" t="s">
        <v>184</v>
      </c>
      <c r="B1246">
        <v>20231211</v>
      </c>
      <c r="C1246" t="s">
        <v>183</v>
      </c>
      <c r="D1246">
        <v>0.503</v>
      </c>
      <c r="E1246">
        <v>0.40013731736798402</v>
      </c>
    </row>
    <row r="1247" spans="1:5" x14ac:dyDescent="0.2">
      <c r="A1247" t="s">
        <v>184</v>
      </c>
      <c r="B1247">
        <v>20231211</v>
      </c>
      <c r="C1247" t="s">
        <v>183</v>
      </c>
      <c r="D1247">
        <v>13.14</v>
      </c>
      <c r="E1247">
        <v>2.0451386027492102</v>
      </c>
    </row>
    <row r="1248" spans="1:5" x14ac:dyDescent="0.2">
      <c r="A1248" t="s">
        <v>184</v>
      </c>
      <c r="B1248">
        <v>20231211</v>
      </c>
      <c r="C1248" t="s">
        <v>183</v>
      </c>
      <c r="D1248">
        <v>0.98899999999999999</v>
      </c>
      <c r="E1248">
        <v>0.56107796021209799</v>
      </c>
    </row>
    <row r="1249" spans="1:5" x14ac:dyDescent="0.2">
      <c r="A1249" t="s">
        <v>184</v>
      </c>
      <c r="B1249">
        <v>20231211</v>
      </c>
      <c r="C1249" t="s">
        <v>183</v>
      </c>
      <c r="D1249">
        <v>6.7009999999999996</v>
      </c>
      <c r="E1249">
        <v>1.46047750661131</v>
      </c>
    </row>
    <row r="1250" spans="1:5" x14ac:dyDescent="0.2">
      <c r="A1250" t="s">
        <v>184</v>
      </c>
      <c r="B1250">
        <v>20231211</v>
      </c>
      <c r="C1250" t="s">
        <v>183</v>
      </c>
      <c r="D1250">
        <v>0.503</v>
      </c>
      <c r="E1250">
        <v>0.40013731736798402</v>
      </c>
    </row>
    <row r="1251" spans="1:5" x14ac:dyDescent="0.2">
      <c r="A1251" t="s">
        <v>184</v>
      </c>
      <c r="B1251">
        <v>20231211</v>
      </c>
      <c r="C1251" t="s">
        <v>183</v>
      </c>
      <c r="D1251">
        <v>0.22800000000000001</v>
      </c>
      <c r="E1251">
        <v>0.26939683377854401</v>
      </c>
    </row>
    <row r="1252" spans="1:5" x14ac:dyDescent="0.2">
      <c r="A1252" t="s">
        <v>184</v>
      </c>
      <c r="B1252">
        <v>20231211</v>
      </c>
      <c r="C1252" t="s">
        <v>183</v>
      </c>
      <c r="D1252">
        <v>21.728999999999999</v>
      </c>
      <c r="E1252">
        <v>2.6299345080985499</v>
      </c>
    </row>
    <row r="1253" spans="1:5" x14ac:dyDescent="0.2">
      <c r="A1253" t="s">
        <v>184</v>
      </c>
      <c r="B1253">
        <v>20231211</v>
      </c>
      <c r="C1253" t="s">
        <v>183</v>
      </c>
      <c r="D1253">
        <v>0.161</v>
      </c>
      <c r="E1253">
        <v>0.226379971895904</v>
      </c>
    </row>
    <row r="1254" spans="1:5" x14ac:dyDescent="0.2">
      <c r="A1254" t="s">
        <v>184</v>
      </c>
      <c r="B1254">
        <v>20231211</v>
      </c>
      <c r="C1254" t="s">
        <v>183</v>
      </c>
      <c r="D1254">
        <v>2.4289999999999998</v>
      </c>
      <c r="E1254">
        <v>0.879303538910442</v>
      </c>
    </row>
    <row r="1255" spans="1:5" x14ac:dyDescent="0.2">
      <c r="A1255" t="s">
        <v>184</v>
      </c>
      <c r="B1255">
        <v>20231211</v>
      </c>
      <c r="C1255" t="s">
        <v>183</v>
      </c>
      <c r="D1255">
        <v>10.664</v>
      </c>
      <c r="E1255">
        <v>1.8424051200167499</v>
      </c>
    </row>
    <row r="1256" spans="1:5" x14ac:dyDescent="0.2">
      <c r="A1256" t="s">
        <v>184</v>
      </c>
      <c r="B1256">
        <v>20231211</v>
      </c>
      <c r="C1256" t="s">
        <v>183</v>
      </c>
      <c r="D1256">
        <v>4.8419999999999996</v>
      </c>
      <c r="E1256">
        <v>1.2414735071284899</v>
      </c>
    </row>
    <row r="1257" spans="1:5" x14ac:dyDescent="0.2">
      <c r="A1257" t="s">
        <v>184</v>
      </c>
      <c r="B1257">
        <v>20231211</v>
      </c>
      <c r="C1257" t="s">
        <v>183</v>
      </c>
      <c r="D1257">
        <v>0.13900000000000001</v>
      </c>
      <c r="E1257">
        <v>0.21034513110492201</v>
      </c>
    </row>
    <row r="1258" spans="1:5" x14ac:dyDescent="0.2">
      <c r="A1258" t="s">
        <v>184</v>
      </c>
      <c r="B1258">
        <v>20231211</v>
      </c>
      <c r="C1258" t="s">
        <v>183</v>
      </c>
      <c r="D1258">
        <v>4.4909999999999997</v>
      </c>
      <c r="E1258">
        <v>1.19562941535051</v>
      </c>
    </row>
    <row r="1259" spans="1:5" x14ac:dyDescent="0.2">
      <c r="A1259" t="s">
        <v>184</v>
      </c>
      <c r="B1259">
        <v>20231211</v>
      </c>
      <c r="C1259" t="s">
        <v>183</v>
      </c>
      <c r="D1259">
        <v>2.3530000000000002</v>
      </c>
      <c r="E1259">
        <v>0.86543813308084605</v>
      </c>
    </row>
    <row r="1260" spans="1:5" x14ac:dyDescent="0.2">
      <c r="A1260" t="s">
        <v>184</v>
      </c>
      <c r="B1260">
        <v>20231211</v>
      </c>
      <c r="C1260" t="s">
        <v>183</v>
      </c>
      <c r="D1260">
        <v>0.13900000000000001</v>
      </c>
      <c r="E1260">
        <v>0.21034513110492201</v>
      </c>
    </row>
    <row r="1261" spans="1:5" x14ac:dyDescent="0.2">
      <c r="A1261" t="s">
        <v>184</v>
      </c>
      <c r="B1261">
        <v>20231211</v>
      </c>
      <c r="C1261" t="s">
        <v>183</v>
      </c>
      <c r="D1261">
        <v>1.821</v>
      </c>
      <c r="E1261">
        <v>0.76134243461183904</v>
      </c>
    </row>
    <row r="1262" spans="1:5" x14ac:dyDescent="0.2">
      <c r="A1262" t="s">
        <v>184</v>
      </c>
      <c r="B1262">
        <v>20231211</v>
      </c>
      <c r="C1262" t="s">
        <v>183</v>
      </c>
      <c r="D1262">
        <v>1.0900000000000001</v>
      </c>
      <c r="E1262">
        <v>0.58903121813731696</v>
      </c>
    </row>
    <row r="1263" spans="1:5" x14ac:dyDescent="0.2">
      <c r="A1263" t="s">
        <v>184</v>
      </c>
      <c r="B1263">
        <v>20231211</v>
      </c>
      <c r="C1263" t="s">
        <v>183</v>
      </c>
      <c r="D1263">
        <v>0.64600000000000002</v>
      </c>
      <c r="E1263">
        <v>0.45346244218758502</v>
      </c>
    </row>
    <row r="1264" spans="1:5" x14ac:dyDescent="0.2">
      <c r="A1264" t="s">
        <v>184</v>
      </c>
      <c r="B1264">
        <v>20231211</v>
      </c>
      <c r="C1264" t="s">
        <v>183</v>
      </c>
      <c r="D1264">
        <v>0.81100000000000005</v>
      </c>
      <c r="E1264">
        <v>0.50808396716985105</v>
      </c>
    </row>
    <row r="1265" spans="1:5" x14ac:dyDescent="0.2">
      <c r="A1265" t="s">
        <v>184</v>
      </c>
      <c r="B1265">
        <v>20231211</v>
      </c>
      <c r="C1265" t="s">
        <v>183</v>
      </c>
      <c r="D1265">
        <v>2.3530000000000002</v>
      </c>
      <c r="E1265">
        <v>0.86543813308084605</v>
      </c>
    </row>
    <row r="1266" spans="1:5" x14ac:dyDescent="0.2">
      <c r="A1266" t="s">
        <v>184</v>
      </c>
      <c r="B1266">
        <v>20231211</v>
      </c>
      <c r="C1266" t="s">
        <v>183</v>
      </c>
      <c r="D1266">
        <v>0.16500000000000001</v>
      </c>
      <c r="E1266">
        <v>0.22917489221187701</v>
      </c>
    </row>
    <row r="1267" spans="1:5" x14ac:dyDescent="0.2">
      <c r="A1267" t="s">
        <v>184</v>
      </c>
      <c r="B1267">
        <v>20231211</v>
      </c>
      <c r="C1267" t="s">
        <v>183</v>
      </c>
      <c r="D1267">
        <v>0.19900000000000001</v>
      </c>
      <c r="E1267">
        <v>0.25168167861521901</v>
      </c>
    </row>
    <row r="1268" spans="1:5" x14ac:dyDescent="0.2">
      <c r="A1268" t="s">
        <v>184</v>
      </c>
      <c r="B1268">
        <v>20231211</v>
      </c>
      <c r="C1268" t="s">
        <v>183</v>
      </c>
      <c r="D1268">
        <v>0.40600000000000003</v>
      </c>
      <c r="E1268">
        <v>0.35949104827605799</v>
      </c>
    </row>
    <row r="1269" spans="1:5" x14ac:dyDescent="0.2">
      <c r="A1269" t="s">
        <v>184</v>
      </c>
      <c r="B1269">
        <v>20231211</v>
      </c>
      <c r="C1269" t="s">
        <v>183</v>
      </c>
      <c r="D1269">
        <v>11.974</v>
      </c>
      <c r="E1269">
        <v>1.9522916219573101</v>
      </c>
    </row>
    <row r="1270" spans="1:5" x14ac:dyDescent="0.2">
      <c r="A1270" t="s">
        <v>184</v>
      </c>
      <c r="B1270">
        <v>20231211</v>
      </c>
      <c r="C1270" t="s">
        <v>183</v>
      </c>
      <c r="D1270">
        <v>2.0659999999999998</v>
      </c>
      <c r="E1270">
        <v>0.81094279999005603</v>
      </c>
    </row>
    <row r="1271" spans="1:5" x14ac:dyDescent="0.2">
      <c r="A1271" t="s">
        <v>184</v>
      </c>
      <c r="B1271">
        <v>20231211</v>
      </c>
      <c r="C1271" t="s">
        <v>183</v>
      </c>
      <c r="D1271">
        <v>0.19400000000000001</v>
      </c>
      <c r="E1271">
        <v>0.248499734244637</v>
      </c>
    </row>
    <row r="1272" spans="1:5" x14ac:dyDescent="0.2">
      <c r="A1272" t="s">
        <v>184</v>
      </c>
      <c r="B1272">
        <v>20231211</v>
      </c>
      <c r="C1272" t="s">
        <v>183</v>
      </c>
      <c r="D1272">
        <v>0.14799999999999999</v>
      </c>
      <c r="E1272">
        <v>0.21704806646270999</v>
      </c>
    </row>
    <row r="1273" spans="1:5" x14ac:dyDescent="0.2">
      <c r="A1273" t="s">
        <v>184</v>
      </c>
      <c r="B1273">
        <v>20231211</v>
      </c>
      <c r="C1273" t="s">
        <v>183</v>
      </c>
      <c r="D1273">
        <v>3.8620000000000001</v>
      </c>
      <c r="E1273">
        <v>1.1087437848492301</v>
      </c>
    </row>
    <row r="1274" spans="1:5" x14ac:dyDescent="0.2">
      <c r="A1274" t="s">
        <v>184</v>
      </c>
      <c r="B1274">
        <v>20231211</v>
      </c>
      <c r="C1274" t="s">
        <v>183</v>
      </c>
      <c r="D1274">
        <v>2.2730000000000001</v>
      </c>
      <c r="E1274">
        <v>0.85059883099834799</v>
      </c>
    </row>
    <row r="1275" spans="1:5" x14ac:dyDescent="0.2">
      <c r="A1275" t="s">
        <v>184</v>
      </c>
      <c r="B1275">
        <v>20231211</v>
      </c>
      <c r="C1275" t="s">
        <v>183</v>
      </c>
      <c r="D1275">
        <v>0.71399999999999997</v>
      </c>
      <c r="E1275">
        <v>0.47673185202504198</v>
      </c>
    </row>
    <row r="1276" spans="1:5" x14ac:dyDescent="0.2">
      <c r="A1276" t="s">
        <v>184</v>
      </c>
      <c r="B1276">
        <v>20231211</v>
      </c>
      <c r="C1276" t="s">
        <v>183</v>
      </c>
      <c r="D1276">
        <v>1.179</v>
      </c>
      <c r="E1276">
        <v>0.61260701580270005</v>
      </c>
    </row>
    <row r="1277" spans="1:5" x14ac:dyDescent="0.2">
      <c r="A1277" t="s">
        <v>184</v>
      </c>
      <c r="B1277">
        <v>20231211</v>
      </c>
      <c r="C1277" t="s">
        <v>183</v>
      </c>
      <c r="D1277">
        <v>3.5910000000000002</v>
      </c>
      <c r="E1277">
        <v>1.06913553924935</v>
      </c>
    </row>
    <row r="1278" spans="1:5" x14ac:dyDescent="0.2">
      <c r="A1278" t="s">
        <v>184</v>
      </c>
      <c r="B1278">
        <v>20231211</v>
      </c>
      <c r="C1278" t="s">
        <v>183</v>
      </c>
      <c r="D1278">
        <v>0.63</v>
      </c>
      <c r="E1278">
        <v>0.447811599108138</v>
      </c>
    </row>
    <row r="1279" spans="1:5" x14ac:dyDescent="0.2">
      <c r="A1279" t="s">
        <v>184</v>
      </c>
      <c r="B1279">
        <v>20231211</v>
      </c>
      <c r="C1279" t="s">
        <v>183</v>
      </c>
      <c r="D1279">
        <v>0.25800000000000001</v>
      </c>
      <c r="E1279">
        <v>0.286572766737208</v>
      </c>
    </row>
    <row r="1280" spans="1:5" x14ac:dyDescent="0.2">
      <c r="A1280" t="s">
        <v>184</v>
      </c>
      <c r="B1280">
        <v>20231211</v>
      </c>
      <c r="C1280" t="s">
        <v>183</v>
      </c>
      <c r="D1280">
        <v>4.8630000000000004</v>
      </c>
      <c r="E1280">
        <v>1.2441627612622801</v>
      </c>
    </row>
    <row r="1281" spans="1:5" x14ac:dyDescent="0.2">
      <c r="A1281" t="s">
        <v>184</v>
      </c>
      <c r="B1281">
        <v>20231211</v>
      </c>
      <c r="C1281" t="s">
        <v>183</v>
      </c>
      <c r="D1281">
        <v>2.7629999999999999</v>
      </c>
      <c r="E1281">
        <v>0.93781139656426304</v>
      </c>
    </row>
    <row r="1282" spans="1:5" x14ac:dyDescent="0.2">
      <c r="A1282" t="s">
        <v>184</v>
      </c>
      <c r="B1282">
        <v>20231211</v>
      </c>
      <c r="C1282" t="s">
        <v>183</v>
      </c>
      <c r="D1282">
        <v>2.9529999999999998</v>
      </c>
      <c r="E1282">
        <v>0.96952003274854204</v>
      </c>
    </row>
    <row r="1283" spans="1:5" x14ac:dyDescent="0.2">
      <c r="A1283" t="s">
        <v>184</v>
      </c>
      <c r="B1283">
        <v>20231211</v>
      </c>
      <c r="C1283" t="s">
        <v>183</v>
      </c>
      <c r="D1283">
        <v>0.42299999999999999</v>
      </c>
      <c r="E1283">
        <v>0.36694016113767602</v>
      </c>
    </row>
    <row r="1284" spans="1:5" x14ac:dyDescent="0.2">
      <c r="A1284" t="s">
        <v>184</v>
      </c>
      <c r="B1284">
        <v>20231211</v>
      </c>
      <c r="C1284" t="s">
        <v>183</v>
      </c>
      <c r="D1284">
        <v>0.3</v>
      </c>
      <c r="E1284">
        <v>0.30901936161855198</v>
      </c>
    </row>
    <row r="1285" spans="1:5" x14ac:dyDescent="0.2">
      <c r="A1285" t="s">
        <v>184</v>
      </c>
      <c r="B1285">
        <v>20231211</v>
      </c>
      <c r="C1285" t="s">
        <v>183</v>
      </c>
      <c r="D1285">
        <v>4.3390000000000004</v>
      </c>
      <c r="E1285">
        <v>1.1752219348495301</v>
      </c>
    </row>
    <row r="1286" spans="1:5" x14ac:dyDescent="0.2">
      <c r="A1286" t="s">
        <v>184</v>
      </c>
      <c r="B1286">
        <v>20231211</v>
      </c>
      <c r="C1286" t="s">
        <v>183</v>
      </c>
      <c r="D1286">
        <v>2.6110000000000002</v>
      </c>
      <c r="E1286">
        <v>0.91165076253238397</v>
      </c>
    </row>
    <row r="1287" spans="1:5" x14ac:dyDescent="0.2">
      <c r="A1287" t="s">
        <v>184</v>
      </c>
      <c r="B1287">
        <v>20231211</v>
      </c>
      <c r="C1287" t="s">
        <v>183</v>
      </c>
      <c r="D1287">
        <v>1.8460000000000001</v>
      </c>
      <c r="E1287">
        <v>0.76655074841479198</v>
      </c>
    </row>
    <row r="1288" spans="1:5" x14ac:dyDescent="0.2">
      <c r="A1288" t="s">
        <v>184</v>
      </c>
      <c r="B1288">
        <v>20231211</v>
      </c>
      <c r="C1288" t="s">
        <v>183</v>
      </c>
      <c r="D1288">
        <v>0.372</v>
      </c>
      <c r="E1288">
        <v>0.34410939780885103</v>
      </c>
    </row>
    <row r="1289" spans="1:5" x14ac:dyDescent="0.2">
      <c r="A1289" t="s">
        <v>184</v>
      </c>
      <c r="B1289">
        <v>20231211</v>
      </c>
      <c r="C1289" t="s">
        <v>183</v>
      </c>
      <c r="D1289">
        <v>0.57899999999999996</v>
      </c>
      <c r="E1289">
        <v>0.42930341729412602</v>
      </c>
    </row>
    <row r="1290" spans="1:5" x14ac:dyDescent="0.2">
      <c r="A1290" t="s">
        <v>184</v>
      </c>
      <c r="B1290">
        <v>20231211</v>
      </c>
      <c r="C1290" t="s">
        <v>183</v>
      </c>
      <c r="D1290">
        <v>1.1200000000000001</v>
      </c>
      <c r="E1290">
        <v>0.59708213214418504</v>
      </c>
    </row>
    <row r="1291" spans="1:5" x14ac:dyDescent="0.2">
      <c r="A1291" t="s">
        <v>184</v>
      </c>
      <c r="B1291">
        <v>20231211</v>
      </c>
      <c r="C1291" t="s">
        <v>183</v>
      </c>
      <c r="D1291">
        <v>1.137</v>
      </c>
      <c r="E1291">
        <v>0.60159649316711405</v>
      </c>
    </row>
    <row r="1292" spans="1:5" x14ac:dyDescent="0.2">
      <c r="A1292" t="s">
        <v>184</v>
      </c>
      <c r="B1292">
        <v>20231211</v>
      </c>
      <c r="C1292" t="s">
        <v>183</v>
      </c>
      <c r="D1292">
        <v>6.6420000000000003</v>
      </c>
      <c r="E1292">
        <v>1.4540337905402101</v>
      </c>
    </row>
    <row r="1293" spans="1:5" x14ac:dyDescent="0.2">
      <c r="A1293" t="s">
        <v>184</v>
      </c>
      <c r="B1293">
        <v>20231211</v>
      </c>
      <c r="C1293" t="s">
        <v>183</v>
      </c>
      <c r="D1293">
        <v>0.20300000000000001</v>
      </c>
      <c r="E1293">
        <v>0.25419855801186098</v>
      </c>
    </row>
    <row r="1294" spans="1:5" x14ac:dyDescent="0.2">
      <c r="A1294" t="s">
        <v>184</v>
      </c>
      <c r="B1294">
        <v>20231211</v>
      </c>
      <c r="C1294" t="s">
        <v>183</v>
      </c>
      <c r="D1294">
        <v>0.57499999999999996</v>
      </c>
      <c r="E1294">
        <v>0.42781793388739497</v>
      </c>
    </row>
    <row r="1295" spans="1:5" x14ac:dyDescent="0.2">
      <c r="A1295" t="s">
        <v>184</v>
      </c>
      <c r="B1295">
        <v>20231211</v>
      </c>
      <c r="C1295" t="s">
        <v>183</v>
      </c>
      <c r="D1295">
        <v>1.369</v>
      </c>
      <c r="E1295">
        <v>0.66012592297652495</v>
      </c>
    </row>
    <row r="1296" spans="1:5" x14ac:dyDescent="0.2">
      <c r="A1296" t="s">
        <v>184</v>
      </c>
      <c r="B1296">
        <v>20231211</v>
      </c>
      <c r="C1296" t="s">
        <v>183</v>
      </c>
      <c r="D1296">
        <v>6.2830000000000004</v>
      </c>
      <c r="E1296">
        <v>1.4141927078346701</v>
      </c>
    </row>
    <row r="1297" spans="1:5" x14ac:dyDescent="0.2">
      <c r="A1297" t="s">
        <v>184</v>
      </c>
      <c r="B1297">
        <v>20231211</v>
      </c>
      <c r="C1297" t="s">
        <v>183</v>
      </c>
      <c r="D1297">
        <v>1.61</v>
      </c>
      <c r="E1297">
        <v>0.715876327835963</v>
      </c>
    </row>
    <row r="1298" spans="1:5" x14ac:dyDescent="0.2">
      <c r="A1298" t="s">
        <v>184</v>
      </c>
      <c r="B1298">
        <v>20231211</v>
      </c>
      <c r="C1298" t="s">
        <v>183</v>
      </c>
      <c r="D1298">
        <v>0.875</v>
      </c>
      <c r="E1298">
        <v>0.52775103070559404</v>
      </c>
    </row>
    <row r="1299" spans="1:5" x14ac:dyDescent="0.2">
      <c r="A1299" t="s">
        <v>184</v>
      </c>
      <c r="B1299">
        <v>20231211</v>
      </c>
      <c r="C1299" t="s">
        <v>183</v>
      </c>
      <c r="D1299">
        <v>0.503</v>
      </c>
      <c r="E1299">
        <v>0.40013731736798402</v>
      </c>
    </row>
    <row r="1300" spans="1:5" x14ac:dyDescent="0.2">
      <c r="A1300" t="s">
        <v>184</v>
      </c>
      <c r="B1300">
        <v>20231211</v>
      </c>
      <c r="C1300" t="s">
        <v>183</v>
      </c>
      <c r="D1300">
        <v>5.7759999999999998</v>
      </c>
      <c r="E1300">
        <v>1.35593432827611</v>
      </c>
    </row>
    <row r="1301" spans="1:5" x14ac:dyDescent="0.2">
      <c r="A1301" t="s">
        <v>184</v>
      </c>
      <c r="B1301">
        <v>20231211</v>
      </c>
      <c r="C1301" t="s">
        <v>183</v>
      </c>
      <c r="D1301">
        <v>2.645</v>
      </c>
      <c r="E1301">
        <v>0.917567244923295</v>
      </c>
    </row>
    <row r="1302" spans="1:5" x14ac:dyDescent="0.2">
      <c r="A1302" t="s">
        <v>184</v>
      </c>
      <c r="B1302">
        <v>20231211</v>
      </c>
      <c r="C1302" t="s">
        <v>183</v>
      </c>
      <c r="D1302">
        <v>0.20699999999999999</v>
      </c>
      <c r="E1302">
        <v>0.25669076033243698</v>
      </c>
    </row>
    <row r="1303" spans="1:5" x14ac:dyDescent="0.2">
      <c r="A1303" t="s">
        <v>184</v>
      </c>
      <c r="B1303">
        <v>20231211</v>
      </c>
      <c r="C1303" t="s">
        <v>183</v>
      </c>
      <c r="D1303">
        <v>0.76100000000000001</v>
      </c>
      <c r="E1303">
        <v>0.492172554482536</v>
      </c>
    </row>
    <row r="1304" spans="1:5" x14ac:dyDescent="0.2">
      <c r="A1304" t="s">
        <v>184</v>
      </c>
      <c r="B1304">
        <v>20231211</v>
      </c>
      <c r="C1304" t="s">
        <v>183</v>
      </c>
      <c r="D1304">
        <v>0.78600000000000003</v>
      </c>
      <c r="E1304">
        <v>0.50019153385524195</v>
      </c>
    </row>
    <row r="1305" spans="1:5" x14ac:dyDescent="0.2">
      <c r="A1305" t="s">
        <v>184</v>
      </c>
      <c r="B1305">
        <v>20231211</v>
      </c>
      <c r="C1305" t="s">
        <v>183</v>
      </c>
      <c r="D1305">
        <v>0.27900000000000003</v>
      </c>
      <c r="E1305">
        <v>0.29800748018342998</v>
      </c>
    </row>
    <row r="1306" spans="1:5" x14ac:dyDescent="0.2">
      <c r="A1306" t="s">
        <v>184</v>
      </c>
      <c r="B1306">
        <v>20231211</v>
      </c>
      <c r="C1306" t="s">
        <v>183</v>
      </c>
      <c r="D1306">
        <v>1.06</v>
      </c>
      <c r="E1306">
        <v>0.58086872816051804</v>
      </c>
    </row>
    <row r="1307" spans="1:5" x14ac:dyDescent="0.2">
      <c r="A1307" t="s">
        <v>184</v>
      </c>
      <c r="B1307">
        <v>20231211</v>
      </c>
      <c r="C1307" t="s">
        <v>183</v>
      </c>
      <c r="D1307">
        <v>4.0389999999999997</v>
      </c>
      <c r="E1307">
        <v>1.1338666721869599</v>
      </c>
    </row>
    <row r="1308" spans="1:5" x14ac:dyDescent="0.2">
      <c r="A1308" t="s">
        <v>184</v>
      </c>
      <c r="B1308">
        <v>20231211</v>
      </c>
      <c r="C1308" t="s">
        <v>183</v>
      </c>
      <c r="D1308">
        <v>0.34200000000000003</v>
      </c>
      <c r="E1308">
        <v>0.329942390539404</v>
      </c>
    </row>
    <row r="1309" spans="1:5" x14ac:dyDescent="0.2">
      <c r="A1309" t="s">
        <v>184</v>
      </c>
      <c r="B1309">
        <v>20231211</v>
      </c>
      <c r="C1309" t="s">
        <v>183</v>
      </c>
      <c r="D1309">
        <v>6.819</v>
      </c>
      <c r="E1309">
        <v>1.4732803921478299</v>
      </c>
    </row>
    <row r="1310" spans="1:5" x14ac:dyDescent="0.2">
      <c r="A1310" t="s">
        <v>184</v>
      </c>
      <c r="B1310">
        <v>20231211</v>
      </c>
      <c r="C1310" t="s">
        <v>183</v>
      </c>
      <c r="D1310">
        <v>4.4619999999999997</v>
      </c>
      <c r="E1310">
        <v>1.19176285902527</v>
      </c>
    </row>
    <row r="1311" spans="1:5" x14ac:dyDescent="0.2">
      <c r="A1311" t="s">
        <v>184</v>
      </c>
      <c r="B1311">
        <v>20231211</v>
      </c>
      <c r="C1311" t="s">
        <v>183</v>
      </c>
      <c r="D1311">
        <v>6.1390000000000002</v>
      </c>
      <c r="E1311">
        <v>1.3978928396992001</v>
      </c>
    </row>
    <row r="1312" spans="1:5" x14ac:dyDescent="0.2">
      <c r="A1312" t="s">
        <v>184</v>
      </c>
      <c r="B1312">
        <v>20231211</v>
      </c>
      <c r="C1312" t="s">
        <v>183</v>
      </c>
      <c r="D1312">
        <v>3.8740000000000001</v>
      </c>
      <c r="E1312">
        <v>1.11046499227846</v>
      </c>
    </row>
    <row r="1313" spans="1:5" x14ac:dyDescent="0.2">
      <c r="A1313" t="s">
        <v>184</v>
      </c>
      <c r="B1313">
        <v>20231211</v>
      </c>
      <c r="C1313" t="s">
        <v>183</v>
      </c>
      <c r="D1313">
        <v>0.96299999999999997</v>
      </c>
      <c r="E1313">
        <v>0.55365370078686404</v>
      </c>
    </row>
    <row r="1314" spans="1:5" x14ac:dyDescent="0.2">
      <c r="A1314" t="s">
        <v>184</v>
      </c>
      <c r="B1314">
        <v>20231211</v>
      </c>
      <c r="C1314" t="s">
        <v>183</v>
      </c>
      <c r="D1314">
        <v>8.2850000000000001</v>
      </c>
      <c r="E1314">
        <v>1.6239450135496301</v>
      </c>
    </row>
    <row r="1315" spans="1:5" x14ac:dyDescent="0.2">
      <c r="A1315" t="s">
        <v>184</v>
      </c>
      <c r="B1315">
        <v>20231211</v>
      </c>
      <c r="C1315" t="s">
        <v>183</v>
      </c>
      <c r="D1315">
        <v>1.0820000000000001</v>
      </c>
      <c r="E1315">
        <v>0.58686565485710696</v>
      </c>
    </row>
    <row r="1316" spans="1:5" x14ac:dyDescent="0.2">
      <c r="A1316" t="s">
        <v>184</v>
      </c>
      <c r="B1316">
        <v>20231211</v>
      </c>
      <c r="C1316" t="s">
        <v>183</v>
      </c>
      <c r="D1316">
        <v>1.373</v>
      </c>
      <c r="E1316">
        <v>0.66108961096839602</v>
      </c>
    </row>
    <row r="1317" spans="1:5" x14ac:dyDescent="0.2">
      <c r="A1317" t="s">
        <v>184</v>
      </c>
      <c r="B1317">
        <v>20231211</v>
      </c>
      <c r="C1317" t="s">
        <v>183</v>
      </c>
      <c r="D1317">
        <v>1.006</v>
      </c>
      <c r="E1317">
        <v>0.56587962103338996</v>
      </c>
    </row>
    <row r="1318" spans="1:5" x14ac:dyDescent="0.2">
      <c r="A1318" t="s">
        <v>184</v>
      </c>
      <c r="B1318">
        <v>20231211</v>
      </c>
      <c r="C1318" t="s">
        <v>183</v>
      </c>
      <c r="D1318">
        <v>0.19</v>
      </c>
      <c r="E1318">
        <v>0.245924537968297</v>
      </c>
    </row>
    <row r="1319" spans="1:5" x14ac:dyDescent="0.2">
      <c r="A1319" t="s">
        <v>184</v>
      </c>
      <c r="B1319">
        <v>20231211</v>
      </c>
      <c r="C1319" t="s">
        <v>183</v>
      </c>
      <c r="D1319">
        <v>0.23200000000000001</v>
      </c>
      <c r="E1319">
        <v>0.27174968922638998</v>
      </c>
    </row>
    <row r="1320" spans="1:5" x14ac:dyDescent="0.2">
      <c r="A1320" t="s">
        <v>184</v>
      </c>
      <c r="B1320">
        <v>20231211</v>
      </c>
      <c r="C1320" t="s">
        <v>183</v>
      </c>
      <c r="D1320">
        <v>0.80300000000000005</v>
      </c>
      <c r="E1320">
        <v>0.50557179372032202</v>
      </c>
    </row>
    <row r="1321" spans="1:5" x14ac:dyDescent="0.2">
      <c r="A1321" t="s">
        <v>184</v>
      </c>
      <c r="B1321">
        <v>20231211</v>
      </c>
      <c r="C1321" t="s">
        <v>183</v>
      </c>
      <c r="D1321">
        <v>0.34200000000000003</v>
      </c>
      <c r="E1321">
        <v>0.329942390539404</v>
      </c>
    </row>
    <row r="1322" spans="1:5" x14ac:dyDescent="0.2">
      <c r="A1322" t="s">
        <v>184</v>
      </c>
      <c r="B1322">
        <v>20231211</v>
      </c>
      <c r="C1322" t="s">
        <v>183</v>
      </c>
      <c r="D1322">
        <v>2.8769999999999998</v>
      </c>
      <c r="E1322">
        <v>0.95696266518123096</v>
      </c>
    </row>
    <row r="1323" spans="1:5" x14ac:dyDescent="0.2">
      <c r="A1323" t="s">
        <v>184</v>
      </c>
      <c r="B1323">
        <v>20231211</v>
      </c>
      <c r="C1323" t="s">
        <v>183</v>
      </c>
      <c r="D1323">
        <v>0.93799999999999994</v>
      </c>
      <c r="E1323">
        <v>0.54641986900221295</v>
      </c>
    </row>
    <row r="1324" spans="1:5" x14ac:dyDescent="0.2">
      <c r="A1324" t="s">
        <v>184</v>
      </c>
      <c r="B1324">
        <v>20231211</v>
      </c>
      <c r="C1324" t="s">
        <v>183</v>
      </c>
      <c r="D1324">
        <v>0.72699999999999998</v>
      </c>
      <c r="E1324">
        <v>0.481052270814322</v>
      </c>
    </row>
    <row r="1325" spans="1:5" x14ac:dyDescent="0.2">
      <c r="A1325" t="s">
        <v>184</v>
      </c>
      <c r="B1325">
        <v>20231211</v>
      </c>
      <c r="C1325" t="s">
        <v>183</v>
      </c>
      <c r="D1325">
        <v>1.2210000000000001</v>
      </c>
      <c r="E1325">
        <v>0.62342310755249397</v>
      </c>
    </row>
    <row r="1326" spans="1:5" x14ac:dyDescent="0.2">
      <c r="A1326" t="s">
        <v>184</v>
      </c>
      <c r="B1326">
        <v>20231211</v>
      </c>
      <c r="C1326" t="s">
        <v>183</v>
      </c>
      <c r="D1326">
        <v>0.33800000000000002</v>
      </c>
      <c r="E1326">
        <v>0.32800722786262099</v>
      </c>
    </row>
    <row r="1327" spans="1:5" x14ac:dyDescent="0.2">
      <c r="A1327" t="s">
        <v>184</v>
      </c>
      <c r="B1327">
        <v>20231211</v>
      </c>
      <c r="C1327" t="s">
        <v>183</v>
      </c>
      <c r="D1327">
        <v>0.224</v>
      </c>
      <c r="E1327">
        <v>0.26702324712498199</v>
      </c>
    </row>
    <row r="1328" spans="1:5" x14ac:dyDescent="0.2">
      <c r="A1328" t="s">
        <v>184</v>
      </c>
      <c r="B1328">
        <v>20231211</v>
      </c>
      <c r="C1328" t="s">
        <v>183</v>
      </c>
      <c r="D1328">
        <v>0.29199999999999998</v>
      </c>
      <c r="E1328">
        <v>0.30487126261041197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63FA-4D6A-664E-9688-F79442B468F1}">
  <dimension ref="C2:H2"/>
  <sheetViews>
    <sheetView workbookViewId="0">
      <selection activeCell="K10" sqref="K10"/>
    </sheetView>
  </sheetViews>
  <sheetFormatPr baseColWidth="10" defaultRowHeight="16" x14ac:dyDescent="0.2"/>
  <sheetData>
    <row r="2" spans="3:8" x14ac:dyDescent="0.2">
      <c r="C2" t="s">
        <v>185</v>
      </c>
      <c r="H2" t="s">
        <v>110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77A67-D3E3-6045-997E-DE19C4CD2AEA}">
  <dimension ref="A1:U39"/>
  <sheetViews>
    <sheetView workbookViewId="0">
      <selection activeCell="J22" sqref="J22"/>
    </sheetView>
  </sheetViews>
  <sheetFormatPr baseColWidth="10" defaultRowHeight="16" x14ac:dyDescent="0.2"/>
  <sheetData>
    <row r="1" spans="1:21" x14ac:dyDescent="0.2">
      <c r="A1" t="s">
        <v>186</v>
      </c>
      <c r="L1" t="s">
        <v>187</v>
      </c>
    </row>
    <row r="2" spans="1:21" x14ac:dyDescent="0.2">
      <c r="A2" s="1" t="s">
        <v>0</v>
      </c>
      <c r="B2" s="2">
        <v>50</v>
      </c>
      <c r="C2" s="2">
        <v>75</v>
      </c>
      <c r="D2" s="2">
        <v>100</v>
      </c>
      <c r="E2" s="2">
        <v>150</v>
      </c>
      <c r="F2" s="2">
        <v>200</v>
      </c>
      <c r="G2" s="2">
        <v>250</v>
      </c>
      <c r="H2" s="2">
        <v>300</v>
      </c>
      <c r="I2" s="2">
        <v>400</v>
      </c>
      <c r="J2" s="2">
        <v>500</v>
      </c>
      <c r="L2" s="1" t="s">
        <v>0</v>
      </c>
      <c r="M2" s="2">
        <v>30</v>
      </c>
      <c r="N2" s="2">
        <v>50</v>
      </c>
      <c r="O2" s="2">
        <v>75</v>
      </c>
      <c r="P2" s="2">
        <v>100</v>
      </c>
      <c r="Q2" s="2">
        <v>150</v>
      </c>
      <c r="R2" s="2">
        <v>200</v>
      </c>
      <c r="S2" s="2">
        <v>250</v>
      </c>
      <c r="T2" s="2">
        <v>300</v>
      </c>
      <c r="U2" s="2">
        <v>400</v>
      </c>
    </row>
    <row r="3" spans="1:21" x14ac:dyDescent="0.2">
      <c r="A3" s="2">
        <v>0.90300000000000002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L3" s="2">
        <v>0.90300000000000002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</row>
    <row r="4" spans="1:21" x14ac:dyDescent="0.2">
      <c r="A4" s="2">
        <v>3.7010000000000001</v>
      </c>
      <c r="B4">
        <v>0.89912073176078</v>
      </c>
      <c r="C4">
        <v>0.93542794489775205</v>
      </c>
      <c r="D4">
        <v>0.93925248444606502</v>
      </c>
      <c r="E4">
        <v>0.85279917610254297</v>
      </c>
      <c r="F4">
        <v>0.81588317342169803</v>
      </c>
      <c r="G4">
        <v>0.71327442715217504</v>
      </c>
      <c r="H4">
        <v>0.69764540623350202</v>
      </c>
      <c r="I4">
        <v>0.64450708031066095</v>
      </c>
      <c r="J4">
        <v>0.58545483935942699</v>
      </c>
      <c r="L4" s="2">
        <v>3.7010000000000001</v>
      </c>
      <c r="M4">
        <v>0.99864801087551203</v>
      </c>
      <c r="N4">
        <v>0.97775453596663497</v>
      </c>
      <c r="O4">
        <v>1.0065863153269701</v>
      </c>
      <c r="P4">
        <v>0.97334895996402104</v>
      </c>
      <c r="Q4">
        <v>0.91542142801616599</v>
      </c>
      <c r="R4">
        <v>0.92483073585845699</v>
      </c>
      <c r="S4">
        <v>0.86654766435304198</v>
      </c>
      <c r="T4">
        <v>0.84955098297951004</v>
      </c>
      <c r="U4">
        <v>0.78129950342427201</v>
      </c>
    </row>
    <row r="5" spans="1:21" x14ac:dyDescent="0.2">
      <c r="A5" s="2">
        <v>6.4989999999999997</v>
      </c>
      <c r="B5">
        <v>0.86702052426885601</v>
      </c>
      <c r="C5">
        <v>0.830680494723958</v>
      </c>
      <c r="D5">
        <v>0.822012225569837</v>
      </c>
      <c r="E5">
        <v>0.70079505090722005</v>
      </c>
      <c r="F5">
        <v>0.66119212136762995</v>
      </c>
      <c r="G5">
        <v>0.52628697604906605</v>
      </c>
      <c r="H5">
        <v>0.53105420136465897</v>
      </c>
      <c r="I5">
        <v>0.42595448409631897</v>
      </c>
      <c r="J5">
        <v>0.36441377582697199</v>
      </c>
      <c r="L5" s="2">
        <v>6.4989999999999997</v>
      </c>
      <c r="M5">
        <v>0.97668957171491499</v>
      </c>
      <c r="N5">
        <v>0.96819020034512604</v>
      </c>
      <c r="O5">
        <v>0.90464287716497005</v>
      </c>
      <c r="P5">
        <v>0.87971768200039402</v>
      </c>
      <c r="Q5">
        <v>0.80710941258319602</v>
      </c>
      <c r="R5">
        <v>0.74967931489220896</v>
      </c>
      <c r="S5">
        <v>0.68234073372187698</v>
      </c>
      <c r="T5">
        <v>0.62850597425698296</v>
      </c>
      <c r="U5">
        <v>0.52093438400210301</v>
      </c>
    </row>
    <row r="6" spans="1:21" x14ac:dyDescent="0.2">
      <c r="A6" s="2">
        <v>9.2970000000000006</v>
      </c>
      <c r="B6">
        <v>0.78580115084667901</v>
      </c>
      <c r="C6">
        <v>0.73421476502945504</v>
      </c>
      <c r="D6">
        <v>0.66072790428892902</v>
      </c>
      <c r="E6">
        <v>0.57058225324175205</v>
      </c>
      <c r="F6">
        <v>0.51454107352031397</v>
      </c>
      <c r="G6">
        <v>0.43209669203529499</v>
      </c>
      <c r="H6">
        <v>0.39665751451383802</v>
      </c>
      <c r="I6">
        <v>0.29724104606407198</v>
      </c>
      <c r="J6">
        <v>0.240734867433332</v>
      </c>
      <c r="L6" s="2">
        <v>9.2970000000000006</v>
      </c>
      <c r="M6">
        <v>0.94569134794627396</v>
      </c>
      <c r="N6">
        <v>0.90354151879463196</v>
      </c>
      <c r="O6">
        <v>0.83499517019533398</v>
      </c>
      <c r="P6">
        <v>0.79319265215962897</v>
      </c>
      <c r="Q6">
        <v>0.67867421713262899</v>
      </c>
      <c r="R6">
        <v>0.58874665272999105</v>
      </c>
      <c r="S6">
        <v>0.512942490606213</v>
      </c>
      <c r="T6">
        <v>0.449917314793018</v>
      </c>
      <c r="U6">
        <v>0.36128387635625198</v>
      </c>
    </row>
    <row r="7" spans="1:21" x14ac:dyDescent="0.2">
      <c r="A7" s="2">
        <v>12.095000000000001</v>
      </c>
      <c r="B7">
        <v>0.72421014843535503</v>
      </c>
      <c r="C7">
        <v>0.65067332267524103</v>
      </c>
      <c r="D7">
        <v>0.55724057685162598</v>
      </c>
      <c r="E7">
        <v>0.470159230719289</v>
      </c>
      <c r="F7">
        <v>0.38293319212657601</v>
      </c>
      <c r="G7">
        <v>0.314562740809534</v>
      </c>
      <c r="H7">
        <v>0.27149972133389999</v>
      </c>
      <c r="I7">
        <v>0.192669392889179</v>
      </c>
      <c r="J7">
        <v>0.16700354078018101</v>
      </c>
      <c r="L7" s="2">
        <v>12.095000000000001</v>
      </c>
      <c r="M7">
        <v>0.89662332899278496</v>
      </c>
      <c r="N7">
        <v>0.84348199964887105</v>
      </c>
      <c r="O7">
        <v>0.78437182536786998</v>
      </c>
      <c r="P7">
        <v>0.71829994574001099</v>
      </c>
      <c r="Q7">
        <v>0.58352149688458199</v>
      </c>
      <c r="R7">
        <v>0.458662910769493</v>
      </c>
      <c r="S7">
        <v>0.37924923707945202</v>
      </c>
      <c r="T7">
        <v>0.31801980371719102</v>
      </c>
      <c r="U7">
        <v>0.233369459564093</v>
      </c>
    </row>
    <row r="8" spans="1:21" x14ac:dyDescent="0.2">
      <c r="A8" s="2">
        <v>14.893000000000001</v>
      </c>
      <c r="B8">
        <v>0.65886519754684802</v>
      </c>
      <c r="C8">
        <v>0.55709173195796402</v>
      </c>
      <c r="D8">
        <v>0.488761224708263</v>
      </c>
      <c r="E8">
        <v>0.39242740697449202</v>
      </c>
      <c r="F8">
        <v>0.30647268484526602</v>
      </c>
      <c r="G8">
        <v>0.232880891758557</v>
      </c>
      <c r="H8">
        <v>0.20572727500923699</v>
      </c>
      <c r="I8">
        <v>0.14301603564395701</v>
      </c>
      <c r="J8">
        <v>0.124454455929081</v>
      </c>
      <c r="L8" s="2">
        <v>14.893000000000001</v>
      </c>
      <c r="M8">
        <v>0.87221076491114302</v>
      </c>
      <c r="N8">
        <v>0.74415324516827397</v>
      </c>
      <c r="O8">
        <v>0.69879844203100006</v>
      </c>
      <c r="P8">
        <v>0.60957549819162704</v>
      </c>
      <c r="Q8">
        <v>0.46342428932182</v>
      </c>
      <c r="R8">
        <v>0.34202888161610001</v>
      </c>
      <c r="S8">
        <v>0.27748734950790999</v>
      </c>
      <c r="T8">
        <v>0.21871488533045599</v>
      </c>
      <c r="U8">
        <v>0.13046674028621599</v>
      </c>
    </row>
    <row r="9" spans="1:21" x14ac:dyDescent="0.2">
      <c r="A9" s="2">
        <v>17.690999999999999</v>
      </c>
      <c r="B9">
        <v>0.60555690315802702</v>
      </c>
      <c r="C9">
        <v>0.49020092106776703</v>
      </c>
      <c r="D9">
        <v>0.410179293729723</v>
      </c>
      <c r="E9">
        <v>0.32125364628392</v>
      </c>
      <c r="F9">
        <v>0.25699318682660299</v>
      </c>
      <c r="G9">
        <v>0.18561529145080999</v>
      </c>
      <c r="H9">
        <v>0.163007425587091</v>
      </c>
      <c r="I9">
        <v>0.129999676390748</v>
      </c>
      <c r="J9">
        <v>0.10531725609029401</v>
      </c>
      <c r="L9" s="2">
        <v>17.690999999999999</v>
      </c>
      <c r="M9">
        <v>0.80850241846547499</v>
      </c>
      <c r="N9">
        <v>0.68088587678069501</v>
      </c>
      <c r="O9">
        <v>0.61700559257524901</v>
      </c>
      <c r="P9">
        <v>0.50767021853785599</v>
      </c>
      <c r="Q9">
        <v>0.35514516294649401</v>
      </c>
      <c r="R9">
        <v>0.251408327263894</v>
      </c>
      <c r="S9">
        <v>0.18977978595674999</v>
      </c>
      <c r="T9">
        <v>0.14177315681924099</v>
      </c>
      <c r="U9">
        <v>8.01722168788261E-2</v>
      </c>
    </row>
    <row r="10" spans="1:21" x14ac:dyDescent="0.2">
      <c r="A10" s="2">
        <v>20.489000000000001</v>
      </c>
      <c r="B10">
        <v>0.55005620877382</v>
      </c>
      <c r="C10">
        <v>0.436170394691138</v>
      </c>
      <c r="D10">
        <v>0.35598652066307501</v>
      </c>
      <c r="E10">
        <v>0.26880403863272201</v>
      </c>
      <c r="F10">
        <v>0.206771218280867</v>
      </c>
      <c r="G10">
        <v>0.175638341914195</v>
      </c>
      <c r="H10">
        <v>0.15929331981192099</v>
      </c>
      <c r="I10">
        <v>0.11251837965544299</v>
      </c>
      <c r="J10">
        <v>0.109663478245823</v>
      </c>
      <c r="L10" s="2">
        <v>20.489000000000001</v>
      </c>
      <c r="M10">
        <v>0.76595721064274302</v>
      </c>
      <c r="N10">
        <v>0.62095276678155498</v>
      </c>
      <c r="O10">
        <v>0.52284233141618097</v>
      </c>
      <c r="P10">
        <v>0.431236961938819</v>
      </c>
      <c r="Q10">
        <v>0.26472335656085599</v>
      </c>
      <c r="R10">
        <v>0.17467512941556501</v>
      </c>
      <c r="S10">
        <v>0.13473512939280999</v>
      </c>
      <c r="T10">
        <v>9.0149524912886594E-2</v>
      </c>
      <c r="U10">
        <v>4.98200875755513E-2</v>
      </c>
    </row>
    <row r="11" spans="1:21" x14ac:dyDescent="0.2">
      <c r="A11" s="2">
        <v>23.286000000000001</v>
      </c>
      <c r="B11">
        <v>0.47440207947624002</v>
      </c>
      <c r="C11">
        <v>0.37636851334257698</v>
      </c>
      <c r="D11">
        <v>0.30968980606636798</v>
      </c>
      <c r="E11">
        <v>0.235920904870172</v>
      </c>
      <c r="F11">
        <v>0.20017058461986401</v>
      </c>
      <c r="G11">
        <v>0.164658148340453</v>
      </c>
      <c r="H11">
        <v>0.14841939272349999</v>
      </c>
      <c r="I11">
        <v>0.118310099431278</v>
      </c>
      <c r="J11">
        <v>9.9695963594528605E-2</v>
      </c>
      <c r="L11" s="2">
        <v>23.286000000000001</v>
      </c>
      <c r="M11">
        <v>0.725114266524995</v>
      </c>
      <c r="N11">
        <v>0.55393088926988399</v>
      </c>
      <c r="O11">
        <v>0.45143766123642698</v>
      </c>
      <c r="P11">
        <v>0.34502853291954799</v>
      </c>
      <c r="Q11">
        <v>0.192118881661586</v>
      </c>
      <c r="R11">
        <v>0.12429707980204099</v>
      </c>
      <c r="S11">
        <v>8.1676617333709803E-2</v>
      </c>
      <c r="T11">
        <v>5.7267833630641397E-2</v>
      </c>
      <c r="U11">
        <v>3.1390810479039799E-2</v>
      </c>
    </row>
    <row r="12" spans="1:21" x14ac:dyDescent="0.2">
      <c r="A12" s="2">
        <v>26.084</v>
      </c>
      <c r="B12">
        <v>0.42557116904335002</v>
      </c>
      <c r="C12">
        <v>0.33952728205959298</v>
      </c>
      <c r="D12">
        <v>0.27348307186595999</v>
      </c>
      <c r="E12">
        <v>0.21499792065742901</v>
      </c>
      <c r="F12">
        <v>0.184230988290667</v>
      </c>
      <c r="G12">
        <v>0.164959329322445</v>
      </c>
      <c r="H12">
        <v>0.13089645245714701</v>
      </c>
      <c r="I12">
        <v>0.117988742461797</v>
      </c>
      <c r="J12">
        <v>0.10041117251604099</v>
      </c>
      <c r="L12" s="2">
        <v>26.084</v>
      </c>
      <c r="M12">
        <v>0.64764904328387896</v>
      </c>
      <c r="N12">
        <v>0.47819998087015397</v>
      </c>
      <c r="O12">
        <v>0.385492527158323</v>
      </c>
      <c r="P12">
        <v>0.27058860102184301</v>
      </c>
      <c r="Q12">
        <v>0.14534383138524001</v>
      </c>
      <c r="R12">
        <v>8.6771759481256899E-2</v>
      </c>
      <c r="S12">
        <v>5.5391846320061201E-2</v>
      </c>
      <c r="T12">
        <v>3.3328223317193602E-2</v>
      </c>
      <c r="U12">
        <v>3.0204868370384701E-2</v>
      </c>
    </row>
    <row r="13" spans="1:21" x14ac:dyDescent="0.2">
      <c r="A13" s="2">
        <v>28.882000000000001</v>
      </c>
      <c r="B13">
        <v>0.39667187227245698</v>
      </c>
      <c r="C13">
        <v>0.30100157143412198</v>
      </c>
      <c r="D13">
        <v>0.250557322651832</v>
      </c>
      <c r="E13">
        <v>0.21736712979015399</v>
      </c>
      <c r="F13">
        <v>0.18406465298529301</v>
      </c>
      <c r="G13">
        <v>0.15004518704644601</v>
      </c>
      <c r="H13">
        <v>0.138727350539712</v>
      </c>
      <c r="I13">
        <v>0.11368281984642201</v>
      </c>
      <c r="J13">
        <v>9.7135457530931599E-2</v>
      </c>
      <c r="L13" s="2">
        <v>28.882000000000001</v>
      </c>
      <c r="M13">
        <v>0.61371268651639199</v>
      </c>
      <c r="N13">
        <v>0.42738328005179199</v>
      </c>
      <c r="O13">
        <v>0.31216991713525</v>
      </c>
      <c r="P13">
        <v>0.22016505089213301</v>
      </c>
      <c r="Q13">
        <v>0.105847517712684</v>
      </c>
      <c r="R13">
        <v>5.5537771126427903E-2</v>
      </c>
      <c r="S13">
        <v>4.4291133449417999E-2</v>
      </c>
      <c r="T13">
        <v>3.8232893778581897E-2</v>
      </c>
      <c r="U13">
        <v>2.7946820666337E-2</v>
      </c>
    </row>
    <row r="14" spans="1:21" x14ac:dyDescent="0.2">
      <c r="A14" s="2">
        <v>31.68</v>
      </c>
      <c r="B14">
        <v>0.35406165688576102</v>
      </c>
      <c r="C14">
        <v>0.29313452588455402</v>
      </c>
      <c r="D14">
        <v>0.23823655997315199</v>
      </c>
      <c r="E14">
        <v>0.20573394306359499</v>
      </c>
      <c r="F14">
        <v>0.16586539872454001</v>
      </c>
      <c r="G14">
        <v>0.14939013715225499</v>
      </c>
      <c r="H14">
        <v>0.13366684794078801</v>
      </c>
      <c r="I14">
        <v>0.113820985455851</v>
      </c>
      <c r="J14">
        <v>9.0851977197836498E-2</v>
      </c>
      <c r="L14" s="2">
        <v>31.68</v>
      </c>
      <c r="M14">
        <v>0.55324902791462605</v>
      </c>
      <c r="N14">
        <v>0.36725801103313199</v>
      </c>
      <c r="O14">
        <v>0.25372990433953901</v>
      </c>
      <c r="P14">
        <v>0.17373808987394801</v>
      </c>
      <c r="Q14">
        <v>7.2602749418232401E-2</v>
      </c>
      <c r="R14">
        <v>4.0443575901138201E-2</v>
      </c>
      <c r="S14">
        <v>3.4144389613148203E-2</v>
      </c>
      <c r="T14">
        <v>2.8814705212972101E-2</v>
      </c>
      <c r="U14">
        <v>2.5524304759346202E-2</v>
      </c>
    </row>
    <row r="15" spans="1:21" x14ac:dyDescent="0.2">
      <c r="A15" s="2">
        <v>34.478000000000002</v>
      </c>
      <c r="B15">
        <v>0.32011168685381203</v>
      </c>
      <c r="C15">
        <v>0.25998662271613099</v>
      </c>
      <c r="D15">
        <v>0.22163747346714099</v>
      </c>
      <c r="E15">
        <v>0.18821041102686001</v>
      </c>
      <c r="F15">
        <v>0.17592451808466</v>
      </c>
      <c r="G15">
        <v>0.15506117365671299</v>
      </c>
      <c r="H15">
        <v>0.13816927637777299</v>
      </c>
      <c r="I15">
        <v>0.116351958457985</v>
      </c>
      <c r="J15">
        <v>0.107864533280256</v>
      </c>
      <c r="L15" s="2">
        <v>34.478000000000002</v>
      </c>
      <c r="M15">
        <v>0.52126610474601698</v>
      </c>
      <c r="N15">
        <v>0.31749678818993399</v>
      </c>
      <c r="O15">
        <v>0.20906675664304999</v>
      </c>
      <c r="P15">
        <v>0.12508850774831601</v>
      </c>
      <c r="Q15">
        <v>5.3988311204284503E-2</v>
      </c>
      <c r="R15">
        <v>3.9243728167107E-2</v>
      </c>
      <c r="S15">
        <v>2.8642071080713101E-2</v>
      </c>
      <c r="T15">
        <v>2.7958583726295401E-2</v>
      </c>
      <c r="U15">
        <v>2.8797938002782499E-2</v>
      </c>
    </row>
    <row r="16" spans="1:21" x14ac:dyDescent="0.2">
      <c r="A16" s="2">
        <v>37.276000000000003</v>
      </c>
      <c r="B16">
        <v>0.30414687987925998</v>
      </c>
      <c r="C16">
        <v>0.24889816859052699</v>
      </c>
      <c r="D16">
        <v>0.21309170438553501</v>
      </c>
      <c r="E16">
        <v>0.18971264697126</v>
      </c>
      <c r="F16">
        <v>0.16638718935854999</v>
      </c>
      <c r="G16">
        <v>0.14637451115566699</v>
      </c>
      <c r="H16">
        <v>0.138742278073404</v>
      </c>
      <c r="I16">
        <v>0.10899742453872401</v>
      </c>
      <c r="J16">
        <v>0.110042198958819</v>
      </c>
      <c r="L16" s="2">
        <v>37.276000000000003</v>
      </c>
      <c r="M16">
        <v>0.43457069865801301</v>
      </c>
      <c r="N16">
        <v>0.2787038039602</v>
      </c>
      <c r="O16">
        <v>0.16745432556446499</v>
      </c>
      <c r="P16">
        <v>0.106289990088641</v>
      </c>
      <c r="Q16">
        <v>4.3263814088147501E-2</v>
      </c>
      <c r="R16">
        <v>3.0413981537205401E-2</v>
      </c>
      <c r="S16">
        <v>2.8827094687815601E-2</v>
      </c>
      <c r="T16">
        <v>2.5145022627155799E-2</v>
      </c>
      <c r="U16">
        <v>2.29518548268694E-2</v>
      </c>
    </row>
    <row r="17" spans="1:21" x14ac:dyDescent="0.2">
      <c r="A17" s="2">
        <v>40.073999999999998</v>
      </c>
      <c r="B17">
        <v>0.27992749636705999</v>
      </c>
      <c r="C17">
        <v>0.24469815625017599</v>
      </c>
      <c r="D17">
        <v>0.21143481744239601</v>
      </c>
      <c r="E17">
        <v>0.18939921179973701</v>
      </c>
      <c r="F17">
        <v>0.172896250807172</v>
      </c>
      <c r="G17">
        <v>0.15357832041138</v>
      </c>
      <c r="H17">
        <v>0.137609970927316</v>
      </c>
      <c r="I17">
        <v>0.11603808634769899</v>
      </c>
      <c r="J17">
        <v>9.6819679138337694E-2</v>
      </c>
      <c r="L17" s="2">
        <v>40.073999999999998</v>
      </c>
      <c r="M17">
        <v>0.39359582856298803</v>
      </c>
      <c r="N17">
        <v>0.23446811337849</v>
      </c>
      <c r="O17">
        <v>0.126498480559048</v>
      </c>
      <c r="P17">
        <v>8.3357022074420403E-2</v>
      </c>
      <c r="Q17">
        <v>3.8071874646169901E-2</v>
      </c>
      <c r="R17">
        <v>2.7847139964784901E-2</v>
      </c>
      <c r="S17">
        <v>2.5714844045906599E-2</v>
      </c>
      <c r="T17">
        <v>2.19231037128528E-2</v>
      </c>
      <c r="U17">
        <v>2.9882164138813901E-2</v>
      </c>
    </row>
    <row r="18" spans="1:21" x14ac:dyDescent="0.2">
      <c r="A18" s="2">
        <v>42.872</v>
      </c>
      <c r="B18">
        <v>0.26884774343199203</v>
      </c>
      <c r="C18">
        <v>0.24590784963757101</v>
      </c>
      <c r="D18">
        <v>0.20520028342678401</v>
      </c>
      <c r="E18">
        <v>0.19432682658873701</v>
      </c>
      <c r="F18">
        <v>0.16051856275964599</v>
      </c>
      <c r="G18">
        <v>0.14670005961021401</v>
      </c>
      <c r="H18">
        <v>0.12895367785168699</v>
      </c>
      <c r="I18">
        <v>0.10559733198212699</v>
      </c>
      <c r="J18">
        <v>9.3228525993923395E-2</v>
      </c>
      <c r="L18" s="2">
        <v>42.872</v>
      </c>
      <c r="M18">
        <v>0.34650299688659397</v>
      </c>
      <c r="N18">
        <v>0.196773960816476</v>
      </c>
      <c r="O18">
        <v>0.103883495692113</v>
      </c>
      <c r="P18">
        <v>6.6956733610365707E-2</v>
      </c>
      <c r="Q18">
        <v>3.3218275289128102E-2</v>
      </c>
      <c r="R18">
        <v>3.1954528135299698E-2</v>
      </c>
      <c r="S18">
        <v>2.4034780658678999E-2</v>
      </c>
      <c r="T18">
        <v>2.3611978160092799E-2</v>
      </c>
      <c r="U18">
        <v>2.5452031200078499E-2</v>
      </c>
    </row>
    <row r="22" spans="1:21" x14ac:dyDescent="0.2">
      <c r="A22" t="s">
        <v>188</v>
      </c>
      <c r="L22" t="s">
        <v>189</v>
      </c>
    </row>
    <row r="23" spans="1:21" x14ac:dyDescent="0.2">
      <c r="A23" s="1" t="s">
        <v>0</v>
      </c>
      <c r="B23" s="2">
        <v>300</v>
      </c>
      <c r="C23" s="2">
        <v>250</v>
      </c>
      <c r="D23" s="2">
        <v>200</v>
      </c>
      <c r="E23" s="2">
        <v>150</v>
      </c>
      <c r="F23" s="2">
        <v>125</v>
      </c>
      <c r="G23" s="2">
        <v>100</v>
      </c>
      <c r="H23" s="2">
        <v>75</v>
      </c>
      <c r="I23" s="2">
        <v>50</v>
      </c>
      <c r="J23" s="2"/>
      <c r="L23" s="1" t="s">
        <v>0</v>
      </c>
      <c r="M23">
        <v>400</v>
      </c>
      <c r="N23" s="2">
        <v>300</v>
      </c>
      <c r="O23" s="2">
        <v>250</v>
      </c>
      <c r="P23" s="2">
        <v>200</v>
      </c>
      <c r="Q23" s="2">
        <v>150</v>
      </c>
      <c r="R23" s="2">
        <v>125</v>
      </c>
      <c r="S23" s="2">
        <v>100</v>
      </c>
      <c r="T23" s="2">
        <v>75</v>
      </c>
      <c r="U23" s="2">
        <v>50</v>
      </c>
    </row>
    <row r="24" spans="1:21" x14ac:dyDescent="0.2">
      <c r="A24" s="2">
        <v>0.96299999999999997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I24">
        <v>1</v>
      </c>
      <c r="L24" s="2">
        <v>0.96299999999999997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</row>
    <row r="25" spans="1:21" x14ac:dyDescent="0.2">
      <c r="A25" s="2">
        <v>3.948</v>
      </c>
      <c r="B25">
        <v>0.81897411732650205</v>
      </c>
      <c r="C25">
        <v>0.85376706967434801</v>
      </c>
      <c r="D25">
        <v>0.89594694778161899</v>
      </c>
      <c r="E25">
        <v>0.92558358764742599</v>
      </c>
      <c r="F25">
        <v>0.94988711618592803</v>
      </c>
      <c r="G25">
        <v>0.97819647418851596</v>
      </c>
      <c r="H25">
        <v>0.98819908101434994</v>
      </c>
      <c r="I25">
        <v>0.985454490331924</v>
      </c>
      <c r="L25" s="2">
        <v>3.948</v>
      </c>
      <c r="M25">
        <v>0.80127031745528898</v>
      </c>
      <c r="N25">
        <v>0.86059488142448104</v>
      </c>
      <c r="O25">
        <v>0.91470192875813805</v>
      </c>
      <c r="P25">
        <v>0.95309394056163399</v>
      </c>
      <c r="Q25">
        <v>0.95802988428817304</v>
      </c>
      <c r="R25">
        <v>0.99277566577587495</v>
      </c>
      <c r="S25">
        <v>0.94639379450613503</v>
      </c>
      <c r="T25">
        <v>0.95984910169385995</v>
      </c>
      <c r="U25">
        <v>0.96966048653658599</v>
      </c>
    </row>
    <row r="26" spans="1:21" x14ac:dyDescent="0.2">
      <c r="A26" s="2">
        <v>6.9340000000000002</v>
      </c>
      <c r="B26">
        <v>0.62485707135471402</v>
      </c>
      <c r="C26">
        <v>0.66885972923912695</v>
      </c>
      <c r="D26">
        <v>0.75017293759446302</v>
      </c>
      <c r="E26">
        <v>0.82444695802594503</v>
      </c>
      <c r="F26">
        <v>0.84975726083326797</v>
      </c>
      <c r="G26">
        <v>0.89220518115793601</v>
      </c>
      <c r="H26">
        <v>0.89249730076905998</v>
      </c>
      <c r="I26">
        <v>0.938196421235302</v>
      </c>
      <c r="L26" s="2">
        <v>6.9340000000000002</v>
      </c>
      <c r="M26">
        <v>0.64521717227243502</v>
      </c>
      <c r="N26">
        <v>0.71774773996934704</v>
      </c>
      <c r="O26">
        <v>0.76872483851013795</v>
      </c>
      <c r="P26">
        <v>0.81370512495133196</v>
      </c>
      <c r="Q26">
        <v>0.83142338588696896</v>
      </c>
      <c r="R26">
        <v>0.88967619003957998</v>
      </c>
      <c r="S26">
        <v>0.90666533116932502</v>
      </c>
      <c r="T26">
        <v>0.89994962931703104</v>
      </c>
      <c r="U26">
        <v>0.91519563901984402</v>
      </c>
    </row>
    <row r="27" spans="1:21" x14ac:dyDescent="0.2">
      <c r="A27" s="2">
        <v>9.9190000000000005</v>
      </c>
      <c r="B27">
        <v>0.40379639575021598</v>
      </c>
      <c r="C27">
        <v>0.469551405703799</v>
      </c>
      <c r="D27">
        <v>0.55015753660940403</v>
      </c>
      <c r="E27">
        <v>0.64715175112839896</v>
      </c>
      <c r="F27">
        <v>0.73200324065993205</v>
      </c>
      <c r="G27">
        <v>0.76855170289744001</v>
      </c>
      <c r="H27">
        <v>0.79598645737493301</v>
      </c>
      <c r="I27">
        <v>0.87084628512705498</v>
      </c>
      <c r="L27" s="2">
        <v>9.9190000000000005</v>
      </c>
      <c r="M27">
        <v>0.44482145872617401</v>
      </c>
      <c r="N27">
        <v>0.540730136177757</v>
      </c>
      <c r="O27">
        <v>0.61035122021508204</v>
      </c>
      <c r="P27">
        <v>0.67826546060151505</v>
      </c>
      <c r="Q27">
        <v>0.71824893412344704</v>
      </c>
      <c r="R27">
        <v>0.77204175328744495</v>
      </c>
      <c r="S27">
        <v>0.80026146227391504</v>
      </c>
      <c r="T27">
        <v>0.82606813770742105</v>
      </c>
      <c r="U27">
        <v>0.87611375204117303</v>
      </c>
    </row>
    <row r="28" spans="1:21" x14ac:dyDescent="0.2">
      <c r="A28" s="2">
        <v>12.904</v>
      </c>
      <c r="B28">
        <v>0.23933997484205999</v>
      </c>
      <c r="C28">
        <v>0.30571299472250701</v>
      </c>
      <c r="D28">
        <v>0.390673233452066</v>
      </c>
      <c r="E28">
        <v>0.495360114139204</v>
      </c>
      <c r="F28">
        <v>0.57956419237349799</v>
      </c>
      <c r="G28">
        <v>0.64466385140932903</v>
      </c>
      <c r="H28">
        <v>0.69324058311599102</v>
      </c>
      <c r="I28">
        <v>0.79317731729796603</v>
      </c>
      <c r="L28" s="2">
        <v>12.904</v>
      </c>
      <c r="M28">
        <v>0.27120613364832602</v>
      </c>
      <c r="N28">
        <v>0.37935905710553702</v>
      </c>
      <c r="O28">
        <v>0.46918723945897201</v>
      </c>
      <c r="P28">
        <v>0.54289208473100803</v>
      </c>
      <c r="Q28">
        <v>0.62281572552400599</v>
      </c>
      <c r="R28">
        <v>0.66232149883667402</v>
      </c>
      <c r="S28">
        <v>0.69881194374228495</v>
      </c>
      <c r="T28">
        <v>0.75059521334161405</v>
      </c>
      <c r="U28">
        <v>0.81357037648145702</v>
      </c>
    </row>
    <row r="29" spans="1:21" x14ac:dyDescent="0.2">
      <c r="A29" s="2">
        <v>15.89</v>
      </c>
      <c r="B29">
        <v>0.12693947148291401</v>
      </c>
      <c r="C29">
        <v>0.180211630292612</v>
      </c>
      <c r="D29">
        <v>0.25343539460919301</v>
      </c>
      <c r="E29">
        <v>0.359743533196629</v>
      </c>
      <c r="F29">
        <v>0.42847136739703201</v>
      </c>
      <c r="G29">
        <v>0.51564895351024698</v>
      </c>
      <c r="H29">
        <v>0.58264764350973297</v>
      </c>
      <c r="I29">
        <v>0.71170425251625402</v>
      </c>
      <c r="L29" s="2">
        <v>15.89</v>
      </c>
      <c r="M29">
        <v>0.16940753738388101</v>
      </c>
      <c r="N29">
        <v>0.257548066742602</v>
      </c>
      <c r="O29">
        <v>0.31935704583298202</v>
      </c>
      <c r="P29">
        <v>0.39940624561550297</v>
      </c>
      <c r="Q29">
        <v>0.49267492027649701</v>
      </c>
      <c r="R29">
        <v>0.52984408193235899</v>
      </c>
      <c r="S29">
        <v>0.60150802224365596</v>
      </c>
      <c r="T29">
        <v>0.69316179018742696</v>
      </c>
      <c r="U29">
        <v>0.76626601591513099</v>
      </c>
    </row>
    <row r="30" spans="1:21" x14ac:dyDescent="0.2">
      <c r="A30" s="2">
        <v>18.875</v>
      </c>
      <c r="B30">
        <v>6.2847256405018606E-2</v>
      </c>
      <c r="C30">
        <v>9.7187787923976907E-2</v>
      </c>
      <c r="D30">
        <v>0.15499279059121901</v>
      </c>
      <c r="E30">
        <v>0.240569689949161</v>
      </c>
      <c r="F30">
        <v>0.30922729165282697</v>
      </c>
      <c r="G30">
        <v>0.393563213331515</v>
      </c>
      <c r="H30">
        <v>0.48292323299725398</v>
      </c>
      <c r="I30">
        <v>0.61901416939715004</v>
      </c>
      <c r="L30" s="2">
        <v>18.875</v>
      </c>
      <c r="M30">
        <v>7.8380225881073906E-2</v>
      </c>
      <c r="N30">
        <v>0.14817389363793801</v>
      </c>
      <c r="O30">
        <v>0.21340610764736601</v>
      </c>
      <c r="P30">
        <v>0.28356781042587498</v>
      </c>
      <c r="Q30">
        <v>0.37171603537111397</v>
      </c>
      <c r="R30">
        <v>0.425847024323115</v>
      </c>
      <c r="S30">
        <v>0.510790764862047</v>
      </c>
      <c r="T30">
        <v>0.58846060151447999</v>
      </c>
      <c r="U30">
        <v>0.69498518485038696</v>
      </c>
    </row>
    <row r="31" spans="1:21" x14ac:dyDescent="0.2">
      <c r="A31" s="2">
        <v>21.86</v>
      </c>
      <c r="B31">
        <v>3.0172192366220901E-2</v>
      </c>
      <c r="C31">
        <v>4.7610656770937197E-2</v>
      </c>
      <c r="D31">
        <v>8.67474769579855E-2</v>
      </c>
      <c r="E31">
        <v>0.154324397335593</v>
      </c>
      <c r="F31">
        <v>0.21317159432635199</v>
      </c>
      <c r="G31">
        <v>0.29098335901341699</v>
      </c>
      <c r="H31">
        <v>0.38594225133357002</v>
      </c>
      <c r="I31">
        <v>0.532895732538884</v>
      </c>
      <c r="L31" s="2">
        <v>21.86</v>
      </c>
      <c r="M31">
        <v>3.8570728972458002E-2</v>
      </c>
      <c r="N31">
        <v>8.0199019376560599E-2</v>
      </c>
      <c r="O31">
        <v>0.115308732102645</v>
      </c>
      <c r="P31">
        <v>0.19380945792732401</v>
      </c>
      <c r="Q31">
        <v>0.277057826276014</v>
      </c>
      <c r="R31">
        <v>0.32897900772092398</v>
      </c>
      <c r="S31">
        <v>0.42629199287301101</v>
      </c>
      <c r="T31">
        <v>0.52212996120749999</v>
      </c>
      <c r="U31">
        <v>0.64081842928375898</v>
      </c>
    </row>
    <row r="32" spans="1:21" x14ac:dyDescent="0.2">
      <c r="A32" s="2">
        <v>24.844999999999999</v>
      </c>
      <c r="B32">
        <v>1.5285869142710099E-2</v>
      </c>
      <c r="C32">
        <v>2.4950546865653501E-2</v>
      </c>
      <c r="D32">
        <v>4.4487578223967497E-2</v>
      </c>
      <c r="E32">
        <v>9.3534688657297096E-2</v>
      </c>
      <c r="F32">
        <v>0.13883857938691199</v>
      </c>
      <c r="G32">
        <v>0.20834334663541501</v>
      </c>
      <c r="H32">
        <v>0.29819683046117301</v>
      </c>
      <c r="I32">
        <v>0.45020669400178498</v>
      </c>
      <c r="L32" s="2">
        <v>24.844999999999999</v>
      </c>
      <c r="M32">
        <v>2.2718647942958099E-2</v>
      </c>
      <c r="N32">
        <v>4.4392906787669197E-2</v>
      </c>
      <c r="O32">
        <v>6.7208627149756506E-2</v>
      </c>
      <c r="P32">
        <v>0.120696226825009</v>
      </c>
      <c r="Q32">
        <v>0.20230758240160099</v>
      </c>
      <c r="R32">
        <v>0.25297919629148902</v>
      </c>
      <c r="S32">
        <v>0.32208848569281001</v>
      </c>
      <c r="T32">
        <v>0.42853000588864198</v>
      </c>
      <c r="U32">
        <v>0.55699807751587305</v>
      </c>
    </row>
    <row r="33" spans="1:21" x14ac:dyDescent="0.2">
      <c r="A33" s="2">
        <v>27.831</v>
      </c>
      <c r="B33">
        <v>1.16890858177833E-2</v>
      </c>
      <c r="C33">
        <v>1.31245237734448E-2</v>
      </c>
      <c r="D33">
        <v>2.42699599791939E-2</v>
      </c>
      <c r="E33">
        <v>5.8046428561357E-2</v>
      </c>
      <c r="F33">
        <v>8.8352883462910495E-2</v>
      </c>
      <c r="G33">
        <v>0.14707830358014301</v>
      </c>
      <c r="H33">
        <v>0.22489950460111399</v>
      </c>
      <c r="I33">
        <v>0.37754661991833599</v>
      </c>
      <c r="L33" s="2">
        <v>27.831</v>
      </c>
      <c r="M33">
        <v>1.54309143073333E-2</v>
      </c>
      <c r="N33">
        <v>2.1712440056045199E-2</v>
      </c>
      <c r="O33">
        <v>3.9605119324116103E-2</v>
      </c>
      <c r="P33">
        <v>6.9484984788144993E-2</v>
      </c>
      <c r="Q33">
        <v>0.13895172556464699</v>
      </c>
      <c r="R33">
        <v>0.184048172205727</v>
      </c>
      <c r="S33">
        <v>0.24781300026136299</v>
      </c>
      <c r="T33">
        <v>0.36038809367687402</v>
      </c>
      <c r="U33">
        <v>0.50839981534521905</v>
      </c>
    </row>
    <row r="34" spans="1:21" x14ac:dyDescent="0.2">
      <c r="A34" s="2">
        <v>30.815999999999999</v>
      </c>
      <c r="B34">
        <v>1.0438437209864501E-2</v>
      </c>
      <c r="C34">
        <v>9.4410121485124805E-3</v>
      </c>
      <c r="D34">
        <v>1.47622166292767E-2</v>
      </c>
      <c r="E34">
        <v>3.1711154468068797E-2</v>
      </c>
      <c r="F34">
        <v>5.3504607193089797E-2</v>
      </c>
      <c r="G34">
        <v>9.8133682672795805E-2</v>
      </c>
      <c r="H34">
        <v>0.1671339471087</v>
      </c>
      <c r="I34">
        <v>0.30309992328834301</v>
      </c>
      <c r="L34" s="2">
        <v>30.815999999999999</v>
      </c>
      <c r="M34">
        <v>1.43543727142816E-2</v>
      </c>
      <c r="N34">
        <v>1.6539678875821699E-2</v>
      </c>
      <c r="O34">
        <v>2.3447886045162299E-2</v>
      </c>
      <c r="P34">
        <v>4.4003389084486602E-2</v>
      </c>
      <c r="Q34">
        <v>9.8585881326312602E-2</v>
      </c>
      <c r="R34">
        <v>0.12978133918103901</v>
      </c>
      <c r="S34">
        <v>0.188940180766902</v>
      </c>
      <c r="T34">
        <v>0.29653805413690199</v>
      </c>
      <c r="U34">
        <v>0.43836947944504001</v>
      </c>
    </row>
    <row r="35" spans="1:21" x14ac:dyDescent="0.2">
      <c r="A35" s="2">
        <v>33.801000000000002</v>
      </c>
      <c r="B35">
        <v>1.03042220486917E-2</v>
      </c>
      <c r="C35">
        <v>1.05066950053497E-2</v>
      </c>
      <c r="D35">
        <v>1.0994640893512E-2</v>
      </c>
      <c r="E35">
        <v>1.8493622719418901E-2</v>
      </c>
      <c r="F35">
        <v>3.1904290118717198E-2</v>
      </c>
      <c r="G35">
        <v>6.2418213597513997E-2</v>
      </c>
      <c r="H35">
        <v>0.11673269182750901</v>
      </c>
      <c r="I35">
        <v>0.23921586071571299</v>
      </c>
      <c r="L35" s="2">
        <v>33.801000000000002</v>
      </c>
      <c r="M35">
        <v>1.4999301168709E-2</v>
      </c>
      <c r="N35">
        <v>1.2755102384451E-2</v>
      </c>
      <c r="O35">
        <v>1.5767560471443901E-2</v>
      </c>
      <c r="P35">
        <v>2.8890530825647801E-2</v>
      </c>
      <c r="Q35">
        <v>6.3768563504140702E-2</v>
      </c>
      <c r="R35">
        <v>9.2097960839793505E-2</v>
      </c>
      <c r="S35">
        <v>0.14299017394136401</v>
      </c>
      <c r="T35">
        <v>0.22985336051861999</v>
      </c>
      <c r="U35">
        <v>0.37823438907624002</v>
      </c>
    </row>
    <row r="36" spans="1:21" x14ac:dyDescent="0.2">
      <c r="A36" s="2">
        <v>36.786999999999999</v>
      </c>
      <c r="B36">
        <v>1.0697145345244999E-2</v>
      </c>
      <c r="C36">
        <v>9.8187395227670397E-3</v>
      </c>
      <c r="D36">
        <v>9.3345704161574804E-3</v>
      </c>
      <c r="E36">
        <v>1.3443792924120899E-2</v>
      </c>
      <c r="F36">
        <v>2.0581396073971199E-2</v>
      </c>
      <c r="G36">
        <v>3.9825318218266903E-2</v>
      </c>
      <c r="H36">
        <v>8.2767960140426894E-2</v>
      </c>
      <c r="I36">
        <v>0.188892652672071</v>
      </c>
      <c r="L36" s="2">
        <v>36.786999999999999</v>
      </c>
      <c r="M36">
        <v>1.28492025811121E-2</v>
      </c>
      <c r="N36">
        <v>1.4025103300257099E-2</v>
      </c>
      <c r="O36">
        <v>1.5098731543019E-2</v>
      </c>
      <c r="P36">
        <v>1.7288747797290501E-2</v>
      </c>
      <c r="Q36">
        <v>3.8635124661291403E-2</v>
      </c>
      <c r="R36">
        <v>6.2620151329910403E-2</v>
      </c>
      <c r="S36">
        <v>0.103834995011648</v>
      </c>
      <c r="T36">
        <v>0.17902973267921901</v>
      </c>
      <c r="U36">
        <v>0.32961527669789098</v>
      </c>
    </row>
    <row r="37" spans="1:21" x14ac:dyDescent="0.2">
      <c r="A37" s="2">
        <v>39.771999999999998</v>
      </c>
      <c r="B37">
        <v>1.10948566605644E-2</v>
      </c>
      <c r="C37">
        <v>1.03794165470429E-2</v>
      </c>
      <c r="D37">
        <v>8.4597407508266598E-3</v>
      </c>
      <c r="E37">
        <v>1.01578851997659E-2</v>
      </c>
      <c r="F37">
        <v>1.40455922895475E-2</v>
      </c>
      <c r="G37">
        <v>2.71673427666815E-2</v>
      </c>
      <c r="H37">
        <v>5.84062501099155E-2</v>
      </c>
      <c r="I37">
        <v>0.14371684730348699</v>
      </c>
      <c r="L37" s="2">
        <v>39.771999999999998</v>
      </c>
      <c r="M37">
        <v>1.52371768543503E-2</v>
      </c>
      <c r="N37">
        <v>1.24796436439958E-2</v>
      </c>
      <c r="O37">
        <v>1.24522223414564E-2</v>
      </c>
      <c r="P37">
        <v>1.5631149891879699E-2</v>
      </c>
      <c r="Q37">
        <v>2.6423585644419299E-2</v>
      </c>
      <c r="R37">
        <v>4.0860144083465701E-2</v>
      </c>
      <c r="S37">
        <v>7.2916303580702002E-2</v>
      </c>
      <c r="T37">
        <v>0.14090444026202201</v>
      </c>
      <c r="U37">
        <v>0.27697257015917398</v>
      </c>
    </row>
    <row r="38" spans="1:21" x14ac:dyDescent="0.2">
      <c r="A38" s="2">
        <v>42.756999999999998</v>
      </c>
      <c r="B38">
        <v>9.4091618552967302E-3</v>
      </c>
      <c r="C38">
        <v>9.5531809346755606E-3</v>
      </c>
      <c r="D38">
        <v>8.6205583084500298E-3</v>
      </c>
      <c r="E38">
        <v>9.34579285450007E-3</v>
      </c>
      <c r="F38">
        <v>1.00130904018161E-2</v>
      </c>
      <c r="G38">
        <v>1.66648335072783E-2</v>
      </c>
      <c r="H38">
        <v>3.8653248659697603E-2</v>
      </c>
      <c r="I38">
        <v>0.113869782230094</v>
      </c>
      <c r="L38" s="2">
        <v>42.756999999999998</v>
      </c>
      <c r="M38">
        <v>1.33917793799504E-2</v>
      </c>
      <c r="N38">
        <v>1.3523677743897899E-2</v>
      </c>
      <c r="O38">
        <v>1.23179739275998E-2</v>
      </c>
      <c r="P38">
        <v>1.34275304734777E-2</v>
      </c>
      <c r="Q38">
        <v>1.90694152990489E-2</v>
      </c>
      <c r="R38">
        <v>2.8018333044697301E-2</v>
      </c>
      <c r="S38">
        <v>5.2366308458003601E-2</v>
      </c>
      <c r="T38">
        <v>0.10274436729500799</v>
      </c>
      <c r="U38">
        <v>0.21794362065167899</v>
      </c>
    </row>
    <row r="39" spans="1:21" x14ac:dyDescent="0.2">
      <c r="A39" s="2">
        <v>45.743000000000002</v>
      </c>
      <c r="B39">
        <v>9.9957876184692002E-3</v>
      </c>
      <c r="C39">
        <v>1.09501137785028E-2</v>
      </c>
      <c r="D39">
        <v>9.1810969484089101E-3</v>
      </c>
      <c r="E39">
        <v>7.9786114513052207E-3</v>
      </c>
      <c r="F39">
        <v>9.0855031642618402E-3</v>
      </c>
      <c r="G39">
        <v>1.27749192997107E-2</v>
      </c>
      <c r="H39">
        <v>2.67137517442185E-2</v>
      </c>
      <c r="I39">
        <v>7.9747310286314099E-2</v>
      </c>
      <c r="L39" s="2">
        <v>45.743000000000002</v>
      </c>
      <c r="M39">
        <v>1.5941034482050601E-2</v>
      </c>
      <c r="N39">
        <v>1.3727979261727899E-2</v>
      </c>
      <c r="O39">
        <v>1.0736867323324101E-2</v>
      </c>
      <c r="P39">
        <v>1.19604800005269E-2</v>
      </c>
      <c r="Q39">
        <v>1.48573327659369E-2</v>
      </c>
      <c r="R39">
        <v>2.16786211121319E-2</v>
      </c>
      <c r="S39">
        <v>3.5354158440750898E-2</v>
      </c>
      <c r="T39">
        <v>7.7315503842988395E-2</v>
      </c>
      <c r="U39">
        <v>0.17769322498592499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81C8-615E-3849-A726-44EDB394CE01}">
  <dimension ref="A1:P38"/>
  <sheetViews>
    <sheetView workbookViewId="0">
      <selection activeCell="I17" sqref="I17"/>
    </sheetView>
  </sheetViews>
  <sheetFormatPr baseColWidth="10" defaultRowHeight="16" x14ac:dyDescent="0.2"/>
  <sheetData>
    <row r="1" spans="1:16" ht="28" x14ac:dyDescent="0.2">
      <c r="A1" t="s">
        <v>163</v>
      </c>
      <c r="K1" s="26" t="s">
        <v>3</v>
      </c>
      <c r="L1" s="26" t="s">
        <v>4</v>
      </c>
      <c r="M1" s="28" t="s">
        <v>5</v>
      </c>
      <c r="N1" s="3" t="s">
        <v>6</v>
      </c>
      <c r="O1" s="4" t="s">
        <v>7</v>
      </c>
      <c r="P1" s="26" t="s">
        <v>8</v>
      </c>
    </row>
    <row r="2" spans="1:16" ht="17" thickBot="1" x14ac:dyDescent="0.25">
      <c r="A2" s="1" t="s">
        <v>0</v>
      </c>
      <c r="B2" s="2">
        <v>75</v>
      </c>
      <c r="C2" s="2">
        <v>100</v>
      </c>
      <c r="D2" s="2">
        <v>150</v>
      </c>
      <c r="E2" s="2">
        <v>200</v>
      </c>
      <c r="F2" s="2">
        <v>300</v>
      </c>
      <c r="G2" s="2">
        <v>500</v>
      </c>
      <c r="K2" s="27"/>
      <c r="L2" s="27"/>
      <c r="M2" s="29"/>
      <c r="N2" s="5"/>
      <c r="O2" s="6"/>
      <c r="P2" s="27"/>
    </row>
    <row r="3" spans="1:16" x14ac:dyDescent="0.2">
      <c r="A3" s="2">
        <v>0.96299999999999997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J3" t="s">
        <v>111</v>
      </c>
      <c r="K3" s="7" t="s">
        <v>190</v>
      </c>
      <c r="L3" s="7" t="s">
        <v>191</v>
      </c>
      <c r="M3" s="7" t="s">
        <v>192</v>
      </c>
      <c r="N3" t="s">
        <v>193</v>
      </c>
      <c r="O3" s="7" t="s">
        <v>194</v>
      </c>
      <c r="P3" s="7" t="s">
        <v>195</v>
      </c>
    </row>
    <row r="4" spans="1:16" x14ac:dyDescent="0.2">
      <c r="A4" s="2">
        <v>3.948</v>
      </c>
      <c r="B4">
        <v>0.86887283383527603</v>
      </c>
      <c r="C4">
        <v>0.80191876035570098</v>
      </c>
      <c r="D4">
        <v>0.76722767926798996</v>
      </c>
      <c r="E4">
        <v>0.66965247107269299</v>
      </c>
      <c r="F4">
        <v>0.60940386571290095</v>
      </c>
      <c r="G4">
        <v>0.56549629508103405</v>
      </c>
      <c r="J4" t="s">
        <v>196</v>
      </c>
      <c r="K4" s="7" t="s">
        <v>197</v>
      </c>
      <c r="L4" s="7" t="s">
        <v>91</v>
      </c>
      <c r="M4" s="7" t="s">
        <v>92</v>
      </c>
      <c r="N4" t="s">
        <v>198</v>
      </c>
      <c r="O4" s="7" t="s">
        <v>199</v>
      </c>
      <c r="P4" s="7" t="s">
        <v>200</v>
      </c>
    </row>
    <row r="5" spans="1:16" x14ac:dyDescent="0.2">
      <c r="A5" s="2">
        <v>6.9340000000000002</v>
      </c>
      <c r="B5">
        <v>0.80428861438384502</v>
      </c>
      <c r="C5">
        <v>0.74355460735800905</v>
      </c>
      <c r="D5">
        <v>0.65557416040377603</v>
      </c>
      <c r="E5">
        <v>0.54765301102571695</v>
      </c>
      <c r="F5">
        <v>0.44738799098032001</v>
      </c>
      <c r="G5">
        <v>0.37602460505466001</v>
      </c>
    </row>
    <row r="6" spans="1:16" x14ac:dyDescent="0.2">
      <c r="A6" s="2">
        <v>9.9190000000000005</v>
      </c>
      <c r="B6">
        <v>0.72295149251734503</v>
      </c>
      <c r="C6">
        <v>0.67263388507405097</v>
      </c>
      <c r="D6">
        <v>0.56307203241822401</v>
      </c>
      <c r="E6">
        <v>0.44500535522523899</v>
      </c>
      <c r="F6">
        <v>0.355886705636828</v>
      </c>
      <c r="G6">
        <v>0.223216659730781</v>
      </c>
    </row>
    <row r="7" spans="1:16" x14ac:dyDescent="0.2">
      <c r="A7" s="2">
        <v>12.904</v>
      </c>
      <c r="B7">
        <v>0.66136787096667404</v>
      </c>
      <c r="C7">
        <v>0.61132024006293595</v>
      </c>
      <c r="D7">
        <v>0.49543597204904299</v>
      </c>
      <c r="E7">
        <v>0.38159967669731998</v>
      </c>
      <c r="F7">
        <v>0.299610355613531</v>
      </c>
      <c r="G7">
        <v>0.16913232291705599</v>
      </c>
    </row>
    <row r="8" spans="1:16" x14ac:dyDescent="0.2">
      <c r="A8" s="2">
        <v>15.89</v>
      </c>
      <c r="B8">
        <v>0.61107302649568296</v>
      </c>
      <c r="C8">
        <v>0.55011648983068695</v>
      </c>
      <c r="D8">
        <v>0.449857030192643</v>
      </c>
      <c r="E8">
        <v>0.34197682056296003</v>
      </c>
      <c r="F8">
        <v>0.27107731422349901</v>
      </c>
      <c r="G8">
        <v>0.18739238039598599</v>
      </c>
    </row>
    <row r="9" spans="1:16" x14ac:dyDescent="0.2">
      <c r="A9" s="2">
        <v>18.875</v>
      </c>
      <c r="B9">
        <v>0.56281848262773304</v>
      </c>
      <c r="C9">
        <v>0.503406629954253</v>
      </c>
      <c r="D9">
        <v>0.41389776275680501</v>
      </c>
      <c r="E9">
        <v>0.32901262025936101</v>
      </c>
      <c r="F9">
        <v>0.27437930352982798</v>
      </c>
      <c r="G9">
        <v>0.16627529642019401</v>
      </c>
    </row>
    <row r="10" spans="1:16" x14ac:dyDescent="0.2">
      <c r="A10" s="2">
        <v>21.86</v>
      </c>
      <c r="B10">
        <v>0.53202037361516497</v>
      </c>
      <c r="C10">
        <v>0.47922745432119401</v>
      </c>
      <c r="D10">
        <v>0.392308436845971</v>
      </c>
      <c r="E10">
        <v>0.31648716631315599</v>
      </c>
      <c r="F10">
        <v>0.24951347266221899</v>
      </c>
      <c r="G10">
        <v>0.157702319342407</v>
      </c>
    </row>
    <row r="11" spans="1:16" x14ac:dyDescent="0.2">
      <c r="A11" s="2">
        <v>24.844999999999999</v>
      </c>
      <c r="B11">
        <v>0.50270274126784698</v>
      </c>
      <c r="C11">
        <v>0.45502406577809301</v>
      </c>
      <c r="D11">
        <v>0.38425710995301199</v>
      </c>
      <c r="E11">
        <v>0.30660828542641499</v>
      </c>
      <c r="F11">
        <v>0.25742324875292599</v>
      </c>
      <c r="G11">
        <v>0.16712217429347301</v>
      </c>
    </row>
    <row r="12" spans="1:16" x14ac:dyDescent="0.2">
      <c r="A12" s="2">
        <v>27.831</v>
      </c>
      <c r="B12">
        <v>0.488830219967611</v>
      </c>
      <c r="C12">
        <v>0.44603766488139601</v>
      </c>
      <c r="D12">
        <v>0.37691236133245798</v>
      </c>
      <c r="E12">
        <v>0.30486763289608498</v>
      </c>
      <c r="F12">
        <v>0.248767088328889</v>
      </c>
      <c r="G12">
        <v>0.179651079152684</v>
      </c>
    </row>
    <row r="13" spans="1:16" x14ac:dyDescent="0.2">
      <c r="A13" s="2">
        <v>30.815999999999999</v>
      </c>
      <c r="B13">
        <v>0.47146718126897103</v>
      </c>
      <c r="C13">
        <v>0.439623236896104</v>
      </c>
      <c r="D13">
        <v>0.370428105768495</v>
      </c>
      <c r="E13">
        <v>0.30111217530943402</v>
      </c>
      <c r="F13">
        <v>0.25783612720410598</v>
      </c>
      <c r="G13">
        <v>0.170788579530601</v>
      </c>
    </row>
    <row r="14" spans="1:16" x14ac:dyDescent="0.2">
      <c r="A14" s="2">
        <v>33.801000000000002</v>
      </c>
      <c r="B14">
        <v>0.46058342551939901</v>
      </c>
      <c r="C14">
        <v>0.42643914400338601</v>
      </c>
      <c r="D14">
        <v>0.370402028313705</v>
      </c>
      <c r="E14">
        <v>0.30139817492945498</v>
      </c>
      <c r="F14">
        <v>0.26151129083583402</v>
      </c>
      <c r="G14">
        <v>0.162272547853166</v>
      </c>
    </row>
    <row r="15" spans="1:16" x14ac:dyDescent="0.2">
      <c r="A15" s="2">
        <v>36.786999999999999</v>
      </c>
      <c r="B15">
        <v>0.46890917482755501</v>
      </c>
      <c r="C15">
        <v>0.428515662076495</v>
      </c>
      <c r="D15">
        <v>0.37929408803244102</v>
      </c>
      <c r="E15">
        <v>0.30176551388298201</v>
      </c>
      <c r="F15">
        <v>0.240941387881557</v>
      </c>
      <c r="G15">
        <v>0.15242784189026001</v>
      </c>
    </row>
    <row r="16" spans="1:16" x14ac:dyDescent="0.2">
      <c r="A16" s="2">
        <v>39.771999999999998</v>
      </c>
      <c r="B16">
        <v>0.45594936535446101</v>
      </c>
      <c r="C16">
        <v>0.42321731229951498</v>
      </c>
      <c r="D16">
        <v>0.3701580855255</v>
      </c>
      <c r="E16">
        <v>0.30317259862621998</v>
      </c>
      <c r="F16">
        <v>0.24518342055174</v>
      </c>
      <c r="G16">
        <v>0.15641613847229099</v>
      </c>
    </row>
    <row r="17" spans="1:7" x14ac:dyDescent="0.2">
      <c r="A17" s="2">
        <v>42.756999999999998</v>
      </c>
      <c r="B17">
        <v>0.45646259405058298</v>
      </c>
      <c r="C17">
        <v>0.42517521499609701</v>
      </c>
      <c r="D17">
        <v>0.36988968730558902</v>
      </c>
      <c r="E17">
        <v>0.29871421056514602</v>
      </c>
      <c r="F17">
        <v>0.240823729713526</v>
      </c>
      <c r="G17">
        <v>0.16849739015068699</v>
      </c>
    </row>
    <row r="18" spans="1:7" x14ac:dyDescent="0.2">
      <c r="A18" s="2">
        <v>45.743000000000002</v>
      </c>
      <c r="B18">
        <v>0.44852275342875603</v>
      </c>
      <c r="C18">
        <v>0.42314004025268098</v>
      </c>
      <c r="D18">
        <v>0.363843945355318</v>
      </c>
      <c r="E18">
        <v>0.30183821977699399</v>
      </c>
      <c r="F18">
        <v>0.24572607343698599</v>
      </c>
      <c r="G18">
        <v>0.17350651928798699</v>
      </c>
    </row>
    <row r="21" spans="1:7" x14ac:dyDescent="0.2">
      <c r="A21" t="s">
        <v>201</v>
      </c>
    </row>
    <row r="22" spans="1:7" x14ac:dyDescent="0.2">
      <c r="A22" s="1" t="s">
        <v>0</v>
      </c>
      <c r="B22" s="2">
        <v>75</v>
      </c>
      <c r="C22" s="2">
        <v>100</v>
      </c>
      <c r="D22" s="2">
        <v>150</v>
      </c>
      <c r="E22" s="2">
        <v>200</v>
      </c>
      <c r="F22" s="2">
        <v>300</v>
      </c>
      <c r="G22" s="2">
        <v>500</v>
      </c>
    </row>
    <row r="23" spans="1:7" x14ac:dyDescent="0.2">
      <c r="A23" s="2">
        <v>0.96299999999999997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</row>
    <row r="24" spans="1:7" x14ac:dyDescent="0.2">
      <c r="A24" s="2">
        <v>3.948</v>
      </c>
      <c r="B24">
        <v>0.96830475939746796</v>
      </c>
      <c r="C24">
        <v>0.956287894760255</v>
      </c>
      <c r="D24">
        <v>0.91180674329490596</v>
      </c>
      <c r="E24">
        <v>0.861694866461996</v>
      </c>
      <c r="F24">
        <v>0.86426305331674402</v>
      </c>
      <c r="G24">
        <v>0.68742640136663802</v>
      </c>
    </row>
    <row r="25" spans="1:7" x14ac:dyDescent="0.2">
      <c r="A25" s="2">
        <v>6.9340000000000002</v>
      </c>
      <c r="B25">
        <v>0.91638462412413602</v>
      </c>
      <c r="C25">
        <v>0.87614684581525804</v>
      </c>
      <c r="D25">
        <v>0.79502095423676999</v>
      </c>
      <c r="E25">
        <v>0.71290432790541702</v>
      </c>
      <c r="F25">
        <v>0.649585746042742</v>
      </c>
      <c r="G25">
        <v>0.43086097918722099</v>
      </c>
    </row>
    <row r="26" spans="1:7" x14ac:dyDescent="0.2">
      <c r="A26" s="2">
        <v>9.9190000000000005</v>
      </c>
      <c r="B26">
        <v>0.837077966797942</v>
      </c>
      <c r="C26">
        <v>0.78270163914019797</v>
      </c>
      <c r="D26">
        <v>0.65430374016861403</v>
      </c>
      <c r="E26">
        <v>0.55129804283989103</v>
      </c>
      <c r="F26">
        <v>0.438548562578922</v>
      </c>
      <c r="G26">
        <v>0.22744992524249799</v>
      </c>
    </row>
    <row r="27" spans="1:7" x14ac:dyDescent="0.2">
      <c r="A27" s="2">
        <v>12.904</v>
      </c>
      <c r="B27">
        <v>0.74240537140649998</v>
      </c>
      <c r="C27">
        <v>0.66241696349695001</v>
      </c>
      <c r="D27">
        <v>0.51395050049854796</v>
      </c>
      <c r="E27">
        <v>0.398632221348525</v>
      </c>
      <c r="F27">
        <v>0.28346384776357197</v>
      </c>
      <c r="G27">
        <v>0.110095926139179</v>
      </c>
    </row>
    <row r="28" spans="1:7" x14ac:dyDescent="0.2">
      <c r="A28" s="2">
        <v>15.89</v>
      </c>
      <c r="B28">
        <v>0.64308038261758305</v>
      </c>
      <c r="C28">
        <v>0.547353791745956</v>
      </c>
      <c r="D28">
        <v>0.404042340866057</v>
      </c>
      <c r="E28">
        <v>0.28922153541518297</v>
      </c>
      <c r="F28">
        <v>0.17505382752267801</v>
      </c>
      <c r="G28">
        <v>5.6907254146188503E-2</v>
      </c>
    </row>
    <row r="29" spans="1:7" x14ac:dyDescent="0.2">
      <c r="A29" s="2">
        <v>18.875</v>
      </c>
      <c r="B29">
        <v>0.55328580103103997</v>
      </c>
      <c r="C29">
        <v>0.452592159376143</v>
      </c>
      <c r="D29">
        <v>0.30078533084840298</v>
      </c>
      <c r="E29">
        <v>0.20526429307597099</v>
      </c>
      <c r="F29">
        <v>0.106702150600867</v>
      </c>
      <c r="G29">
        <v>3.9636719428853197E-2</v>
      </c>
    </row>
    <row r="30" spans="1:7" x14ac:dyDescent="0.2">
      <c r="A30" s="2">
        <v>21.86</v>
      </c>
      <c r="B30">
        <v>0.466320053282887</v>
      </c>
      <c r="C30">
        <v>0.37318655745762103</v>
      </c>
      <c r="D30">
        <v>0.22350859769512901</v>
      </c>
      <c r="E30">
        <v>0.14717708318336301</v>
      </c>
      <c r="F30">
        <v>7.8574100728360893E-2</v>
      </c>
      <c r="G30">
        <v>2.8275222735785099E-2</v>
      </c>
    </row>
    <row r="31" spans="1:7" x14ac:dyDescent="0.2">
      <c r="A31" s="2">
        <v>24.844999999999999</v>
      </c>
      <c r="B31">
        <v>0.40123009472522198</v>
      </c>
      <c r="C31">
        <v>0.30061227008109598</v>
      </c>
      <c r="D31">
        <v>0.18257832826799</v>
      </c>
      <c r="E31">
        <v>0.10946462405985199</v>
      </c>
      <c r="F31">
        <v>7.3792154181113304E-2</v>
      </c>
      <c r="G31">
        <v>2.4675766207319701E-2</v>
      </c>
    </row>
    <row r="32" spans="1:7" x14ac:dyDescent="0.2">
      <c r="A32" s="2">
        <v>27.831</v>
      </c>
      <c r="B32">
        <v>0.32470962799849901</v>
      </c>
      <c r="C32">
        <v>0.24531651018831899</v>
      </c>
      <c r="D32">
        <v>0.14514106637148499</v>
      </c>
      <c r="E32">
        <v>0.106307724814435</v>
      </c>
      <c r="F32">
        <v>6.8580994707933204E-2</v>
      </c>
      <c r="G32">
        <v>2.1992955069029301E-2</v>
      </c>
    </row>
    <row r="33" spans="1:7" x14ac:dyDescent="0.2">
      <c r="A33" s="2">
        <v>30.815999999999999</v>
      </c>
      <c r="B33">
        <v>0.28550604322828499</v>
      </c>
      <c r="C33">
        <v>0.21268732867288601</v>
      </c>
      <c r="D33">
        <v>0.13026936713847401</v>
      </c>
      <c r="E33">
        <v>8.3085034158431006E-2</v>
      </c>
      <c r="F33">
        <v>6.6208452353866701E-2</v>
      </c>
      <c r="G33">
        <v>2.5455387685982801E-2</v>
      </c>
    </row>
    <row r="34" spans="1:7" x14ac:dyDescent="0.2">
      <c r="A34" s="2">
        <v>33.801000000000002</v>
      </c>
      <c r="B34">
        <v>0.25092250872226601</v>
      </c>
      <c r="C34">
        <v>0.19101097942154699</v>
      </c>
      <c r="D34">
        <v>0.11115233606087201</v>
      </c>
      <c r="E34">
        <v>8.8219971030827002E-2</v>
      </c>
      <c r="F34">
        <v>5.92159452425094E-2</v>
      </c>
      <c r="G34">
        <v>2.2097106052096201E-2</v>
      </c>
    </row>
    <row r="35" spans="1:7" x14ac:dyDescent="0.2">
      <c r="A35" s="2">
        <v>36.786999999999999</v>
      </c>
      <c r="B35">
        <v>0.21657095503910101</v>
      </c>
      <c r="C35">
        <v>0.15935200169917599</v>
      </c>
      <c r="D35">
        <v>0.11290429827546899</v>
      </c>
      <c r="E35">
        <v>8.3839912661588495E-2</v>
      </c>
      <c r="F35">
        <v>5.36680369980835E-2</v>
      </c>
      <c r="G35">
        <v>1.5829435949103101E-2</v>
      </c>
    </row>
    <row r="36" spans="1:7" x14ac:dyDescent="0.2">
      <c r="A36" s="2">
        <v>39.771999999999998</v>
      </c>
      <c r="B36">
        <v>0.19744011995510999</v>
      </c>
      <c r="C36">
        <v>0.166610160035677</v>
      </c>
      <c r="D36">
        <v>0.11701386056942201</v>
      </c>
      <c r="E36">
        <v>8.71177408633034E-2</v>
      </c>
      <c r="F36">
        <v>5.9143322211035798E-2</v>
      </c>
      <c r="G36">
        <v>2.3859454532122001E-2</v>
      </c>
    </row>
    <row r="37" spans="1:7" x14ac:dyDescent="0.2">
      <c r="A37" s="2">
        <v>42.756999999999998</v>
      </c>
      <c r="B37">
        <v>0.17768105858345801</v>
      </c>
      <c r="C37">
        <v>0.14631973137943599</v>
      </c>
      <c r="D37">
        <v>0.10284981803488499</v>
      </c>
      <c r="E37">
        <v>8.1130761981420094E-2</v>
      </c>
      <c r="F37">
        <v>5.1851635726176099E-2</v>
      </c>
      <c r="G37">
        <v>2.5699558541984999E-2</v>
      </c>
    </row>
    <row r="38" spans="1:7" x14ac:dyDescent="0.2">
      <c r="A38" s="2">
        <v>45.743000000000002</v>
      </c>
      <c r="B38">
        <v>0.179297718277314</v>
      </c>
      <c r="C38">
        <v>0.136182943633332</v>
      </c>
      <c r="D38">
        <v>0.103919682427254</v>
      </c>
      <c r="E38">
        <v>9.2508311610878205E-2</v>
      </c>
      <c r="F38">
        <v>5.6214972899718302E-2</v>
      </c>
      <c r="G38">
        <v>2.2169711627555599E-2</v>
      </c>
    </row>
  </sheetData>
  <mergeCells count="4">
    <mergeCell ref="K1:K2"/>
    <mergeCell ref="L1:L2"/>
    <mergeCell ref="M1:M2"/>
    <mergeCell ref="P1:P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985EE-7CD8-3A4B-AFDE-988E1A24307E}">
  <dimension ref="A1:U14"/>
  <sheetViews>
    <sheetView workbookViewId="0">
      <selection activeCell="G18" sqref="G18"/>
    </sheetView>
  </sheetViews>
  <sheetFormatPr baseColWidth="10" defaultRowHeight="16" x14ac:dyDescent="0.2"/>
  <cols>
    <col min="20" max="20" width="34.33203125" bestFit="1" customWidth="1"/>
    <col min="21" max="21" width="32.33203125" bestFit="1" customWidth="1"/>
  </cols>
  <sheetData>
    <row r="1" spans="1:21" x14ac:dyDescent="0.2">
      <c r="A1" t="s">
        <v>223</v>
      </c>
    </row>
    <row r="2" spans="1:21" x14ac:dyDescent="0.2">
      <c r="A2" t="s">
        <v>202</v>
      </c>
      <c r="B2">
        <v>0.05</v>
      </c>
      <c r="C2">
        <v>0.1</v>
      </c>
      <c r="D2">
        <v>0.2</v>
      </c>
      <c r="E2">
        <v>0.3</v>
      </c>
      <c r="F2">
        <v>0.4</v>
      </c>
      <c r="G2">
        <v>0.5</v>
      </c>
      <c r="H2">
        <v>0.6</v>
      </c>
      <c r="I2">
        <v>0.8</v>
      </c>
      <c r="J2">
        <v>1</v>
      </c>
      <c r="K2">
        <v>1.25</v>
      </c>
      <c r="L2">
        <v>1.5</v>
      </c>
      <c r="M2">
        <v>2</v>
      </c>
      <c r="N2">
        <v>2.2000000000000002</v>
      </c>
      <c r="O2">
        <v>2.5</v>
      </c>
      <c r="P2">
        <v>2.75</v>
      </c>
      <c r="Q2">
        <v>3</v>
      </c>
      <c r="T2" t="s">
        <v>224</v>
      </c>
      <c r="U2" t="s">
        <v>225</v>
      </c>
    </row>
    <row r="3" spans="1:21" x14ac:dyDescent="0.2">
      <c r="A3" t="s">
        <v>203</v>
      </c>
      <c r="B3" t="s">
        <v>204</v>
      </c>
      <c r="C3" t="s">
        <v>205</v>
      </c>
      <c r="D3" t="s">
        <v>206</v>
      </c>
      <c r="E3" t="s">
        <v>207</v>
      </c>
      <c r="F3" t="s">
        <v>208</v>
      </c>
      <c r="G3" t="s">
        <v>209</v>
      </c>
      <c r="H3" t="s">
        <v>210</v>
      </c>
      <c r="I3" t="s">
        <v>211</v>
      </c>
      <c r="J3" t="s">
        <v>212</v>
      </c>
      <c r="K3" t="s">
        <v>213</v>
      </c>
      <c r="L3" t="s">
        <v>214</v>
      </c>
      <c r="M3" t="s">
        <v>215</v>
      </c>
      <c r="N3" t="s">
        <v>216</v>
      </c>
      <c r="O3" t="s">
        <v>217</v>
      </c>
      <c r="P3" t="s">
        <v>218</v>
      </c>
      <c r="Q3" t="s">
        <v>219</v>
      </c>
      <c r="T3" t="s">
        <v>226</v>
      </c>
      <c r="U3" t="s">
        <v>227</v>
      </c>
    </row>
    <row r="4" spans="1:21" x14ac:dyDescent="0.2">
      <c r="A4" t="s">
        <v>220</v>
      </c>
      <c r="B4">
        <v>-160779610</v>
      </c>
      <c r="C4">
        <v>-125370080</v>
      </c>
      <c r="D4">
        <v>-69158867</v>
      </c>
      <c r="E4">
        <v>-19424777</v>
      </c>
      <c r="F4">
        <v>22694842</v>
      </c>
      <c r="G4">
        <v>57040011</v>
      </c>
      <c r="H4">
        <v>85415690</v>
      </c>
      <c r="I4">
        <v>127099360</v>
      </c>
      <c r="J4">
        <v>154485526</v>
      </c>
      <c r="K4">
        <v>175790083</v>
      </c>
      <c r="L4">
        <v>189049564</v>
      </c>
      <c r="M4">
        <v>203601160</v>
      </c>
      <c r="N4">
        <v>206490865</v>
      </c>
      <c r="O4">
        <v>210236159</v>
      </c>
      <c r="P4">
        <v>212640067</v>
      </c>
      <c r="Q4">
        <v>214327105</v>
      </c>
      <c r="T4" t="s">
        <v>228</v>
      </c>
      <c r="U4" t="s">
        <v>229</v>
      </c>
    </row>
    <row r="5" spans="1:21" x14ac:dyDescent="0.2">
      <c r="A5" t="s">
        <v>221</v>
      </c>
      <c r="B5">
        <v>-47411524</v>
      </c>
      <c r="C5">
        <v>-34983950</v>
      </c>
      <c r="D5">
        <v>-19114586</v>
      </c>
      <c r="E5">
        <v>-4900987</v>
      </c>
      <c r="F5">
        <v>7361733</v>
      </c>
      <c r="G5">
        <v>17418898</v>
      </c>
      <c r="H5">
        <v>25560324</v>
      </c>
      <c r="I5">
        <v>37814155</v>
      </c>
      <c r="J5">
        <v>45916908</v>
      </c>
      <c r="K5">
        <v>52275690</v>
      </c>
      <c r="L5">
        <v>56259490</v>
      </c>
      <c r="M5">
        <v>60858470</v>
      </c>
      <c r="N5">
        <v>61777777</v>
      </c>
      <c r="O5">
        <v>63186978</v>
      </c>
      <c r="P5">
        <v>64093879</v>
      </c>
      <c r="Q5">
        <v>64543457</v>
      </c>
      <c r="T5" t="s">
        <v>230</v>
      </c>
      <c r="U5" t="s">
        <v>231</v>
      </c>
    </row>
    <row r="6" spans="1:21" x14ac:dyDescent="0.2">
      <c r="A6" t="s">
        <v>222</v>
      </c>
      <c r="T6" t="s">
        <v>232</v>
      </c>
      <c r="U6" t="s">
        <v>233</v>
      </c>
    </row>
    <row r="7" spans="1:21" x14ac:dyDescent="0.2">
      <c r="A7" t="s">
        <v>202</v>
      </c>
      <c r="B7">
        <v>0.05</v>
      </c>
      <c r="C7">
        <v>0.1</v>
      </c>
      <c r="D7">
        <v>0.2</v>
      </c>
      <c r="E7">
        <v>0.3</v>
      </c>
      <c r="F7">
        <v>0.4</v>
      </c>
      <c r="G7">
        <v>0.5</v>
      </c>
      <c r="H7">
        <v>0.6</v>
      </c>
      <c r="I7">
        <v>0.8</v>
      </c>
      <c r="J7">
        <v>1</v>
      </c>
      <c r="K7">
        <v>1.25</v>
      </c>
      <c r="L7">
        <v>1.5</v>
      </c>
      <c r="M7">
        <v>2</v>
      </c>
      <c r="N7">
        <v>2.2000000000000002</v>
      </c>
      <c r="O7">
        <v>2.5</v>
      </c>
      <c r="P7">
        <v>2.75</v>
      </c>
      <c r="Q7">
        <v>3</v>
      </c>
      <c r="T7" t="s">
        <v>234</v>
      </c>
      <c r="U7" t="s">
        <v>235</v>
      </c>
    </row>
    <row r="8" spans="1:21" x14ac:dyDescent="0.2">
      <c r="A8" t="s">
        <v>203</v>
      </c>
      <c r="B8" t="s">
        <v>204</v>
      </c>
      <c r="C8" t="s">
        <v>205</v>
      </c>
      <c r="D8" t="s">
        <v>206</v>
      </c>
      <c r="E8" t="s">
        <v>207</v>
      </c>
      <c r="F8" t="s">
        <v>208</v>
      </c>
      <c r="G8" t="s">
        <v>209</v>
      </c>
      <c r="H8" t="s">
        <v>210</v>
      </c>
      <c r="I8" t="s">
        <v>211</v>
      </c>
      <c r="J8" t="s">
        <v>212</v>
      </c>
      <c r="K8" t="s">
        <v>213</v>
      </c>
      <c r="L8" t="s">
        <v>214</v>
      </c>
      <c r="M8" t="s">
        <v>215</v>
      </c>
      <c r="N8" t="s">
        <v>216</v>
      </c>
      <c r="O8" t="s">
        <v>217</v>
      </c>
      <c r="P8" t="s">
        <v>218</v>
      </c>
      <c r="Q8" t="s">
        <v>219</v>
      </c>
      <c r="T8" t="s">
        <v>236</v>
      </c>
      <c r="U8" t="s">
        <v>237</v>
      </c>
    </row>
    <row r="9" spans="1:21" x14ac:dyDescent="0.2">
      <c r="A9" t="s">
        <v>220</v>
      </c>
      <c r="B9">
        <v>22806.432380105245</v>
      </c>
      <c r="C9">
        <v>23879.028556956855</v>
      </c>
      <c r="D9">
        <v>21377.355586199206</v>
      </c>
      <c r="E9">
        <v>21557.420797732018</v>
      </c>
      <c r="F9">
        <v>24504.179801368075</v>
      </c>
      <c r="G9">
        <v>21813.143720473876</v>
      </c>
      <c r="H9">
        <v>24722.17404328856</v>
      </c>
      <c r="I9">
        <v>24741.79823625043</v>
      </c>
      <c r="J9">
        <v>23665.417021290057</v>
      </c>
      <c r="K9">
        <v>24448.561558778849</v>
      </c>
      <c r="L9">
        <v>24974.475222244986</v>
      </c>
      <c r="M9">
        <v>24385.868492168978</v>
      </c>
      <c r="N9">
        <v>24469.731742329444</v>
      </c>
      <c r="O9">
        <v>25098.051852552191</v>
      </c>
      <c r="P9">
        <v>23177.899298693297</v>
      </c>
      <c r="Q9">
        <v>23141.767623357915</v>
      </c>
      <c r="T9" t="s">
        <v>238</v>
      </c>
      <c r="U9" t="s">
        <v>239</v>
      </c>
    </row>
    <row r="10" spans="1:21" x14ac:dyDescent="0.2">
      <c r="A10" t="s">
        <v>221</v>
      </c>
      <c r="B10">
        <v>16898.621606064684</v>
      </c>
      <c r="C10">
        <v>17693.370939350949</v>
      </c>
      <c r="D10">
        <v>15839.73490323726</v>
      </c>
      <c r="E10">
        <v>15973.155765535888</v>
      </c>
      <c r="F10">
        <v>18156.582113716002</v>
      </c>
      <c r="G10">
        <v>16162.635857616455</v>
      </c>
      <c r="H10">
        <v>18318.106816270036</v>
      </c>
      <c r="I10">
        <v>18332.647530295802</v>
      </c>
      <c r="J10">
        <v>17535.093640571311</v>
      </c>
      <c r="K10">
        <v>18115.371300019007</v>
      </c>
      <c r="L10">
        <v>18505.051537956006</v>
      </c>
      <c r="M10">
        <v>18068.918334806956</v>
      </c>
      <c r="N10">
        <v>18131.057529026246</v>
      </c>
      <c r="O10">
        <v>18596.616701683044</v>
      </c>
      <c r="P10">
        <v>17173.863204214256</v>
      </c>
      <c r="Q10">
        <v>17147.091129594708</v>
      </c>
    </row>
    <row r="12" spans="1:21" x14ac:dyDescent="0.2">
      <c r="A12" t="s">
        <v>203</v>
      </c>
      <c r="B12" t="s">
        <v>240</v>
      </c>
      <c r="C12" t="s">
        <v>241</v>
      </c>
      <c r="D12" t="s">
        <v>242</v>
      </c>
      <c r="E12" t="s">
        <v>243</v>
      </c>
      <c r="F12" t="s">
        <v>242</v>
      </c>
      <c r="G12" t="s">
        <v>241</v>
      </c>
      <c r="H12" t="s">
        <v>242</v>
      </c>
      <c r="I12" t="s">
        <v>243</v>
      </c>
      <c r="J12" t="s">
        <v>242</v>
      </c>
      <c r="K12" t="s">
        <v>244</v>
      </c>
      <c r="L12" t="s">
        <v>245</v>
      </c>
    </row>
    <row r="13" spans="1:21" x14ac:dyDescent="0.2">
      <c r="A13" t="s">
        <v>246</v>
      </c>
      <c r="B13">
        <v>7.1035772383403799</v>
      </c>
      <c r="C13">
        <v>209860770.6228573</v>
      </c>
      <c r="D13">
        <v>2872780.3218615795</v>
      </c>
      <c r="E13">
        <v>0.49093965845061049</v>
      </c>
      <c r="F13">
        <v>1.071561102624688E-2</v>
      </c>
      <c r="G13">
        <v>0</v>
      </c>
      <c r="H13">
        <v>0</v>
      </c>
      <c r="I13">
        <v>0</v>
      </c>
      <c r="J13">
        <v>0</v>
      </c>
      <c r="K13">
        <v>2.1788128296672085</v>
      </c>
      <c r="L13" t="s">
        <v>247</v>
      </c>
    </row>
    <row r="14" spans="1:21" x14ac:dyDescent="0.2">
      <c r="A14" t="s">
        <v>248</v>
      </c>
      <c r="B14">
        <v>6.9962510165289356</v>
      </c>
      <c r="C14">
        <v>62318214.662760392</v>
      </c>
      <c r="D14">
        <v>1333475.3828948676</v>
      </c>
      <c r="E14">
        <v>0.48301649793679591</v>
      </c>
      <c r="F14">
        <v>1.6584553298053265E-2</v>
      </c>
      <c r="G14">
        <v>0</v>
      </c>
      <c r="H14">
        <v>0</v>
      </c>
      <c r="I14">
        <v>0</v>
      </c>
      <c r="J14">
        <v>0</v>
      </c>
      <c r="K14">
        <v>2.1788128296672085</v>
      </c>
      <c r="L14" t="s">
        <v>247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37CA-CBEF-BB45-ABED-F99251DD4A86}">
  <dimension ref="A1:X58"/>
  <sheetViews>
    <sheetView workbookViewId="0">
      <selection activeCell="P26" sqref="P26"/>
    </sheetView>
  </sheetViews>
  <sheetFormatPr baseColWidth="10" defaultRowHeight="16" x14ac:dyDescent="0.2"/>
  <sheetData>
    <row r="1" spans="1:24" x14ac:dyDescent="0.2">
      <c r="A1" t="s">
        <v>249</v>
      </c>
      <c r="N1" t="s">
        <v>250</v>
      </c>
    </row>
    <row r="2" spans="1:24" x14ac:dyDescent="0.2">
      <c r="A2" s="1" t="s">
        <v>0</v>
      </c>
      <c r="B2" s="2">
        <v>75</v>
      </c>
      <c r="C2" s="2">
        <v>100</v>
      </c>
      <c r="D2" s="2">
        <v>150</v>
      </c>
      <c r="E2" s="2">
        <v>200</v>
      </c>
      <c r="F2" s="2">
        <v>250</v>
      </c>
      <c r="G2" s="2">
        <v>300</v>
      </c>
      <c r="H2" s="2">
        <v>400</v>
      </c>
      <c r="I2" s="2">
        <v>500</v>
      </c>
      <c r="J2" s="2">
        <v>700</v>
      </c>
      <c r="K2" s="2">
        <v>1000</v>
      </c>
      <c r="N2" s="1" t="s">
        <v>0</v>
      </c>
      <c r="O2" s="2">
        <v>75</v>
      </c>
      <c r="P2" s="2">
        <v>100</v>
      </c>
      <c r="Q2" s="2">
        <v>150</v>
      </c>
      <c r="R2" s="2">
        <v>200</v>
      </c>
      <c r="S2" s="2">
        <v>250</v>
      </c>
      <c r="T2" s="2">
        <v>300</v>
      </c>
      <c r="U2" s="2">
        <v>400</v>
      </c>
      <c r="V2" s="2">
        <v>500</v>
      </c>
      <c r="W2" s="2">
        <v>700</v>
      </c>
      <c r="X2" s="2">
        <v>1000</v>
      </c>
    </row>
    <row r="3" spans="1:24" x14ac:dyDescent="0.2">
      <c r="A3" s="2">
        <v>0.96299999999999997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N3" s="2">
        <v>0.96299999999999997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</row>
    <row r="4" spans="1:24" x14ac:dyDescent="0.2">
      <c r="A4" s="2">
        <v>3.948</v>
      </c>
      <c r="B4">
        <v>0.96961694665545906</v>
      </c>
      <c r="C4">
        <v>0.97528069010863805</v>
      </c>
      <c r="D4">
        <v>0.93859166106258196</v>
      </c>
      <c r="E4">
        <v>0.90356565938908795</v>
      </c>
      <c r="F4">
        <v>0.87420797689496998</v>
      </c>
      <c r="G4">
        <v>0.83942001513682196</v>
      </c>
      <c r="H4">
        <v>0.77293029610512898</v>
      </c>
      <c r="I4">
        <v>0.71043012737918498</v>
      </c>
      <c r="J4">
        <v>0.61220191025184301</v>
      </c>
      <c r="K4">
        <v>0.47857388565847903</v>
      </c>
      <c r="N4" s="2">
        <v>3.948</v>
      </c>
      <c r="O4">
        <v>0.986115874416435</v>
      </c>
      <c r="P4">
        <v>0.97031122811395498</v>
      </c>
      <c r="Q4">
        <v>0.94426844640862795</v>
      </c>
      <c r="R4">
        <v>0.916574159541788</v>
      </c>
      <c r="S4">
        <v>0.87727641189507599</v>
      </c>
      <c r="T4">
        <v>0.85131678903920505</v>
      </c>
      <c r="U4">
        <v>0.78637344967776901</v>
      </c>
      <c r="V4">
        <v>0.72654360139620999</v>
      </c>
      <c r="W4">
        <v>0.62487308371536598</v>
      </c>
      <c r="X4">
        <v>0.493131508208632</v>
      </c>
    </row>
    <row r="5" spans="1:24" x14ac:dyDescent="0.2">
      <c r="A5" s="2">
        <v>6.9340000000000002</v>
      </c>
      <c r="B5">
        <v>0.93229708022262603</v>
      </c>
      <c r="C5">
        <v>0.91467372143554004</v>
      </c>
      <c r="D5">
        <v>0.862679922749784</v>
      </c>
      <c r="E5">
        <v>0.802757725148048</v>
      </c>
      <c r="F5">
        <v>0.76390707276234904</v>
      </c>
      <c r="G5">
        <v>0.71046583395516805</v>
      </c>
      <c r="H5">
        <v>0.62133456792723196</v>
      </c>
      <c r="I5">
        <v>0.54533387287490698</v>
      </c>
      <c r="J5">
        <v>0.41817099602264102</v>
      </c>
      <c r="K5">
        <v>0.28247410275579099</v>
      </c>
      <c r="N5" s="2">
        <v>6.9340000000000002</v>
      </c>
      <c r="O5">
        <v>0.95080045068927999</v>
      </c>
      <c r="P5">
        <v>0.925938582545349</v>
      </c>
      <c r="Q5">
        <v>0.87010483711979902</v>
      </c>
      <c r="R5">
        <v>0.82443997716449502</v>
      </c>
      <c r="S5">
        <v>0.77612795662758205</v>
      </c>
      <c r="T5">
        <v>0.72799941832249604</v>
      </c>
      <c r="U5">
        <v>0.64292309899161004</v>
      </c>
      <c r="V5">
        <v>0.55457066068937899</v>
      </c>
      <c r="W5">
        <v>0.43460285561998402</v>
      </c>
      <c r="X5">
        <v>0.29646851067829599</v>
      </c>
    </row>
    <row r="6" spans="1:24" x14ac:dyDescent="0.2">
      <c r="A6" s="2">
        <v>9.9190000000000005</v>
      </c>
      <c r="B6">
        <v>0.89088650305067196</v>
      </c>
      <c r="C6">
        <v>0.85977283431615603</v>
      </c>
      <c r="D6">
        <v>0.78435510632137495</v>
      </c>
      <c r="E6">
        <v>0.70949994843013098</v>
      </c>
      <c r="F6">
        <v>0.64677988193681002</v>
      </c>
      <c r="G6">
        <v>0.59830692890191295</v>
      </c>
      <c r="H6">
        <v>0.50218341894568197</v>
      </c>
      <c r="I6">
        <v>0.42862653995919098</v>
      </c>
      <c r="J6">
        <v>0.30974687437367598</v>
      </c>
      <c r="K6">
        <v>0.197847656981821</v>
      </c>
      <c r="N6" s="2">
        <v>9.9190000000000005</v>
      </c>
      <c r="O6">
        <v>0.91111171210765196</v>
      </c>
      <c r="P6">
        <v>0.870399360515413</v>
      </c>
      <c r="Q6">
        <v>0.80013254345996498</v>
      </c>
      <c r="R6">
        <v>0.72421215399990402</v>
      </c>
      <c r="S6">
        <v>0.66513017769767901</v>
      </c>
      <c r="T6">
        <v>0.60682383310689303</v>
      </c>
      <c r="U6">
        <v>0.52294874164118499</v>
      </c>
      <c r="V6">
        <v>0.44179093676395598</v>
      </c>
      <c r="W6">
        <v>0.323483542830239</v>
      </c>
      <c r="X6">
        <v>0.21452576243370799</v>
      </c>
    </row>
    <row r="7" spans="1:24" x14ac:dyDescent="0.2">
      <c r="A7" s="2">
        <v>12.904</v>
      </c>
      <c r="B7">
        <v>0.83672623119959399</v>
      </c>
      <c r="C7">
        <v>0.79662173236685296</v>
      </c>
      <c r="D7">
        <v>0.70181546612380097</v>
      </c>
      <c r="E7">
        <v>0.62425826729386602</v>
      </c>
      <c r="F7">
        <v>0.56811174245789797</v>
      </c>
      <c r="G7">
        <v>0.511904935115024</v>
      </c>
      <c r="H7">
        <v>0.42893280874025602</v>
      </c>
      <c r="I7">
        <v>0.36451011145819101</v>
      </c>
      <c r="J7">
        <v>0.27306009604002301</v>
      </c>
      <c r="K7">
        <v>0.181835707406866</v>
      </c>
      <c r="N7" s="2">
        <v>12.904</v>
      </c>
      <c r="O7">
        <v>0.85686548594869105</v>
      </c>
      <c r="P7">
        <v>0.80784573158425699</v>
      </c>
      <c r="Q7">
        <v>0.72058670986064799</v>
      </c>
      <c r="R7">
        <v>0.644582259737009</v>
      </c>
      <c r="S7">
        <v>0.58120275232933505</v>
      </c>
      <c r="T7">
        <v>0.52528576338126698</v>
      </c>
      <c r="U7">
        <v>0.44652144398461402</v>
      </c>
      <c r="V7">
        <v>0.37673190111295302</v>
      </c>
      <c r="W7">
        <v>0.286669691013415</v>
      </c>
      <c r="X7">
        <v>0.185045542060673</v>
      </c>
    </row>
    <row r="8" spans="1:24" x14ac:dyDescent="0.2">
      <c r="A8" s="2">
        <v>15.89</v>
      </c>
      <c r="B8">
        <v>0.78322760564095595</v>
      </c>
      <c r="C8">
        <v>0.73619877345005502</v>
      </c>
      <c r="D8">
        <v>0.63938180831276703</v>
      </c>
      <c r="E8">
        <v>0.56194481861444301</v>
      </c>
      <c r="F8">
        <v>0.51227585803908504</v>
      </c>
      <c r="G8">
        <v>0.46592259291863902</v>
      </c>
      <c r="H8">
        <v>0.39155255074135797</v>
      </c>
      <c r="I8">
        <v>0.34189466568068799</v>
      </c>
      <c r="J8">
        <v>0.26011208202282698</v>
      </c>
      <c r="K8">
        <v>0.17263504041408001</v>
      </c>
      <c r="N8" s="2">
        <v>15.89</v>
      </c>
      <c r="O8">
        <v>0.80317885611812101</v>
      </c>
      <c r="P8">
        <v>0.748265263990191</v>
      </c>
      <c r="Q8">
        <v>0.65260729677316598</v>
      </c>
      <c r="R8">
        <v>0.58313148907016499</v>
      </c>
      <c r="S8">
        <v>0.52153546759373104</v>
      </c>
      <c r="T8">
        <v>0.47960164172078401</v>
      </c>
      <c r="U8">
        <v>0.41107955780197503</v>
      </c>
      <c r="V8">
        <v>0.35143804607239798</v>
      </c>
      <c r="W8">
        <v>0.26747320508435302</v>
      </c>
      <c r="X8">
        <v>0.18111367840144099</v>
      </c>
    </row>
    <row r="9" spans="1:24" x14ac:dyDescent="0.2">
      <c r="A9" s="2">
        <v>18.875</v>
      </c>
      <c r="B9">
        <v>0.73476447020483104</v>
      </c>
      <c r="C9">
        <v>0.68480475254260398</v>
      </c>
      <c r="D9">
        <v>0.59032671456396002</v>
      </c>
      <c r="E9">
        <v>0.52213725876338302</v>
      </c>
      <c r="F9">
        <v>0.47929762747357402</v>
      </c>
      <c r="G9">
        <v>0.442726729649637</v>
      </c>
      <c r="H9">
        <v>0.38153938222745898</v>
      </c>
      <c r="I9">
        <v>0.32975787196145001</v>
      </c>
      <c r="J9">
        <v>0.25238726801102901</v>
      </c>
      <c r="K9">
        <v>0.16460648888836099</v>
      </c>
      <c r="N9" s="2">
        <v>18.875</v>
      </c>
      <c r="O9">
        <v>0.75432766345887903</v>
      </c>
      <c r="P9">
        <v>0.69620595093492199</v>
      </c>
      <c r="Q9">
        <v>0.59978335706338703</v>
      </c>
      <c r="R9">
        <v>0.53913479583252399</v>
      </c>
      <c r="S9">
        <v>0.49001981029348202</v>
      </c>
      <c r="T9">
        <v>0.45044692474085601</v>
      </c>
      <c r="U9">
        <v>0.39609444952496897</v>
      </c>
      <c r="V9">
        <v>0.34351203531326502</v>
      </c>
      <c r="W9">
        <v>0.26322791008231</v>
      </c>
      <c r="X9">
        <v>0.17251689431334999</v>
      </c>
    </row>
    <row r="10" spans="1:24" x14ac:dyDescent="0.2">
      <c r="A10" s="2">
        <v>21.86</v>
      </c>
      <c r="B10">
        <v>0.69232679389423302</v>
      </c>
      <c r="C10">
        <v>0.63860517711093301</v>
      </c>
      <c r="D10">
        <v>0.55961498982228897</v>
      </c>
      <c r="E10">
        <v>0.50162560242402399</v>
      </c>
      <c r="F10">
        <v>0.45743336044134603</v>
      </c>
      <c r="G10">
        <v>0.42677517040882801</v>
      </c>
      <c r="H10">
        <v>0.37047596075237399</v>
      </c>
      <c r="I10">
        <v>0.32141013420402098</v>
      </c>
      <c r="J10">
        <v>0.24807486858457201</v>
      </c>
      <c r="K10">
        <v>0.16733125002759999</v>
      </c>
      <c r="N10" s="2">
        <v>21.86</v>
      </c>
      <c r="O10">
        <v>0.711797327146794</v>
      </c>
      <c r="P10">
        <v>0.64830555421937797</v>
      </c>
      <c r="Q10">
        <v>0.57049136742755902</v>
      </c>
      <c r="R10">
        <v>0.51524770654642205</v>
      </c>
      <c r="S10">
        <v>0.4760553404142</v>
      </c>
      <c r="T10">
        <v>0.43841308811967999</v>
      </c>
      <c r="U10">
        <v>0.382637656298005</v>
      </c>
      <c r="V10">
        <v>0.33220984890675598</v>
      </c>
      <c r="W10">
        <v>0.256176794769784</v>
      </c>
      <c r="X10">
        <v>0.17062116718405801</v>
      </c>
    </row>
    <row r="11" spans="1:24" x14ac:dyDescent="0.2">
      <c r="A11" s="2">
        <v>24.844999999999999</v>
      </c>
      <c r="B11">
        <v>0.65285304172493497</v>
      </c>
      <c r="C11">
        <v>0.60984615804006104</v>
      </c>
      <c r="D11">
        <v>0.53498531568449903</v>
      </c>
      <c r="E11">
        <v>0.48501303810388902</v>
      </c>
      <c r="F11">
        <v>0.45001031065001101</v>
      </c>
      <c r="G11">
        <v>0.419503038504843</v>
      </c>
      <c r="H11">
        <v>0.36619611440456501</v>
      </c>
      <c r="I11">
        <v>0.31661778022367998</v>
      </c>
      <c r="J11">
        <v>0.23767249165650001</v>
      </c>
      <c r="K11">
        <v>0.154521581615128</v>
      </c>
      <c r="N11" s="2">
        <v>24.844999999999999</v>
      </c>
      <c r="O11">
        <v>0.67206947719161303</v>
      </c>
      <c r="P11">
        <v>0.61754097457099499</v>
      </c>
      <c r="Q11">
        <v>0.54852329247656895</v>
      </c>
      <c r="R11">
        <v>0.50402573010200102</v>
      </c>
      <c r="S11">
        <v>0.46492621259463701</v>
      </c>
      <c r="T11">
        <v>0.43169684790813501</v>
      </c>
      <c r="U11">
        <v>0.37450231522440702</v>
      </c>
      <c r="V11">
        <v>0.32885613880165399</v>
      </c>
      <c r="W11">
        <v>0.25130880321440302</v>
      </c>
      <c r="X11">
        <v>0.16578523671089501</v>
      </c>
    </row>
    <row r="12" spans="1:24" x14ac:dyDescent="0.2">
      <c r="A12" s="2">
        <v>27.831</v>
      </c>
      <c r="B12">
        <v>0.62517470102248496</v>
      </c>
      <c r="C12">
        <v>0.58029159475321002</v>
      </c>
      <c r="D12">
        <v>0.52048863998633799</v>
      </c>
      <c r="E12">
        <v>0.48039085453729502</v>
      </c>
      <c r="F12">
        <v>0.44432041702685399</v>
      </c>
      <c r="G12">
        <v>0.41759258149781298</v>
      </c>
      <c r="H12">
        <v>0.36252532885732702</v>
      </c>
      <c r="I12">
        <v>0.313660781728195</v>
      </c>
      <c r="J12">
        <v>0.23636710578335199</v>
      </c>
      <c r="K12">
        <v>0.15889423514441001</v>
      </c>
      <c r="N12" s="2">
        <v>27.831</v>
      </c>
      <c r="O12">
        <v>0.63938913328331703</v>
      </c>
      <c r="P12">
        <v>0.59206760303344097</v>
      </c>
      <c r="Q12">
        <v>0.53272504848745905</v>
      </c>
      <c r="R12">
        <v>0.49412649088731803</v>
      </c>
      <c r="S12">
        <v>0.45740978657663101</v>
      </c>
      <c r="T12">
        <v>0.42256100271908398</v>
      </c>
      <c r="U12">
        <v>0.37207398522917401</v>
      </c>
      <c r="V12">
        <v>0.32170608960025598</v>
      </c>
      <c r="W12">
        <v>0.24588569603154201</v>
      </c>
      <c r="X12">
        <v>0.16543446443450299</v>
      </c>
    </row>
    <row r="13" spans="1:24" x14ac:dyDescent="0.2">
      <c r="A13" s="2">
        <v>30.815999999999999</v>
      </c>
      <c r="B13">
        <v>0.60284062411300499</v>
      </c>
      <c r="C13">
        <v>0.56581497520662805</v>
      </c>
      <c r="D13">
        <v>0.51740000958849197</v>
      </c>
      <c r="E13">
        <v>0.47506078505997101</v>
      </c>
      <c r="F13">
        <v>0.438931644454847</v>
      </c>
      <c r="G13">
        <v>0.40760129299199999</v>
      </c>
      <c r="H13">
        <v>0.35425639905626499</v>
      </c>
      <c r="I13">
        <v>0.30295543379109902</v>
      </c>
      <c r="J13">
        <v>0.226138275463035</v>
      </c>
      <c r="K13">
        <v>0.14690950394007499</v>
      </c>
      <c r="N13" s="2">
        <v>30.815999999999999</v>
      </c>
      <c r="O13">
        <v>0.62177435508714796</v>
      </c>
      <c r="P13">
        <v>0.58138336474570795</v>
      </c>
      <c r="Q13">
        <v>0.52870772675014999</v>
      </c>
      <c r="R13">
        <v>0.48662191919588499</v>
      </c>
      <c r="S13">
        <v>0.45091101586015703</v>
      </c>
      <c r="T13">
        <v>0.42070079726902398</v>
      </c>
      <c r="U13">
        <v>0.36554509700775401</v>
      </c>
      <c r="V13">
        <v>0.31748681225159298</v>
      </c>
      <c r="W13">
        <v>0.24067522250442999</v>
      </c>
      <c r="X13">
        <v>0.15485979334299499</v>
      </c>
    </row>
    <row r="14" spans="1:24" x14ac:dyDescent="0.2">
      <c r="A14" s="2">
        <v>33.801000000000002</v>
      </c>
      <c r="B14">
        <v>0.58658766794307904</v>
      </c>
      <c r="C14">
        <v>0.55851428415489801</v>
      </c>
      <c r="D14">
        <v>0.50757027499218799</v>
      </c>
      <c r="E14">
        <v>0.46874223247639701</v>
      </c>
      <c r="F14">
        <v>0.43344676279272998</v>
      </c>
      <c r="G14">
        <v>0.40398097981894499</v>
      </c>
      <c r="H14">
        <v>0.347147899594207</v>
      </c>
      <c r="I14">
        <v>0.30253487980819999</v>
      </c>
      <c r="J14">
        <v>0.22730107036327901</v>
      </c>
      <c r="K14">
        <v>0.14209116050479501</v>
      </c>
      <c r="N14" s="2">
        <v>33.801000000000002</v>
      </c>
      <c r="O14">
        <v>0.60238502638491898</v>
      </c>
      <c r="P14">
        <v>0.56889088769725105</v>
      </c>
      <c r="Q14">
        <v>0.52077035095400603</v>
      </c>
      <c r="R14">
        <v>0.47911637686054098</v>
      </c>
      <c r="S14">
        <v>0.44421300873109798</v>
      </c>
      <c r="T14">
        <v>0.413970398145525</v>
      </c>
      <c r="U14">
        <v>0.35646710515212399</v>
      </c>
      <c r="V14">
        <v>0.30470492071031702</v>
      </c>
      <c r="W14">
        <v>0.23093336764544201</v>
      </c>
      <c r="X14">
        <v>0.15149187877550399</v>
      </c>
    </row>
    <row r="15" spans="1:24" x14ac:dyDescent="0.2">
      <c r="A15" s="2">
        <v>36.786999999999999</v>
      </c>
      <c r="B15">
        <v>0.57728255404498496</v>
      </c>
      <c r="C15">
        <v>0.55036559614817504</v>
      </c>
      <c r="D15">
        <v>0.50446735490003203</v>
      </c>
      <c r="E15">
        <v>0.46087237722858099</v>
      </c>
      <c r="F15">
        <v>0.42861900765598299</v>
      </c>
      <c r="G15">
        <v>0.39902140467102698</v>
      </c>
      <c r="H15">
        <v>0.34329361396820002</v>
      </c>
      <c r="I15">
        <v>0.29655801199488302</v>
      </c>
      <c r="J15">
        <v>0.21625156344152499</v>
      </c>
      <c r="K15">
        <v>0.13084425622026899</v>
      </c>
      <c r="N15" s="2">
        <v>36.786999999999999</v>
      </c>
      <c r="O15">
        <v>0.59075684880102897</v>
      </c>
      <c r="P15">
        <v>0.56264363187632005</v>
      </c>
      <c r="Q15">
        <v>0.51314967413407497</v>
      </c>
      <c r="R15">
        <v>0.47397425103977497</v>
      </c>
      <c r="S15">
        <v>0.44215332047410799</v>
      </c>
      <c r="T15">
        <v>0.40868577925570199</v>
      </c>
      <c r="U15">
        <v>0.35061649352282898</v>
      </c>
      <c r="V15">
        <v>0.30021133517015502</v>
      </c>
      <c r="W15">
        <v>0.22489145521662399</v>
      </c>
      <c r="X15">
        <v>0.13879222206908201</v>
      </c>
    </row>
    <row r="16" spans="1:24" x14ac:dyDescent="0.2">
      <c r="A16" s="2">
        <v>39.771999999999998</v>
      </c>
      <c r="B16">
        <v>0.56833628970907701</v>
      </c>
      <c r="C16">
        <v>0.54375123847461504</v>
      </c>
      <c r="D16">
        <v>0.49806906369133103</v>
      </c>
      <c r="E16">
        <v>0.457808773662218</v>
      </c>
      <c r="F16">
        <v>0.421684613279176</v>
      </c>
      <c r="G16">
        <v>0.39705449878256999</v>
      </c>
      <c r="H16">
        <v>0.338974073045479</v>
      </c>
      <c r="I16">
        <v>0.28879134703255299</v>
      </c>
      <c r="J16">
        <v>0.211663761590202</v>
      </c>
      <c r="K16">
        <v>0.13273643922838799</v>
      </c>
      <c r="N16" s="2">
        <v>39.771999999999998</v>
      </c>
      <c r="O16">
        <v>0.58177367465262297</v>
      </c>
      <c r="P16">
        <v>0.554001719957395</v>
      </c>
      <c r="Q16">
        <v>0.51395454506969496</v>
      </c>
      <c r="R16">
        <v>0.47400632782013402</v>
      </c>
      <c r="S16">
        <v>0.43412552949083799</v>
      </c>
      <c r="T16">
        <v>0.40677422948640901</v>
      </c>
      <c r="U16">
        <v>0.34596131001631603</v>
      </c>
      <c r="V16">
        <v>0.29285965290948501</v>
      </c>
      <c r="W16">
        <v>0.215510553499869</v>
      </c>
      <c r="X16">
        <v>0.13559003042142201</v>
      </c>
    </row>
    <row r="17" spans="1:24" x14ac:dyDescent="0.2">
      <c r="A17" s="2">
        <v>42.756999999999998</v>
      </c>
      <c r="B17">
        <v>0.55822249086202902</v>
      </c>
      <c r="C17">
        <v>0.540846777956144</v>
      </c>
      <c r="D17">
        <v>0.49831109028526099</v>
      </c>
      <c r="E17">
        <v>0.45357182200420898</v>
      </c>
      <c r="F17">
        <v>0.41652005513746698</v>
      </c>
      <c r="G17">
        <v>0.38813925075878702</v>
      </c>
      <c r="H17">
        <v>0.33215193930251002</v>
      </c>
      <c r="I17">
        <v>0.27989791227922201</v>
      </c>
      <c r="J17">
        <v>0.19869719606380101</v>
      </c>
      <c r="K17">
        <v>0.121791423197185</v>
      </c>
      <c r="N17" s="2">
        <v>42.756999999999998</v>
      </c>
      <c r="O17">
        <v>0.57519774916850297</v>
      </c>
      <c r="P17">
        <v>0.55044190180818398</v>
      </c>
      <c r="Q17">
        <v>0.50628030879167396</v>
      </c>
      <c r="R17">
        <v>0.46808302405389701</v>
      </c>
      <c r="S17">
        <v>0.42548510986056798</v>
      </c>
      <c r="T17">
        <v>0.39309125163403802</v>
      </c>
      <c r="U17">
        <v>0.33881376152474701</v>
      </c>
      <c r="V17">
        <v>0.28248539107514298</v>
      </c>
      <c r="W17">
        <v>0.21155955945035099</v>
      </c>
      <c r="X17">
        <v>0.13046221421441401</v>
      </c>
    </row>
    <row r="18" spans="1:24" x14ac:dyDescent="0.2">
      <c r="A18" s="2">
        <v>45.743000000000002</v>
      </c>
      <c r="B18">
        <v>0.558484294673814</v>
      </c>
      <c r="C18">
        <v>0.53937546768802402</v>
      </c>
      <c r="D18">
        <v>0.49161151645100398</v>
      </c>
      <c r="E18">
        <v>0.44795033360502401</v>
      </c>
      <c r="F18">
        <v>0.41046013762403599</v>
      </c>
      <c r="G18">
        <v>0.38016977224995802</v>
      </c>
      <c r="H18">
        <v>0.318710605864302</v>
      </c>
      <c r="I18">
        <v>0.26996334395518101</v>
      </c>
      <c r="J18">
        <v>0.19893319356285399</v>
      </c>
      <c r="K18">
        <v>0.12304328344179399</v>
      </c>
      <c r="N18" s="2">
        <v>45.743000000000002</v>
      </c>
      <c r="O18">
        <v>0.57258564909802501</v>
      </c>
      <c r="P18">
        <v>0.54448678644720905</v>
      </c>
      <c r="Q18">
        <v>0.50295303848615702</v>
      </c>
      <c r="R18">
        <v>0.45998782899458002</v>
      </c>
      <c r="S18">
        <v>0.42266202464943398</v>
      </c>
      <c r="T18">
        <v>0.38801621341301101</v>
      </c>
      <c r="U18">
        <v>0.33378886721780499</v>
      </c>
      <c r="V18">
        <v>0.278330460461582</v>
      </c>
      <c r="W18">
        <v>0.19932538127114699</v>
      </c>
      <c r="X18">
        <v>0.12827400557308699</v>
      </c>
    </row>
    <row r="21" spans="1:24" x14ac:dyDescent="0.2">
      <c r="A21" t="s">
        <v>251</v>
      </c>
    </row>
    <row r="22" spans="1:24" x14ac:dyDescent="0.2">
      <c r="A22" s="1" t="s">
        <v>0</v>
      </c>
      <c r="B22" s="2">
        <v>75</v>
      </c>
      <c r="C22" s="2">
        <v>100</v>
      </c>
      <c r="D22" s="2">
        <v>150</v>
      </c>
      <c r="E22" s="2">
        <v>200</v>
      </c>
      <c r="F22" s="2">
        <v>250</v>
      </c>
      <c r="G22" s="2">
        <v>300</v>
      </c>
      <c r="H22" s="2">
        <v>400</v>
      </c>
      <c r="I22" s="2">
        <v>500</v>
      </c>
      <c r="J22" s="2">
        <v>700</v>
      </c>
      <c r="K22" s="2">
        <v>1000</v>
      </c>
      <c r="N22" t="s">
        <v>252</v>
      </c>
    </row>
    <row r="23" spans="1:24" x14ac:dyDescent="0.2">
      <c r="A23" s="2">
        <v>0.96299999999999997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N23" s="1" t="s">
        <v>0</v>
      </c>
      <c r="O23" s="2">
        <v>75</v>
      </c>
      <c r="P23" s="2">
        <v>100</v>
      </c>
      <c r="Q23" s="2">
        <v>150</v>
      </c>
      <c r="R23" s="2">
        <v>200</v>
      </c>
      <c r="S23" s="2">
        <v>250</v>
      </c>
      <c r="T23" s="2">
        <v>300</v>
      </c>
      <c r="U23" s="2">
        <v>400</v>
      </c>
      <c r="V23" s="2">
        <v>500</v>
      </c>
      <c r="W23" s="2">
        <v>700</v>
      </c>
      <c r="X23" s="2">
        <v>1000</v>
      </c>
    </row>
    <row r="24" spans="1:24" x14ac:dyDescent="0.2">
      <c r="A24" s="2">
        <v>3.948</v>
      </c>
      <c r="B24">
        <v>0.97734680999318801</v>
      </c>
      <c r="C24">
        <v>0.9663941018819</v>
      </c>
      <c r="D24">
        <v>0.94204323631515097</v>
      </c>
      <c r="E24">
        <v>0.90654869793714798</v>
      </c>
      <c r="F24">
        <v>0.878624944288937</v>
      </c>
      <c r="G24">
        <v>0.83706499149583202</v>
      </c>
      <c r="H24">
        <v>0.76980549870461501</v>
      </c>
      <c r="I24">
        <v>0.70885922374246202</v>
      </c>
      <c r="J24">
        <v>0.60316995835604503</v>
      </c>
      <c r="K24">
        <v>0.48776824952159697</v>
      </c>
      <c r="N24" s="2">
        <v>0.96299999999999997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</row>
    <row r="25" spans="1:24" x14ac:dyDescent="0.2">
      <c r="A25" s="2">
        <v>6.9340000000000002</v>
      </c>
      <c r="B25">
        <v>0.947798911736635</v>
      </c>
      <c r="C25">
        <v>0.92069583723416504</v>
      </c>
      <c r="D25">
        <v>0.86702569597326296</v>
      </c>
      <c r="E25">
        <v>0.81777535996767703</v>
      </c>
      <c r="F25">
        <v>0.77244907903228399</v>
      </c>
      <c r="G25">
        <v>0.71107767888656503</v>
      </c>
      <c r="H25">
        <v>0.621689546431761</v>
      </c>
      <c r="I25">
        <v>0.54348477187896405</v>
      </c>
      <c r="J25">
        <v>0.42073564092520399</v>
      </c>
      <c r="K25">
        <v>0.284569140719031</v>
      </c>
      <c r="N25" s="2">
        <v>3.948</v>
      </c>
      <c r="O25">
        <v>0.97977582242639005</v>
      </c>
      <c r="P25">
        <v>0.97434973933026003</v>
      </c>
      <c r="Q25">
        <v>0.94613311537984102</v>
      </c>
      <c r="R25">
        <v>0.91272952551943898</v>
      </c>
      <c r="S25">
        <v>0.87642111650171595</v>
      </c>
      <c r="T25">
        <v>0.84653316337928097</v>
      </c>
      <c r="U25">
        <v>0.78838071140186605</v>
      </c>
      <c r="V25">
        <v>0.71408725420866104</v>
      </c>
      <c r="W25">
        <v>0.62173984287429596</v>
      </c>
      <c r="X25">
        <v>0.49690472045991901</v>
      </c>
    </row>
    <row r="26" spans="1:24" x14ac:dyDescent="0.2">
      <c r="A26" s="2">
        <v>9.9190000000000005</v>
      </c>
      <c r="B26">
        <v>0.89521496801789402</v>
      </c>
      <c r="C26">
        <v>0.86029606100019496</v>
      </c>
      <c r="D26">
        <v>0.78276763078973099</v>
      </c>
      <c r="E26">
        <v>0.71297429065761297</v>
      </c>
      <c r="F26">
        <v>0.65402395055708296</v>
      </c>
      <c r="G26">
        <v>0.59710104537348396</v>
      </c>
      <c r="H26">
        <v>0.50058892891256301</v>
      </c>
      <c r="I26">
        <v>0.42611324738112899</v>
      </c>
      <c r="J26">
        <v>0.30973560768550401</v>
      </c>
      <c r="K26">
        <v>0.19557090024611101</v>
      </c>
      <c r="N26" s="2">
        <v>6.9340000000000002</v>
      </c>
      <c r="O26">
        <v>0.95713975422904596</v>
      </c>
      <c r="P26">
        <v>0.92748088746067903</v>
      </c>
      <c r="Q26">
        <v>0.87423834490872099</v>
      </c>
      <c r="R26">
        <v>0.82336793518075502</v>
      </c>
      <c r="S26">
        <v>0.76431990365229396</v>
      </c>
      <c r="T26">
        <v>0.72528128035845496</v>
      </c>
      <c r="U26">
        <v>0.63763899562728399</v>
      </c>
      <c r="V26">
        <v>0.55725369106532197</v>
      </c>
      <c r="W26">
        <v>0.43503794703418502</v>
      </c>
      <c r="X26">
        <v>0.30226384464181999</v>
      </c>
    </row>
    <row r="27" spans="1:24" x14ac:dyDescent="0.2">
      <c r="A27" s="2">
        <v>12.904</v>
      </c>
      <c r="B27">
        <v>0.84299206022157502</v>
      </c>
      <c r="C27">
        <v>0.78948745701457101</v>
      </c>
      <c r="D27">
        <v>0.701108960712711</v>
      </c>
      <c r="E27">
        <v>0.62616355312416005</v>
      </c>
      <c r="F27">
        <v>0.568053908033057</v>
      </c>
      <c r="G27">
        <v>0.51335369041960599</v>
      </c>
      <c r="H27">
        <v>0.42941201029390902</v>
      </c>
      <c r="I27">
        <v>0.36527389181554598</v>
      </c>
      <c r="J27">
        <v>0.27334533479370399</v>
      </c>
      <c r="K27">
        <v>0.18215062284903599</v>
      </c>
      <c r="N27" s="2">
        <v>9.9190000000000005</v>
      </c>
      <c r="O27">
        <v>0.91095153352398905</v>
      </c>
      <c r="P27">
        <v>0.86544126793206599</v>
      </c>
      <c r="Q27">
        <v>0.79128658056888301</v>
      </c>
      <c r="R27">
        <v>0.72217148178244095</v>
      </c>
      <c r="S27">
        <v>0.65966680698117697</v>
      </c>
      <c r="T27">
        <v>0.61045928862542198</v>
      </c>
      <c r="U27">
        <v>0.51369812192222197</v>
      </c>
      <c r="V27">
        <v>0.43724076611780799</v>
      </c>
      <c r="W27">
        <v>0.32566119590263298</v>
      </c>
      <c r="X27">
        <v>0.21451716216684699</v>
      </c>
    </row>
    <row r="28" spans="1:24" x14ac:dyDescent="0.2">
      <c r="A28" s="2">
        <v>15.89</v>
      </c>
      <c r="B28">
        <v>0.78743493246868601</v>
      </c>
      <c r="C28">
        <v>0.72688599269972198</v>
      </c>
      <c r="D28">
        <v>0.63785438254864801</v>
      </c>
      <c r="E28">
        <v>0.56586976916773302</v>
      </c>
      <c r="F28">
        <v>0.51269409519402098</v>
      </c>
      <c r="G28">
        <v>0.465457720901233</v>
      </c>
      <c r="H28">
        <v>0.397322008545198</v>
      </c>
      <c r="I28">
        <v>0.34019155794718797</v>
      </c>
      <c r="J28">
        <v>0.25790920533833001</v>
      </c>
      <c r="K28">
        <v>0.18214166061612999</v>
      </c>
      <c r="N28" s="2">
        <v>12.904</v>
      </c>
      <c r="O28">
        <v>0.85662467833818901</v>
      </c>
      <c r="P28">
        <v>0.804995711473936</v>
      </c>
      <c r="Q28">
        <v>0.71707138560858796</v>
      </c>
      <c r="R28">
        <v>0.63900078085373502</v>
      </c>
      <c r="S28">
        <v>0.57408623103712197</v>
      </c>
      <c r="T28">
        <v>0.528550607994693</v>
      </c>
      <c r="U28">
        <v>0.43979686803499901</v>
      </c>
      <c r="V28">
        <v>0.37303961301769101</v>
      </c>
      <c r="W28">
        <v>0.28090852318354698</v>
      </c>
      <c r="X28">
        <v>0.18522015056385299</v>
      </c>
    </row>
    <row r="29" spans="1:24" x14ac:dyDescent="0.2">
      <c r="A29" s="2">
        <v>18.875</v>
      </c>
      <c r="B29">
        <v>0.73848444029653004</v>
      </c>
      <c r="C29">
        <v>0.67363467696835999</v>
      </c>
      <c r="D29">
        <v>0.58783946373981</v>
      </c>
      <c r="E29">
        <v>0.528163074314002</v>
      </c>
      <c r="F29">
        <v>0.47878193654537798</v>
      </c>
      <c r="G29">
        <v>0.43883049030856303</v>
      </c>
      <c r="H29">
        <v>0.37919011461316598</v>
      </c>
      <c r="I29">
        <v>0.32890785998439498</v>
      </c>
      <c r="J29">
        <v>0.25147770504914402</v>
      </c>
      <c r="K29">
        <v>0.16688027954661999</v>
      </c>
      <c r="N29" s="2">
        <v>15.89</v>
      </c>
      <c r="O29">
        <v>0.80797128201798896</v>
      </c>
      <c r="P29">
        <v>0.741993490403838</v>
      </c>
      <c r="Q29">
        <v>0.64911191380103495</v>
      </c>
      <c r="R29">
        <v>0.57799841744576996</v>
      </c>
      <c r="S29">
        <v>0.51765654899305102</v>
      </c>
      <c r="T29">
        <v>0.47605095543814402</v>
      </c>
      <c r="U29">
        <v>0.40871191051322298</v>
      </c>
      <c r="V29">
        <v>0.35001474978987601</v>
      </c>
      <c r="W29">
        <v>0.26861714126331099</v>
      </c>
      <c r="X29">
        <v>0.17935662348582701</v>
      </c>
    </row>
    <row r="30" spans="1:24" x14ac:dyDescent="0.2">
      <c r="A30" s="2">
        <v>21.86</v>
      </c>
      <c r="B30">
        <v>0.69197466791248197</v>
      </c>
      <c r="C30">
        <v>0.62975331681408797</v>
      </c>
      <c r="D30">
        <v>0.55406998058769696</v>
      </c>
      <c r="E30">
        <v>0.50041818901853197</v>
      </c>
      <c r="F30">
        <v>0.46617549160514599</v>
      </c>
      <c r="G30">
        <v>0.42714215224105401</v>
      </c>
      <c r="H30">
        <v>0.37256622792419603</v>
      </c>
      <c r="I30">
        <v>0.325888081038199</v>
      </c>
      <c r="J30">
        <v>0.24331216370966799</v>
      </c>
      <c r="K30">
        <v>0.17149466347914299</v>
      </c>
      <c r="N30" s="2">
        <v>18.875</v>
      </c>
      <c r="O30">
        <v>0.75291547288002403</v>
      </c>
      <c r="P30">
        <v>0.68957433139797697</v>
      </c>
      <c r="Q30">
        <v>0.600254816193311</v>
      </c>
      <c r="R30">
        <v>0.532685225862359</v>
      </c>
      <c r="S30">
        <v>0.48734559333603999</v>
      </c>
      <c r="T30">
        <v>0.45124296986841</v>
      </c>
      <c r="U30">
        <v>0.38824266588379802</v>
      </c>
      <c r="V30">
        <v>0.34003313742313501</v>
      </c>
      <c r="W30">
        <v>0.25741289119379401</v>
      </c>
      <c r="X30">
        <v>0.17719209089005999</v>
      </c>
    </row>
    <row r="31" spans="1:24" x14ac:dyDescent="0.2">
      <c r="A31" s="2">
        <v>24.844999999999999</v>
      </c>
      <c r="B31">
        <v>0.65513874946547102</v>
      </c>
      <c r="C31">
        <v>0.59924825148943694</v>
      </c>
      <c r="D31">
        <v>0.533921596263636</v>
      </c>
      <c r="E31">
        <v>0.49036473022966898</v>
      </c>
      <c r="F31">
        <v>0.45189735259714098</v>
      </c>
      <c r="G31">
        <v>0.42427021823502398</v>
      </c>
      <c r="H31">
        <v>0.365159730005016</v>
      </c>
      <c r="I31">
        <v>0.32217851088104998</v>
      </c>
      <c r="J31">
        <v>0.23844592032972201</v>
      </c>
      <c r="K31">
        <v>0.16540618716907601</v>
      </c>
      <c r="N31" s="2">
        <v>21.86</v>
      </c>
      <c r="O31">
        <v>0.71215906096520698</v>
      </c>
      <c r="P31">
        <v>0.64630255387601099</v>
      </c>
      <c r="Q31">
        <v>0.56800702340172704</v>
      </c>
      <c r="R31">
        <v>0.51401646969307502</v>
      </c>
      <c r="S31">
        <v>0.467279845638571</v>
      </c>
      <c r="T31">
        <v>0.44121145410669999</v>
      </c>
      <c r="U31">
        <v>0.38092681144141699</v>
      </c>
      <c r="V31">
        <v>0.33077039262750202</v>
      </c>
      <c r="W31">
        <v>0.25901325391382501</v>
      </c>
      <c r="X31">
        <v>0.18059321433436101</v>
      </c>
    </row>
    <row r="32" spans="1:24" x14ac:dyDescent="0.2">
      <c r="A32" s="2">
        <v>27.831</v>
      </c>
      <c r="B32">
        <v>0.62623074008207502</v>
      </c>
      <c r="C32">
        <v>0.57580012619024301</v>
      </c>
      <c r="D32">
        <v>0.52207514643405195</v>
      </c>
      <c r="E32">
        <v>0.48064873962620203</v>
      </c>
      <c r="F32">
        <v>0.451611544752335</v>
      </c>
      <c r="G32">
        <v>0.41638618161806201</v>
      </c>
      <c r="H32">
        <v>0.35985579647589799</v>
      </c>
      <c r="I32">
        <v>0.314810331475599</v>
      </c>
      <c r="J32">
        <v>0.233216950203678</v>
      </c>
      <c r="K32">
        <v>0.153755429543461</v>
      </c>
      <c r="N32" s="2">
        <v>24.844999999999999</v>
      </c>
      <c r="O32">
        <v>0.674378798381014</v>
      </c>
      <c r="P32">
        <v>0.61789681337186497</v>
      </c>
      <c r="Q32">
        <v>0.54742447592371102</v>
      </c>
      <c r="R32">
        <v>0.49898200501271101</v>
      </c>
      <c r="S32">
        <v>0.46027856784059801</v>
      </c>
      <c r="T32">
        <v>0.43400560953731798</v>
      </c>
      <c r="U32">
        <v>0.37813396721119102</v>
      </c>
      <c r="V32">
        <v>0.32754010627879898</v>
      </c>
      <c r="W32">
        <v>0.24939812312130799</v>
      </c>
      <c r="X32">
        <v>0.173835391517246</v>
      </c>
    </row>
    <row r="33" spans="1:24" x14ac:dyDescent="0.2">
      <c r="A33" s="2">
        <v>30.815999999999999</v>
      </c>
      <c r="B33">
        <v>0.603016494096001</v>
      </c>
      <c r="C33">
        <v>0.56430601541571401</v>
      </c>
      <c r="D33">
        <v>0.51470847455870805</v>
      </c>
      <c r="E33">
        <v>0.47716525631769302</v>
      </c>
      <c r="F33">
        <v>0.443377098747744</v>
      </c>
      <c r="G33">
        <v>0.411047362029968</v>
      </c>
      <c r="H33">
        <v>0.35868895246156102</v>
      </c>
      <c r="I33">
        <v>0.30700225767953698</v>
      </c>
      <c r="J33">
        <v>0.22525878200698701</v>
      </c>
      <c r="K33">
        <v>0.150249573414628</v>
      </c>
      <c r="N33" s="2">
        <v>27.831</v>
      </c>
      <c r="O33">
        <v>0.64201342373008896</v>
      </c>
      <c r="P33">
        <v>0.59272930269846003</v>
      </c>
      <c r="Q33">
        <v>0.53535549320671305</v>
      </c>
      <c r="R33">
        <v>0.49189354951667802</v>
      </c>
      <c r="S33">
        <v>0.45467272344795601</v>
      </c>
      <c r="T33">
        <v>0.42775052242352302</v>
      </c>
      <c r="U33">
        <v>0.37033209522107502</v>
      </c>
      <c r="V33">
        <v>0.31650941530010301</v>
      </c>
      <c r="W33">
        <v>0.24749809326157399</v>
      </c>
      <c r="X33">
        <v>0.16497372432141499</v>
      </c>
    </row>
    <row r="34" spans="1:24" x14ac:dyDescent="0.2">
      <c r="A34" s="2">
        <v>33.801000000000002</v>
      </c>
      <c r="B34">
        <v>0.58996421078273997</v>
      </c>
      <c r="C34">
        <v>0.55079344929497398</v>
      </c>
      <c r="D34">
        <v>0.51055653735560802</v>
      </c>
      <c r="E34">
        <v>0.47464029236075</v>
      </c>
      <c r="F34">
        <v>0.43873110552479599</v>
      </c>
      <c r="G34">
        <v>0.410272105410801</v>
      </c>
      <c r="H34">
        <v>0.34641459438779598</v>
      </c>
      <c r="I34">
        <v>0.29865656556821901</v>
      </c>
      <c r="J34">
        <v>0.223638214900275</v>
      </c>
      <c r="K34">
        <v>0.14916089663892901</v>
      </c>
      <c r="N34" s="2">
        <v>30.815999999999999</v>
      </c>
      <c r="O34">
        <v>0.62396402925356798</v>
      </c>
      <c r="P34">
        <v>0.57596880546543405</v>
      </c>
      <c r="Q34">
        <v>0.52486467151804395</v>
      </c>
      <c r="R34">
        <v>0.485746352689156</v>
      </c>
      <c r="S34">
        <v>0.44713676292086602</v>
      </c>
      <c r="T34">
        <v>0.420259639820459</v>
      </c>
      <c r="U34">
        <v>0.36731220057033198</v>
      </c>
      <c r="V34">
        <v>0.31147948233656803</v>
      </c>
      <c r="W34">
        <v>0.232590867340186</v>
      </c>
      <c r="X34">
        <v>0.15939995747244901</v>
      </c>
    </row>
    <row r="35" spans="1:24" x14ac:dyDescent="0.2">
      <c r="A35" s="2">
        <v>36.786999999999999</v>
      </c>
      <c r="B35">
        <v>0.58032141610934196</v>
      </c>
      <c r="C35">
        <v>0.54720164227011803</v>
      </c>
      <c r="D35">
        <v>0.50403532923929495</v>
      </c>
      <c r="E35">
        <v>0.46814692377446798</v>
      </c>
      <c r="F35">
        <v>0.435834184330328</v>
      </c>
      <c r="G35">
        <v>0.401184527907258</v>
      </c>
      <c r="H35">
        <v>0.34233783661774397</v>
      </c>
      <c r="I35">
        <v>0.29117625034473499</v>
      </c>
      <c r="J35">
        <v>0.217043598791478</v>
      </c>
      <c r="K35">
        <v>0.13895876382231301</v>
      </c>
      <c r="N35" s="2">
        <v>33.801000000000002</v>
      </c>
      <c r="O35">
        <v>0.60143408536880305</v>
      </c>
      <c r="P35">
        <v>0.56317113762467697</v>
      </c>
      <c r="Q35">
        <v>0.51777356299117205</v>
      </c>
      <c r="R35">
        <v>0.48069478903114699</v>
      </c>
      <c r="S35">
        <v>0.441775630848875</v>
      </c>
      <c r="T35">
        <v>0.42059562284665503</v>
      </c>
      <c r="U35">
        <v>0.358442653692783</v>
      </c>
      <c r="V35">
        <v>0.30474940495200398</v>
      </c>
      <c r="W35">
        <v>0.22305421013070001</v>
      </c>
      <c r="X35">
        <v>0.154051430774442</v>
      </c>
    </row>
    <row r="36" spans="1:24" x14ac:dyDescent="0.2">
      <c r="A36" s="2">
        <v>39.771999999999998</v>
      </c>
      <c r="B36">
        <v>0.571470870806433</v>
      </c>
      <c r="C36">
        <v>0.539570918076548</v>
      </c>
      <c r="D36">
        <v>0.50490452444074096</v>
      </c>
      <c r="E36">
        <v>0.46233714278021298</v>
      </c>
      <c r="F36">
        <v>0.43071635276764603</v>
      </c>
      <c r="G36">
        <v>0.39421503252847001</v>
      </c>
      <c r="H36">
        <v>0.33525653327031901</v>
      </c>
      <c r="I36">
        <v>0.287596407592078</v>
      </c>
      <c r="J36">
        <v>0.208393470607659</v>
      </c>
      <c r="K36">
        <v>0.13332823350171599</v>
      </c>
      <c r="N36" s="2">
        <v>36.786999999999999</v>
      </c>
      <c r="O36">
        <v>0.59189793312773198</v>
      </c>
      <c r="P36">
        <v>0.556325880773755</v>
      </c>
      <c r="Q36">
        <v>0.51467911309750403</v>
      </c>
      <c r="R36">
        <v>0.475508997337793</v>
      </c>
      <c r="S36">
        <v>0.438074861183049</v>
      </c>
      <c r="T36">
        <v>0.41217966613622797</v>
      </c>
      <c r="U36">
        <v>0.34976190279000802</v>
      </c>
      <c r="V36">
        <v>0.30141169935689099</v>
      </c>
      <c r="W36">
        <v>0.21934202816196099</v>
      </c>
      <c r="X36">
        <v>0.149187681388501</v>
      </c>
    </row>
    <row r="37" spans="1:24" x14ac:dyDescent="0.2">
      <c r="A37" s="2">
        <v>42.756999999999998</v>
      </c>
      <c r="B37">
        <v>0.56182570866467896</v>
      </c>
      <c r="C37">
        <v>0.53717742488490505</v>
      </c>
      <c r="D37">
        <v>0.50398699382720702</v>
      </c>
      <c r="E37">
        <v>0.46189315373055101</v>
      </c>
      <c r="F37">
        <v>0.42240332269987402</v>
      </c>
      <c r="G37">
        <v>0.38865842705429099</v>
      </c>
      <c r="H37">
        <v>0.32550479677625799</v>
      </c>
      <c r="I37">
        <v>0.28038031380804002</v>
      </c>
      <c r="J37">
        <v>0.19815414672673201</v>
      </c>
      <c r="K37">
        <v>0.124284677119371</v>
      </c>
      <c r="N37" s="2">
        <v>39.771999999999998</v>
      </c>
      <c r="O37">
        <v>0.58750786025770696</v>
      </c>
      <c r="P37">
        <v>0.55373059472514397</v>
      </c>
      <c r="Q37">
        <v>0.51266768612334701</v>
      </c>
      <c r="R37">
        <v>0.46999408159387601</v>
      </c>
      <c r="S37">
        <v>0.433440446714353</v>
      </c>
      <c r="T37">
        <v>0.40518605140131703</v>
      </c>
      <c r="U37">
        <v>0.342902441562356</v>
      </c>
      <c r="V37">
        <v>0.29541771990686699</v>
      </c>
      <c r="W37">
        <v>0.21792672283893599</v>
      </c>
      <c r="X37">
        <v>0.141002099948181</v>
      </c>
    </row>
    <row r="38" spans="1:24" x14ac:dyDescent="0.2">
      <c r="A38" s="2">
        <v>45.743000000000002</v>
      </c>
      <c r="B38">
        <v>0.56355841732871303</v>
      </c>
      <c r="C38">
        <v>0.53619170886589096</v>
      </c>
      <c r="D38">
        <v>0.49788298364580602</v>
      </c>
      <c r="E38">
        <v>0.45206111931894799</v>
      </c>
      <c r="F38">
        <v>0.42015605586923299</v>
      </c>
      <c r="G38">
        <v>0.38200903550666998</v>
      </c>
      <c r="H38">
        <v>0.31864822991596298</v>
      </c>
      <c r="I38">
        <v>0.27122612582331501</v>
      </c>
      <c r="J38">
        <v>0.18844852104231499</v>
      </c>
      <c r="K38">
        <v>0.12441795779461801</v>
      </c>
      <c r="N38" s="2">
        <v>42.756999999999998</v>
      </c>
      <c r="O38">
        <v>0.58061649604446397</v>
      </c>
      <c r="P38">
        <v>0.54773180284421896</v>
      </c>
      <c r="Q38">
        <v>0.51049426112659402</v>
      </c>
      <c r="R38">
        <v>0.464555668390771</v>
      </c>
      <c r="S38">
        <v>0.42862439948386499</v>
      </c>
      <c r="T38">
        <v>0.39772186468694298</v>
      </c>
      <c r="U38">
        <v>0.33394676027553799</v>
      </c>
      <c r="V38">
        <v>0.28409211099889298</v>
      </c>
      <c r="W38">
        <v>0.20878987668441401</v>
      </c>
      <c r="X38">
        <v>0.133709952787012</v>
      </c>
    </row>
    <row r="39" spans="1:24" x14ac:dyDescent="0.2">
      <c r="N39" s="2">
        <v>45.743000000000002</v>
      </c>
      <c r="O39">
        <v>0.57602988990478399</v>
      </c>
      <c r="P39">
        <v>0.54814653471830299</v>
      </c>
      <c r="Q39">
        <v>0.50224120227265001</v>
      </c>
      <c r="R39">
        <v>0.458499902645504</v>
      </c>
      <c r="S39">
        <v>0.41876614538753099</v>
      </c>
      <c r="T39">
        <v>0.39207340657679701</v>
      </c>
      <c r="U39">
        <v>0.329314789986623</v>
      </c>
      <c r="V39">
        <v>0.27979089593968198</v>
      </c>
      <c r="W39">
        <v>0.19592320418022599</v>
      </c>
      <c r="X39">
        <v>0.12759887810741699</v>
      </c>
    </row>
    <row r="40" spans="1:24" x14ac:dyDescent="0.2">
      <c r="A40" t="s">
        <v>253</v>
      </c>
    </row>
    <row r="41" spans="1:24" x14ac:dyDescent="0.2">
      <c r="A41" s="1" t="s">
        <v>0</v>
      </c>
      <c r="B41" s="2">
        <v>75</v>
      </c>
      <c r="C41" s="2">
        <v>100</v>
      </c>
      <c r="D41" s="2">
        <v>150</v>
      </c>
      <c r="E41" s="2">
        <v>200</v>
      </c>
      <c r="F41" s="2">
        <v>250</v>
      </c>
      <c r="G41" s="2">
        <v>300</v>
      </c>
      <c r="H41" s="2">
        <v>400</v>
      </c>
      <c r="I41" s="2">
        <v>500</v>
      </c>
      <c r="J41" s="2">
        <v>700</v>
      </c>
      <c r="K41" s="2">
        <v>1000</v>
      </c>
      <c r="N41" t="s">
        <v>254</v>
      </c>
    </row>
    <row r="42" spans="1:24" x14ac:dyDescent="0.2">
      <c r="A42" s="2">
        <v>0.96299999999999997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N42" s="1" t="s">
        <v>0</v>
      </c>
      <c r="O42" s="2">
        <v>75</v>
      </c>
      <c r="P42" s="2">
        <v>100</v>
      </c>
      <c r="Q42" s="2">
        <v>150</v>
      </c>
      <c r="R42" s="2">
        <v>200</v>
      </c>
      <c r="S42" s="2">
        <v>250</v>
      </c>
      <c r="T42" s="2">
        <v>300</v>
      </c>
      <c r="U42" s="2">
        <v>400</v>
      </c>
      <c r="V42" s="2">
        <v>500</v>
      </c>
      <c r="W42" s="2">
        <v>700</v>
      </c>
      <c r="X42" s="2">
        <v>1000</v>
      </c>
    </row>
    <row r="43" spans="1:24" x14ac:dyDescent="0.2">
      <c r="A43" s="2">
        <v>3.948</v>
      </c>
      <c r="B43">
        <v>0.98780528642121501</v>
      </c>
      <c r="C43">
        <v>0.97339406007477203</v>
      </c>
      <c r="D43">
        <v>0.94884341137016803</v>
      </c>
      <c r="E43">
        <v>0.907715413915823</v>
      </c>
      <c r="F43">
        <v>0.88041489806962103</v>
      </c>
      <c r="G43">
        <v>0.84216900187483501</v>
      </c>
      <c r="H43">
        <v>0.76865566633378901</v>
      </c>
      <c r="I43">
        <v>0.71288296215880398</v>
      </c>
      <c r="J43">
        <v>0.62023762296114204</v>
      </c>
      <c r="K43">
        <v>0.50091702391877002</v>
      </c>
      <c r="N43" s="2">
        <v>0.96299999999999997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</row>
    <row r="44" spans="1:24" x14ac:dyDescent="0.2">
      <c r="A44" s="2">
        <v>6.9340000000000002</v>
      </c>
      <c r="B44">
        <v>0.95562072924446195</v>
      </c>
      <c r="C44">
        <v>0.92252327850968996</v>
      </c>
      <c r="D44">
        <v>0.87058136754059001</v>
      </c>
      <c r="E44">
        <v>0.80936816242973797</v>
      </c>
      <c r="F44">
        <v>0.76512324460255998</v>
      </c>
      <c r="G44">
        <v>0.71354675294548797</v>
      </c>
      <c r="H44">
        <v>0.62591200967819605</v>
      </c>
      <c r="I44">
        <v>0.54547385216993705</v>
      </c>
      <c r="J44">
        <v>0.419657044673443</v>
      </c>
      <c r="K44">
        <v>0.29873382091825701</v>
      </c>
      <c r="N44" s="2">
        <v>3.948</v>
      </c>
      <c r="O44">
        <v>0.98565648713174403</v>
      </c>
      <c r="P44">
        <v>0.97116191408656505</v>
      </c>
      <c r="Q44">
        <v>0.95053424601615699</v>
      </c>
      <c r="R44">
        <v>0.91574895184494198</v>
      </c>
      <c r="S44">
        <v>0.88692100706292099</v>
      </c>
      <c r="T44">
        <v>0.85448311638498398</v>
      </c>
      <c r="U44">
        <v>0.76990360125561397</v>
      </c>
      <c r="V44">
        <v>0.72467507257804098</v>
      </c>
      <c r="W44">
        <v>0.62363072317435497</v>
      </c>
      <c r="X44">
        <v>0.50161851674777402</v>
      </c>
    </row>
    <row r="45" spans="1:24" x14ac:dyDescent="0.2">
      <c r="A45" s="2">
        <v>9.9190000000000005</v>
      </c>
      <c r="B45">
        <v>0.90601161293584798</v>
      </c>
      <c r="C45">
        <v>0.85177855997187402</v>
      </c>
      <c r="D45">
        <v>0.79073649123279099</v>
      </c>
      <c r="E45">
        <v>0.71467504079503097</v>
      </c>
      <c r="F45">
        <v>0.65118476660976299</v>
      </c>
      <c r="G45">
        <v>0.59721423889089598</v>
      </c>
      <c r="H45">
        <v>0.49694720207031101</v>
      </c>
      <c r="I45">
        <v>0.425921634772574</v>
      </c>
      <c r="J45">
        <v>0.29985947375063099</v>
      </c>
      <c r="K45">
        <v>0.20578393308753701</v>
      </c>
      <c r="N45" s="2">
        <v>6.9340000000000002</v>
      </c>
      <c r="O45">
        <v>0.95579453025775496</v>
      </c>
      <c r="P45">
        <v>0.93294760310486302</v>
      </c>
      <c r="Q45">
        <v>0.88041377648889096</v>
      </c>
      <c r="R45">
        <v>0.82581000415296602</v>
      </c>
      <c r="S45">
        <v>0.77565727670636797</v>
      </c>
      <c r="T45">
        <v>0.72443086025567704</v>
      </c>
      <c r="U45">
        <v>0.62526554571776605</v>
      </c>
      <c r="V45">
        <v>0.55939662803299495</v>
      </c>
      <c r="W45">
        <v>0.43026748309514501</v>
      </c>
      <c r="X45">
        <v>0.29429829019230502</v>
      </c>
    </row>
    <row r="46" spans="1:24" x14ac:dyDescent="0.2">
      <c r="A46" s="2">
        <v>12.904</v>
      </c>
      <c r="B46">
        <v>0.85246688121779501</v>
      </c>
      <c r="C46">
        <v>0.78675181293840402</v>
      </c>
      <c r="D46">
        <v>0.71181751209049005</v>
      </c>
      <c r="E46">
        <v>0.62852547175699103</v>
      </c>
      <c r="F46">
        <v>0.56540063372204397</v>
      </c>
      <c r="G46">
        <v>0.51565758416809804</v>
      </c>
      <c r="H46">
        <v>0.42590940785721898</v>
      </c>
      <c r="I46">
        <v>0.36534874866448003</v>
      </c>
      <c r="J46">
        <v>0.27640633631949801</v>
      </c>
      <c r="K46">
        <v>0.18527608301211401</v>
      </c>
      <c r="N46" s="2">
        <v>9.9190000000000005</v>
      </c>
      <c r="O46">
        <v>0.90922523198484095</v>
      </c>
      <c r="P46">
        <v>0.86514850283377298</v>
      </c>
      <c r="Q46">
        <v>0.80116874072397304</v>
      </c>
      <c r="R46">
        <v>0.72708909659092802</v>
      </c>
      <c r="S46">
        <v>0.666872859248412</v>
      </c>
      <c r="T46">
        <v>0.61349217377181497</v>
      </c>
      <c r="U46">
        <v>0.50578892473827897</v>
      </c>
      <c r="V46">
        <v>0.43515753211024899</v>
      </c>
      <c r="W46">
        <v>0.32475569284359002</v>
      </c>
      <c r="X46">
        <v>0.210342258209849</v>
      </c>
    </row>
    <row r="47" spans="1:24" x14ac:dyDescent="0.2">
      <c r="A47" s="2">
        <v>15.89</v>
      </c>
      <c r="B47">
        <v>0.79773383210930804</v>
      </c>
      <c r="C47">
        <v>0.72779848118638502</v>
      </c>
      <c r="D47">
        <v>0.64014475884323296</v>
      </c>
      <c r="E47">
        <v>0.56149216837590299</v>
      </c>
      <c r="F47">
        <v>0.50832926221463504</v>
      </c>
      <c r="G47">
        <v>0.467830657460171</v>
      </c>
      <c r="H47">
        <v>0.38951787749019601</v>
      </c>
      <c r="I47">
        <v>0.33629779065356802</v>
      </c>
      <c r="J47">
        <v>0.25758687182524398</v>
      </c>
      <c r="K47">
        <v>0.18078391799541299</v>
      </c>
      <c r="N47" s="2">
        <v>12.904</v>
      </c>
      <c r="O47">
        <v>0.85525603865704303</v>
      </c>
      <c r="P47">
        <v>0.80562229871044599</v>
      </c>
      <c r="Q47">
        <v>0.72011043967312305</v>
      </c>
      <c r="R47">
        <v>0.64462412883786102</v>
      </c>
      <c r="S47">
        <v>0.58120503734064399</v>
      </c>
      <c r="T47">
        <v>0.52710868765164498</v>
      </c>
      <c r="U47">
        <v>0.43388157135622302</v>
      </c>
      <c r="V47">
        <v>0.38107822088145399</v>
      </c>
      <c r="W47">
        <v>0.279067931030549</v>
      </c>
      <c r="X47">
        <v>0.19420365551409099</v>
      </c>
    </row>
    <row r="48" spans="1:24" x14ac:dyDescent="0.2">
      <c r="A48" s="2">
        <v>18.875</v>
      </c>
      <c r="B48">
        <v>0.74631173497849501</v>
      </c>
      <c r="C48">
        <v>0.67345472487532898</v>
      </c>
      <c r="D48">
        <v>0.59228973613352998</v>
      </c>
      <c r="E48">
        <v>0.52491788528630601</v>
      </c>
      <c r="F48">
        <v>0.480141247656795</v>
      </c>
      <c r="G48">
        <v>0.44113264080709902</v>
      </c>
      <c r="H48">
        <v>0.37566530215610999</v>
      </c>
      <c r="I48">
        <v>0.32750261998908198</v>
      </c>
      <c r="J48">
        <v>0.25162925819106602</v>
      </c>
      <c r="K48">
        <v>0.17355742026345899</v>
      </c>
      <c r="N48" s="2">
        <v>15.89</v>
      </c>
      <c r="O48">
        <v>0.80321624639468803</v>
      </c>
      <c r="P48">
        <v>0.74846084840842897</v>
      </c>
      <c r="Q48">
        <v>0.65492008426573001</v>
      </c>
      <c r="R48">
        <v>0.58144530556365404</v>
      </c>
      <c r="S48">
        <v>0.52325740083932404</v>
      </c>
      <c r="T48">
        <v>0.47609388771493899</v>
      </c>
      <c r="U48">
        <v>0.39652535333546501</v>
      </c>
      <c r="V48">
        <v>0.35194436425026299</v>
      </c>
      <c r="W48">
        <v>0.26499742842801099</v>
      </c>
      <c r="X48">
        <v>0.183608231820965</v>
      </c>
    </row>
    <row r="49" spans="1:24" x14ac:dyDescent="0.2">
      <c r="A49" s="2">
        <v>21.86</v>
      </c>
      <c r="B49">
        <v>0.700411434735843</v>
      </c>
      <c r="C49">
        <v>0.63050252819825503</v>
      </c>
      <c r="D49">
        <v>0.55830440714433605</v>
      </c>
      <c r="E49">
        <v>0.49888526276525902</v>
      </c>
      <c r="F49">
        <v>0.45992159674710797</v>
      </c>
      <c r="G49">
        <v>0.429604156489376</v>
      </c>
      <c r="H49">
        <v>0.36841602594172301</v>
      </c>
      <c r="I49">
        <v>0.323204567379696</v>
      </c>
      <c r="J49">
        <v>0.24647482780680599</v>
      </c>
      <c r="K49">
        <v>0.17243123548266001</v>
      </c>
      <c r="N49" s="2">
        <v>18.875</v>
      </c>
      <c r="O49">
        <v>0.75618720057817101</v>
      </c>
      <c r="P49">
        <v>0.69122233320106496</v>
      </c>
      <c r="Q49">
        <v>0.60308781697106995</v>
      </c>
      <c r="R49">
        <v>0.53770342288016604</v>
      </c>
      <c r="S49">
        <v>0.48962520800929898</v>
      </c>
      <c r="T49">
        <v>0.45418708509543898</v>
      </c>
      <c r="U49">
        <v>0.37377899169582002</v>
      </c>
      <c r="V49">
        <v>0.33773731166899301</v>
      </c>
      <c r="W49">
        <v>0.26437890460042801</v>
      </c>
      <c r="X49">
        <v>0.17402959262627901</v>
      </c>
    </row>
    <row r="50" spans="1:24" x14ac:dyDescent="0.2">
      <c r="A50" s="2">
        <v>24.844999999999999</v>
      </c>
      <c r="B50">
        <v>0.66048359283024705</v>
      </c>
      <c r="C50">
        <v>0.59794080684192996</v>
      </c>
      <c r="D50">
        <v>0.539368112305878</v>
      </c>
      <c r="E50">
        <v>0.48528538911945102</v>
      </c>
      <c r="F50">
        <v>0.45049636711949798</v>
      </c>
      <c r="G50">
        <v>0.42383111027965997</v>
      </c>
      <c r="H50">
        <v>0.36590093768065701</v>
      </c>
      <c r="I50">
        <v>0.31985578617669702</v>
      </c>
      <c r="J50">
        <v>0.24291851727080799</v>
      </c>
      <c r="K50">
        <v>0.16084110353668399</v>
      </c>
      <c r="N50" s="2">
        <v>21.86</v>
      </c>
      <c r="O50">
        <v>0.70703877268316395</v>
      </c>
      <c r="P50">
        <v>0.64571817961231504</v>
      </c>
      <c r="Q50">
        <v>0.57252348774430895</v>
      </c>
      <c r="R50">
        <v>0.51133815847779895</v>
      </c>
      <c r="S50">
        <v>0.47079018425944902</v>
      </c>
      <c r="T50">
        <v>0.44114618647364501</v>
      </c>
      <c r="U50">
        <v>0.36994553121606699</v>
      </c>
      <c r="V50">
        <v>0.33026120546768001</v>
      </c>
      <c r="W50">
        <v>0.25067807951828702</v>
      </c>
      <c r="X50">
        <v>0.17217663513588799</v>
      </c>
    </row>
    <row r="51" spans="1:24" x14ac:dyDescent="0.2">
      <c r="A51" s="2">
        <v>27.831</v>
      </c>
      <c r="B51">
        <v>0.63061830718782597</v>
      </c>
      <c r="C51">
        <v>0.57571209366243103</v>
      </c>
      <c r="D51">
        <v>0.52495477969500803</v>
      </c>
      <c r="E51">
        <v>0.48050948714869801</v>
      </c>
      <c r="F51">
        <v>0.44495083063836699</v>
      </c>
      <c r="G51">
        <v>0.41582996502548297</v>
      </c>
      <c r="H51">
        <v>0.35813975332275999</v>
      </c>
      <c r="I51">
        <v>0.313907157463021</v>
      </c>
      <c r="J51">
        <v>0.23759916104328199</v>
      </c>
      <c r="K51">
        <v>0.166972316306403</v>
      </c>
      <c r="N51" s="2">
        <v>24.844999999999999</v>
      </c>
      <c r="O51">
        <v>0.67315331576650494</v>
      </c>
      <c r="P51">
        <v>0.61489060508514404</v>
      </c>
      <c r="Q51">
        <v>0.55325406515025599</v>
      </c>
      <c r="R51">
        <v>0.49675965533459698</v>
      </c>
      <c r="S51">
        <v>0.46534941150674197</v>
      </c>
      <c r="T51">
        <v>0.43053351983723498</v>
      </c>
      <c r="U51">
        <v>0.365568952352197</v>
      </c>
      <c r="V51">
        <v>0.32462647362784702</v>
      </c>
      <c r="W51">
        <v>0.24665746128865401</v>
      </c>
      <c r="X51">
        <v>0.17174767041317299</v>
      </c>
    </row>
    <row r="52" spans="1:24" x14ac:dyDescent="0.2">
      <c r="A52" s="2">
        <v>30.815999999999999</v>
      </c>
      <c r="B52">
        <v>0.60799155507999703</v>
      </c>
      <c r="C52">
        <v>0.56334593399679</v>
      </c>
      <c r="D52">
        <v>0.515142343849189</v>
      </c>
      <c r="E52">
        <v>0.47513016817662701</v>
      </c>
      <c r="F52">
        <v>0.44127986317110202</v>
      </c>
      <c r="G52">
        <v>0.41385918364276397</v>
      </c>
      <c r="H52">
        <v>0.35042051750973602</v>
      </c>
      <c r="I52">
        <v>0.30672178458414401</v>
      </c>
      <c r="J52">
        <v>0.225399338935902</v>
      </c>
      <c r="K52">
        <v>0.15865718152399999</v>
      </c>
      <c r="N52" s="2">
        <v>27.831</v>
      </c>
      <c r="O52">
        <v>0.64039262128876395</v>
      </c>
      <c r="P52">
        <v>0.59293062534504704</v>
      </c>
      <c r="Q52">
        <v>0.53224197499707604</v>
      </c>
      <c r="R52">
        <v>0.48993479985981497</v>
      </c>
      <c r="S52">
        <v>0.45702847749011799</v>
      </c>
      <c r="T52">
        <v>0.42448125400959702</v>
      </c>
      <c r="U52">
        <v>0.354007921067377</v>
      </c>
      <c r="V52">
        <v>0.31521241140247203</v>
      </c>
      <c r="W52">
        <v>0.242792637671054</v>
      </c>
      <c r="X52">
        <v>0.16640702683802</v>
      </c>
    </row>
    <row r="53" spans="1:24" x14ac:dyDescent="0.2">
      <c r="A53" s="2">
        <v>33.801000000000002</v>
      </c>
      <c r="B53">
        <v>0.59399221458920004</v>
      </c>
      <c r="C53">
        <v>0.54848550692666298</v>
      </c>
      <c r="D53">
        <v>0.51316452859814399</v>
      </c>
      <c r="E53">
        <v>0.46889349659132001</v>
      </c>
      <c r="F53">
        <v>0.43672705182069399</v>
      </c>
      <c r="G53">
        <v>0.406264122285458</v>
      </c>
      <c r="H53">
        <v>0.34539558422132499</v>
      </c>
      <c r="I53">
        <v>0.30204208652605602</v>
      </c>
      <c r="J53">
        <v>0.219247863397525</v>
      </c>
      <c r="K53">
        <v>0.14492182119060201</v>
      </c>
      <c r="N53" s="2">
        <v>30.815999999999999</v>
      </c>
      <c r="O53">
        <v>0.62071019194240895</v>
      </c>
      <c r="P53">
        <v>0.577192435520827</v>
      </c>
      <c r="Q53">
        <v>0.52828680780589199</v>
      </c>
      <c r="R53">
        <v>0.48471035316144701</v>
      </c>
      <c r="S53">
        <v>0.45141367460238202</v>
      </c>
      <c r="T53">
        <v>0.42358957904385702</v>
      </c>
      <c r="U53">
        <v>0.350807756514112</v>
      </c>
      <c r="V53">
        <v>0.31038201816145</v>
      </c>
      <c r="W53">
        <v>0.23319712113445701</v>
      </c>
      <c r="X53">
        <v>0.148884904525874</v>
      </c>
    </row>
    <row r="54" spans="1:24" x14ac:dyDescent="0.2">
      <c r="A54" s="2">
        <v>36.786999999999999</v>
      </c>
      <c r="B54">
        <v>0.58030341106054595</v>
      </c>
      <c r="C54">
        <v>0.54471722612698203</v>
      </c>
      <c r="D54">
        <v>0.50644000053911098</v>
      </c>
      <c r="E54">
        <v>0.46597014389487001</v>
      </c>
      <c r="F54">
        <v>0.432298482117216</v>
      </c>
      <c r="G54">
        <v>0.40651192943676001</v>
      </c>
      <c r="H54">
        <v>0.34197543089162202</v>
      </c>
      <c r="I54">
        <v>0.29608825918658999</v>
      </c>
      <c r="J54">
        <v>0.218745965965018</v>
      </c>
      <c r="K54">
        <v>0.14452305959759201</v>
      </c>
      <c r="N54" s="2">
        <v>33.801000000000002</v>
      </c>
      <c r="O54">
        <v>0.60389811656758796</v>
      </c>
      <c r="P54">
        <v>0.566910517231075</v>
      </c>
      <c r="Q54">
        <v>0.52224254730459796</v>
      </c>
      <c r="R54">
        <v>0.48072210694414302</v>
      </c>
      <c r="S54">
        <v>0.44854791128001098</v>
      </c>
      <c r="T54">
        <v>0.41598336977663097</v>
      </c>
      <c r="U54">
        <v>0.34567216028005598</v>
      </c>
      <c r="V54">
        <v>0.30536908940604501</v>
      </c>
      <c r="W54">
        <v>0.221773187239789</v>
      </c>
      <c r="X54">
        <v>0.15068728792987299</v>
      </c>
    </row>
    <row r="55" spans="1:24" x14ac:dyDescent="0.2">
      <c r="A55" s="2">
        <v>39.771999999999998</v>
      </c>
      <c r="B55">
        <v>0.57820994426011396</v>
      </c>
      <c r="C55">
        <v>0.53854260416427602</v>
      </c>
      <c r="D55">
        <v>0.50650148366526304</v>
      </c>
      <c r="E55">
        <v>0.45956782632466597</v>
      </c>
      <c r="F55">
        <v>0.42940794749323702</v>
      </c>
      <c r="G55">
        <v>0.40031691454289098</v>
      </c>
      <c r="H55">
        <v>0.333119475383863</v>
      </c>
      <c r="I55">
        <v>0.28751780091123602</v>
      </c>
      <c r="J55">
        <v>0.20689408462561101</v>
      </c>
      <c r="K55">
        <v>0.134963232123678</v>
      </c>
      <c r="N55" s="2">
        <v>36.786999999999999</v>
      </c>
      <c r="O55">
        <v>0.59149344687067296</v>
      </c>
      <c r="P55">
        <v>0.56166997406649199</v>
      </c>
      <c r="Q55">
        <v>0.51914074385489195</v>
      </c>
      <c r="R55">
        <v>0.480197281799289</v>
      </c>
      <c r="S55">
        <v>0.44009905147650802</v>
      </c>
      <c r="T55">
        <v>0.409724547725137</v>
      </c>
      <c r="U55">
        <v>0.34120131702895501</v>
      </c>
      <c r="V55">
        <v>0.297332991252162</v>
      </c>
      <c r="W55">
        <v>0.222444232711145</v>
      </c>
      <c r="X55">
        <v>0.14020708518920999</v>
      </c>
    </row>
    <row r="56" spans="1:24" x14ac:dyDescent="0.2">
      <c r="A56" s="2">
        <v>42.756999999999998</v>
      </c>
      <c r="B56">
        <v>0.56927485796878996</v>
      </c>
      <c r="C56">
        <v>0.53895566621112001</v>
      </c>
      <c r="D56">
        <v>0.49911986701268601</v>
      </c>
      <c r="E56">
        <v>0.45417338143819702</v>
      </c>
      <c r="F56">
        <v>0.42243304243153101</v>
      </c>
      <c r="G56">
        <v>0.38921765470867198</v>
      </c>
      <c r="H56">
        <v>0.329569557369848</v>
      </c>
      <c r="I56">
        <v>0.280572556632952</v>
      </c>
      <c r="J56">
        <v>0.20573430602633599</v>
      </c>
      <c r="K56">
        <v>0.129944160774594</v>
      </c>
      <c r="N56" s="2">
        <v>39.771999999999998</v>
      </c>
      <c r="O56">
        <v>0.58783939626076698</v>
      </c>
      <c r="P56">
        <v>0.55446094907404497</v>
      </c>
      <c r="Q56">
        <v>0.51370971391836096</v>
      </c>
      <c r="R56">
        <v>0.47402132749519399</v>
      </c>
      <c r="S56">
        <v>0.43628892784352502</v>
      </c>
      <c r="T56">
        <v>0.40512209805210098</v>
      </c>
      <c r="U56">
        <v>0.33318849707229098</v>
      </c>
      <c r="V56">
        <v>0.29384696553075201</v>
      </c>
      <c r="W56">
        <v>0.218475970005169</v>
      </c>
      <c r="X56">
        <v>0.140570931492601</v>
      </c>
    </row>
    <row r="57" spans="1:24" x14ac:dyDescent="0.2">
      <c r="A57" s="2">
        <v>45.743000000000002</v>
      </c>
      <c r="B57">
        <v>0.56563530197636203</v>
      </c>
      <c r="C57">
        <v>0.53229484765805701</v>
      </c>
      <c r="D57">
        <v>0.49579700162791901</v>
      </c>
      <c r="E57">
        <v>0.45107130069998502</v>
      </c>
      <c r="F57">
        <v>0.41812885099908798</v>
      </c>
      <c r="G57">
        <v>0.384788833480743</v>
      </c>
      <c r="H57">
        <v>0.32043289089928501</v>
      </c>
      <c r="I57">
        <v>0.26875762855244101</v>
      </c>
      <c r="J57">
        <v>0.19805465353049301</v>
      </c>
      <c r="K57">
        <v>0.124526921681473</v>
      </c>
      <c r="N57" s="2">
        <v>42.756999999999998</v>
      </c>
      <c r="O57">
        <v>0.58521070806248598</v>
      </c>
      <c r="P57">
        <v>0.55080371187047505</v>
      </c>
      <c r="Q57">
        <v>0.50569719755768605</v>
      </c>
      <c r="R57">
        <v>0.46674466383041202</v>
      </c>
      <c r="S57">
        <v>0.43091398389996899</v>
      </c>
      <c r="T57">
        <v>0.392248880374999</v>
      </c>
      <c r="U57">
        <v>0.32459082631807001</v>
      </c>
      <c r="V57">
        <v>0.28113240532916001</v>
      </c>
      <c r="W57">
        <v>0.21110011790424199</v>
      </c>
      <c r="X57">
        <v>0.129240424587034</v>
      </c>
    </row>
    <row r="58" spans="1:24" x14ac:dyDescent="0.2">
      <c r="N58" s="2">
        <v>45.743000000000002</v>
      </c>
      <c r="O58">
        <v>0.57723056074925305</v>
      </c>
      <c r="P58">
        <v>0.54562970734755201</v>
      </c>
      <c r="Q58">
        <v>0.50417931628033297</v>
      </c>
      <c r="R58">
        <v>0.46247507413937</v>
      </c>
      <c r="S58">
        <v>0.42577612998188902</v>
      </c>
      <c r="T58">
        <v>0.39069560853340601</v>
      </c>
      <c r="U58">
        <v>0.31770607989838501</v>
      </c>
      <c r="V58">
        <v>0.277632599171802</v>
      </c>
      <c r="W58">
        <v>0.202405500079435</v>
      </c>
      <c r="X58">
        <v>0.11752858093907299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31D26-CEF4-C94E-9620-6BA320F9AF1D}">
  <dimension ref="A1:K24"/>
  <sheetViews>
    <sheetView workbookViewId="0">
      <selection activeCell="C14" sqref="C14"/>
    </sheetView>
  </sheetViews>
  <sheetFormatPr baseColWidth="10" defaultRowHeight="16" x14ac:dyDescent="0.2"/>
  <cols>
    <col min="1" max="1" width="23.6640625" bestFit="1" customWidth="1"/>
  </cols>
  <sheetData>
    <row r="1" spans="1:11" x14ac:dyDescent="0.2">
      <c r="A1" s="8" t="s">
        <v>255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">
      <c r="A2" s="18" t="s">
        <v>155</v>
      </c>
      <c r="B2" s="19">
        <v>20</v>
      </c>
      <c r="C2" s="19">
        <v>30</v>
      </c>
      <c r="D2" s="19">
        <v>50</v>
      </c>
      <c r="E2" s="19">
        <v>70</v>
      </c>
      <c r="F2" s="19">
        <v>90</v>
      </c>
      <c r="G2" s="19">
        <v>100</v>
      </c>
      <c r="H2" s="19">
        <v>120</v>
      </c>
      <c r="I2" s="19">
        <v>150</v>
      </c>
      <c r="J2" s="19">
        <v>180</v>
      </c>
      <c r="K2" s="19">
        <v>200</v>
      </c>
    </row>
    <row r="3" spans="1:11" x14ac:dyDescent="0.2">
      <c r="A3" s="19">
        <v>0.90300000000000002</v>
      </c>
      <c r="B3" s="8">
        <v>1</v>
      </c>
      <c r="C3" s="8">
        <v>1</v>
      </c>
      <c r="D3" s="8">
        <v>1</v>
      </c>
      <c r="E3" s="8">
        <v>1</v>
      </c>
      <c r="F3" s="8">
        <v>1</v>
      </c>
      <c r="G3" s="8">
        <v>1</v>
      </c>
      <c r="H3" s="8">
        <v>1</v>
      </c>
      <c r="I3" s="8">
        <v>1</v>
      </c>
      <c r="J3" s="8">
        <v>1</v>
      </c>
      <c r="K3" s="8">
        <v>1</v>
      </c>
    </row>
    <row r="4" spans="1:11" x14ac:dyDescent="0.2">
      <c r="A4" s="19">
        <v>3.7010000000000001</v>
      </c>
      <c r="B4" s="8">
        <v>0.98336295200000001</v>
      </c>
      <c r="C4" s="8">
        <v>0.97673409</v>
      </c>
      <c r="D4" s="8">
        <v>0.96319169999999998</v>
      </c>
      <c r="E4" s="8">
        <v>0.94969888999999996</v>
      </c>
      <c r="F4" s="8">
        <v>0.92939242</v>
      </c>
      <c r="G4" s="8">
        <v>0.92405196000000001</v>
      </c>
      <c r="H4" s="8">
        <v>0.91170483000000002</v>
      </c>
      <c r="I4" s="8">
        <v>0.88694808999999997</v>
      </c>
      <c r="J4" s="8">
        <v>0.86753378000000003</v>
      </c>
      <c r="K4" s="8">
        <v>0.85410520999999995</v>
      </c>
    </row>
    <row r="5" spans="1:11" x14ac:dyDescent="0.2">
      <c r="A5" s="19">
        <v>6.4989999999999997</v>
      </c>
      <c r="B5" s="8">
        <v>0.94984627200000005</v>
      </c>
      <c r="C5" s="8">
        <v>0.92607114000000001</v>
      </c>
      <c r="D5" s="8">
        <v>0.87621625000000003</v>
      </c>
      <c r="E5" s="8">
        <v>0.83095755000000004</v>
      </c>
      <c r="F5" s="8">
        <v>0.78789900999999996</v>
      </c>
      <c r="G5" s="8">
        <v>0.76844382</v>
      </c>
      <c r="H5" s="8">
        <v>0.73101148999999999</v>
      </c>
      <c r="I5" s="8">
        <v>0.67481278</v>
      </c>
      <c r="J5" s="8">
        <v>0.62551296000000001</v>
      </c>
      <c r="K5" s="8">
        <v>0.59510598000000003</v>
      </c>
    </row>
    <row r="6" spans="1:11" x14ac:dyDescent="0.2">
      <c r="A6" s="19">
        <v>9.2970000000000006</v>
      </c>
      <c r="B6" s="8">
        <v>0.89296746100000002</v>
      </c>
      <c r="C6" s="8">
        <v>0.84434505000000004</v>
      </c>
      <c r="D6" s="8">
        <v>0.75589273000000001</v>
      </c>
      <c r="E6" s="8">
        <v>0.68005459000000001</v>
      </c>
      <c r="F6" s="8">
        <v>0.60958992000000001</v>
      </c>
      <c r="G6" s="8">
        <v>0.58077199000000002</v>
      </c>
      <c r="H6" s="8">
        <v>0.52329411000000003</v>
      </c>
      <c r="I6" s="8">
        <v>0.44762658999999999</v>
      </c>
      <c r="J6" s="8">
        <v>0.38596622000000003</v>
      </c>
      <c r="K6" s="8">
        <v>0.34975588000000002</v>
      </c>
    </row>
    <row r="7" spans="1:11" x14ac:dyDescent="0.2">
      <c r="A7" s="19">
        <v>12.095000000000001</v>
      </c>
      <c r="B7" s="8">
        <v>0.82732979200000001</v>
      </c>
      <c r="C7" s="8">
        <v>0.75360455000000004</v>
      </c>
      <c r="D7" s="8">
        <v>0.62688776000000002</v>
      </c>
      <c r="E7" s="8">
        <v>0.52477521999999999</v>
      </c>
      <c r="F7" s="8">
        <v>0.43909164000000001</v>
      </c>
      <c r="G7" s="8">
        <v>0.40422269</v>
      </c>
      <c r="H7" s="8">
        <v>0.34114850000000002</v>
      </c>
      <c r="I7" s="8">
        <v>0.26491319000000002</v>
      </c>
      <c r="J7" s="8">
        <v>0.20774027</v>
      </c>
      <c r="K7" s="8">
        <v>0.17711799</v>
      </c>
    </row>
    <row r="8" spans="1:11" x14ac:dyDescent="0.2">
      <c r="A8" s="19">
        <v>14.893000000000001</v>
      </c>
      <c r="B8" s="8">
        <v>0.75210608099999998</v>
      </c>
      <c r="C8" s="8">
        <v>0.65317570999999996</v>
      </c>
      <c r="D8" s="8">
        <v>0.49681260999999999</v>
      </c>
      <c r="E8" s="8">
        <v>0.38294950999999999</v>
      </c>
      <c r="F8" s="8">
        <v>0.29439933000000001</v>
      </c>
      <c r="G8" s="8">
        <v>0.26025071</v>
      </c>
      <c r="H8" s="8">
        <v>0.20327724</v>
      </c>
      <c r="I8" s="8">
        <v>0.14148015999999999</v>
      </c>
      <c r="J8" s="8">
        <v>0.10075404</v>
      </c>
      <c r="K8" s="8">
        <v>8.0991369999999993E-2</v>
      </c>
    </row>
    <row r="9" spans="1:11" x14ac:dyDescent="0.2">
      <c r="A9" s="19">
        <v>17.690999999999999</v>
      </c>
      <c r="B9" s="8">
        <v>0.67112552299999995</v>
      </c>
      <c r="C9" s="8">
        <v>0.55181323999999998</v>
      </c>
      <c r="D9" s="8">
        <v>0.37928896000000001</v>
      </c>
      <c r="E9" s="8">
        <v>0.26418003000000001</v>
      </c>
      <c r="F9" s="8">
        <v>0.18573877</v>
      </c>
      <c r="G9" s="8">
        <v>0.15691355000000001</v>
      </c>
      <c r="H9" s="8">
        <v>0.11306967</v>
      </c>
      <c r="I9" s="8">
        <v>7.102725E-2</v>
      </c>
      <c r="J9" s="8">
        <v>4.736597E-2</v>
      </c>
      <c r="K9" s="8">
        <v>3.7235280000000003E-2</v>
      </c>
    </row>
    <row r="10" spans="1:11" x14ac:dyDescent="0.2">
      <c r="A10" s="19">
        <v>20.489000000000001</v>
      </c>
      <c r="B10" s="8">
        <v>0.58960205899999996</v>
      </c>
      <c r="C10" s="8">
        <v>0.45544999000000003</v>
      </c>
      <c r="D10" s="8">
        <v>0.27815556000000002</v>
      </c>
      <c r="E10" s="8">
        <v>0.17400618000000001</v>
      </c>
      <c r="F10" s="8">
        <v>0.11119749</v>
      </c>
      <c r="G10" s="8">
        <v>9.029239E-2</v>
      </c>
      <c r="H10" s="8">
        <v>6.0735669999999999E-2</v>
      </c>
      <c r="I10" s="8">
        <v>3.6373290000000003E-2</v>
      </c>
      <c r="J10" s="8">
        <v>2.4692970000000002E-2</v>
      </c>
      <c r="K10" s="8">
        <v>2.0360039999999999E-2</v>
      </c>
    </row>
    <row r="11" spans="1:11" x14ac:dyDescent="0.2">
      <c r="A11" s="19">
        <v>23.286000000000001</v>
      </c>
      <c r="B11" s="8">
        <v>0.50887972400000003</v>
      </c>
      <c r="C11" s="8">
        <v>0.36686568000000003</v>
      </c>
      <c r="D11" s="8">
        <v>0.19707156000000001</v>
      </c>
      <c r="E11" s="8">
        <v>0.11046702</v>
      </c>
      <c r="F11" s="8">
        <v>6.4964540000000001E-2</v>
      </c>
      <c r="G11" s="8">
        <v>5.137883E-2</v>
      </c>
      <c r="H11" s="8">
        <v>3.3678609999999998E-2</v>
      </c>
      <c r="I11" s="8">
        <v>2.1233599999999998E-2</v>
      </c>
      <c r="J11" s="8">
        <v>1.6064889999999998E-2</v>
      </c>
      <c r="K11" s="8">
        <v>1.420632E-2</v>
      </c>
    </row>
    <row r="12" spans="1:11" x14ac:dyDescent="0.2">
      <c r="A12" s="19">
        <v>26.084</v>
      </c>
      <c r="B12" s="8">
        <v>0.43249030399999999</v>
      </c>
      <c r="C12" s="8">
        <v>0.28922247000000001</v>
      </c>
      <c r="D12" s="8">
        <v>0.13580030000000001</v>
      </c>
      <c r="E12" s="8">
        <v>6.8806800000000001E-2</v>
      </c>
      <c r="F12" s="8">
        <v>3.875199E-2</v>
      </c>
      <c r="G12" s="8">
        <v>3.0567239999999999E-2</v>
      </c>
      <c r="H12" s="8">
        <v>2.1029229999999999E-2</v>
      </c>
      <c r="I12" s="8">
        <v>1.507113E-2</v>
      </c>
      <c r="J12" s="8">
        <v>1.266406E-2</v>
      </c>
      <c r="K12" s="8">
        <v>1.175814E-2</v>
      </c>
    </row>
    <row r="13" spans="1:11" x14ac:dyDescent="0.2">
      <c r="A13" s="19">
        <v>28.882000000000001</v>
      </c>
      <c r="B13" s="8">
        <v>0.36145809099999998</v>
      </c>
      <c r="C13" s="8">
        <v>0.22269882999999999</v>
      </c>
      <c r="D13" s="8">
        <v>9.1610659999999997E-2</v>
      </c>
      <c r="E13" s="8">
        <v>4.3318620000000002E-2</v>
      </c>
      <c r="F13" s="8">
        <v>2.486418E-2</v>
      </c>
      <c r="G13" s="8">
        <v>2.039676E-2</v>
      </c>
      <c r="H13" s="8">
        <v>1.53508E-2</v>
      </c>
      <c r="I13" s="8">
        <v>1.238968E-2</v>
      </c>
      <c r="J13" s="8">
        <v>1.1079E-2</v>
      </c>
      <c r="K13" s="8">
        <v>1.047994E-2</v>
      </c>
    </row>
    <row r="14" spans="1:11" x14ac:dyDescent="0.2">
      <c r="A14" s="19">
        <v>31.68</v>
      </c>
      <c r="B14" s="8">
        <v>0.29804109299999998</v>
      </c>
      <c r="C14" s="8">
        <v>0.16886751999999999</v>
      </c>
      <c r="D14" s="8">
        <v>6.123733E-2</v>
      </c>
      <c r="E14" s="8">
        <v>2.8624239999999999E-2</v>
      </c>
      <c r="F14" s="8">
        <v>1.7912440000000002E-2</v>
      </c>
      <c r="G14" s="8">
        <v>1.5513209999999999E-2</v>
      </c>
      <c r="H14" s="8">
        <v>1.271164E-2</v>
      </c>
      <c r="I14" s="8">
        <v>1.095663E-2</v>
      </c>
      <c r="J14" s="8">
        <v>1.003182E-2</v>
      </c>
      <c r="K14" s="8">
        <v>9.5249400000000008E-3</v>
      </c>
    </row>
    <row r="15" spans="1:11" x14ac:dyDescent="0.2">
      <c r="A15" s="19">
        <v>34.478000000000002</v>
      </c>
      <c r="B15" s="8">
        <v>0.24269365200000001</v>
      </c>
      <c r="C15" s="8">
        <v>0.1255453</v>
      </c>
      <c r="D15" s="8">
        <v>4.152264E-2</v>
      </c>
      <c r="E15" s="8">
        <v>2.0582260000000002E-2</v>
      </c>
      <c r="F15" s="8">
        <v>1.444808E-2</v>
      </c>
      <c r="G15" s="8">
        <v>1.3057879999999999E-2</v>
      </c>
      <c r="H15" s="8">
        <v>1.1338869999999999E-2</v>
      </c>
      <c r="I15" s="8">
        <v>1.005093E-2</v>
      </c>
      <c r="J15" s="8">
        <v>9.3132600000000003E-3</v>
      </c>
      <c r="K15" s="8">
        <v>8.9435199999999999E-3</v>
      </c>
    </row>
    <row r="16" spans="1:11" x14ac:dyDescent="0.2">
      <c r="A16" s="19">
        <v>37.276000000000003</v>
      </c>
      <c r="B16" s="8">
        <v>0.19467275000000001</v>
      </c>
      <c r="C16" s="8">
        <v>9.2616320000000002E-2</v>
      </c>
      <c r="D16" s="8">
        <v>2.9312350000000001E-2</v>
      </c>
      <c r="E16" s="8">
        <v>1.6292549999999999E-2</v>
      </c>
      <c r="F16" s="8">
        <v>1.2613630000000001E-2</v>
      </c>
      <c r="G16" s="8">
        <v>1.173512E-2</v>
      </c>
      <c r="H16" s="8">
        <v>1.040308E-2</v>
      </c>
      <c r="I16" s="8">
        <v>9.4263300000000001E-3</v>
      </c>
      <c r="J16" s="8">
        <v>8.7769800000000002E-3</v>
      </c>
      <c r="K16" s="8">
        <v>8.5246699999999998E-3</v>
      </c>
    </row>
    <row r="17" spans="1:11" x14ac:dyDescent="0.2">
      <c r="A17" s="19">
        <v>40.073999999999998</v>
      </c>
      <c r="B17" s="8">
        <v>0.15455563</v>
      </c>
      <c r="C17" s="8">
        <v>6.7936209999999997E-2</v>
      </c>
      <c r="D17" s="8">
        <v>2.1942039999999999E-2</v>
      </c>
      <c r="E17" s="8">
        <v>1.3975929999999999E-2</v>
      </c>
      <c r="F17" s="8">
        <v>1.1549790000000001E-2</v>
      </c>
      <c r="G17" s="8">
        <v>1.0836770000000001E-2</v>
      </c>
      <c r="H17" s="8">
        <v>9.6890599999999993E-3</v>
      </c>
      <c r="I17" s="8">
        <v>8.8785400000000007E-3</v>
      </c>
      <c r="J17" s="8">
        <v>8.4425000000000004E-3</v>
      </c>
      <c r="K17" s="8">
        <v>8.2187700000000002E-3</v>
      </c>
    </row>
    <row r="18" spans="1:11" x14ac:dyDescent="0.2">
      <c r="A18" s="19">
        <v>42.872</v>
      </c>
      <c r="B18" s="8">
        <v>0.121309291</v>
      </c>
      <c r="C18" s="8">
        <v>4.980681E-2</v>
      </c>
      <c r="D18" s="8">
        <v>1.763209E-2</v>
      </c>
      <c r="E18" s="8">
        <v>1.262567E-2</v>
      </c>
      <c r="F18" s="8">
        <v>1.077766E-2</v>
      </c>
      <c r="G18" s="8">
        <v>1.016389E-2</v>
      </c>
      <c r="H18" s="8">
        <v>9.1789200000000001E-3</v>
      </c>
      <c r="I18" s="8">
        <v>8.5153199999999998E-3</v>
      </c>
      <c r="J18" s="8">
        <v>8.0469500000000006E-3</v>
      </c>
      <c r="K18" s="8">
        <v>7.9727099999999992E-3</v>
      </c>
    </row>
    <row r="19" spans="1:1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17" thickBo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28" x14ac:dyDescent="0.2">
      <c r="A21" s="8"/>
      <c r="B21" s="30" t="s">
        <v>256</v>
      </c>
      <c r="C21" s="30" t="s">
        <v>257</v>
      </c>
      <c r="D21" s="32" t="s">
        <v>258</v>
      </c>
      <c r="E21" s="21" t="s">
        <v>259</v>
      </c>
      <c r="F21" s="22" t="s">
        <v>260</v>
      </c>
      <c r="G21" s="30" t="s">
        <v>261</v>
      </c>
      <c r="H21" s="8"/>
      <c r="I21" s="8"/>
      <c r="J21" s="8"/>
      <c r="K21" s="8"/>
    </row>
    <row r="22" spans="1:11" ht="17" thickBot="1" x14ac:dyDescent="0.25">
      <c r="A22" s="8"/>
      <c r="B22" s="31"/>
      <c r="C22" s="31"/>
      <c r="D22" s="33"/>
      <c r="E22" s="23"/>
      <c r="F22" s="24"/>
      <c r="G22" s="31"/>
      <c r="H22" s="8"/>
      <c r="I22" s="8"/>
      <c r="J22" s="8"/>
      <c r="K22" s="8"/>
    </row>
    <row r="23" spans="1:11" x14ac:dyDescent="0.2">
      <c r="A23" s="8" t="s">
        <v>262</v>
      </c>
      <c r="B23" s="25" t="s">
        <v>44</v>
      </c>
      <c r="C23" s="25" t="s">
        <v>45</v>
      </c>
      <c r="D23" s="25" t="s">
        <v>263</v>
      </c>
      <c r="E23" s="8" t="s">
        <v>47</v>
      </c>
      <c r="F23" s="25" t="s">
        <v>48</v>
      </c>
      <c r="G23" s="25" t="s">
        <v>49</v>
      </c>
      <c r="H23" s="8"/>
      <c r="I23" s="8"/>
      <c r="J23" s="8"/>
      <c r="K23" s="8"/>
    </row>
    <row r="24" spans="1:11" x14ac:dyDescent="0.2">
      <c r="A24" s="8" t="s">
        <v>264</v>
      </c>
      <c r="B24" s="25" t="s">
        <v>265</v>
      </c>
      <c r="C24" s="25" t="s">
        <v>266</v>
      </c>
      <c r="D24" s="25" t="s">
        <v>267</v>
      </c>
      <c r="E24" s="8" t="s">
        <v>268</v>
      </c>
      <c r="F24" s="25" t="s">
        <v>269</v>
      </c>
      <c r="G24" s="25" t="s">
        <v>270</v>
      </c>
      <c r="H24" s="8"/>
      <c r="I24" s="8"/>
      <c r="J24" s="8"/>
      <c r="K24" s="8"/>
    </row>
  </sheetData>
  <mergeCells count="4">
    <mergeCell ref="B21:B22"/>
    <mergeCell ref="C21:C22"/>
    <mergeCell ref="D21:D22"/>
    <mergeCell ref="G21:G2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7D70-03C9-CE45-9C88-336F9CED5DDD}">
  <dimension ref="A1:E18"/>
  <sheetViews>
    <sheetView workbookViewId="0">
      <selection activeCell="C5" sqref="C5"/>
    </sheetView>
  </sheetViews>
  <sheetFormatPr baseColWidth="10" defaultRowHeight="16" x14ac:dyDescent="0.2"/>
  <sheetData>
    <row r="1" spans="1:5" x14ac:dyDescent="0.2">
      <c r="A1" t="s">
        <v>271</v>
      </c>
    </row>
    <row r="2" spans="1:5" x14ac:dyDescent="0.2">
      <c r="A2" s="1" t="s">
        <v>0</v>
      </c>
      <c r="B2" s="2">
        <v>75</v>
      </c>
      <c r="C2" s="2">
        <v>75</v>
      </c>
      <c r="D2" s="2">
        <v>200</v>
      </c>
      <c r="E2" s="2">
        <v>200</v>
      </c>
    </row>
    <row r="3" spans="1:5" x14ac:dyDescent="0.2">
      <c r="A3" s="2">
        <v>0.96299999999999997</v>
      </c>
      <c r="B3">
        <v>1</v>
      </c>
      <c r="C3">
        <v>1</v>
      </c>
      <c r="D3">
        <v>1</v>
      </c>
      <c r="E3">
        <v>1</v>
      </c>
    </row>
    <row r="4" spans="1:5" x14ac:dyDescent="0.2">
      <c r="A4" s="2">
        <v>3.948</v>
      </c>
      <c r="B4">
        <v>0.96930031030055697</v>
      </c>
      <c r="C4">
        <v>0.96679177869210497</v>
      </c>
      <c r="D4">
        <v>0.88249154367086802</v>
      </c>
      <c r="E4">
        <v>0.96143417116371099</v>
      </c>
    </row>
    <row r="5" spans="1:5" x14ac:dyDescent="0.2">
      <c r="A5" s="2">
        <v>6.9340000000000002</v>
      </c>
      <c r="B5">
        <v>0.92927807506343696</v>
      </c>
      <c r="C5">
        <v>0.93112979250104699</v>
      </c>
      <c r="D5">
        <v>0.78274233384889402</v>
      </c>
      <c r="E5">
        <v>0.85647789549460596</v>
      </c>
    </row>
    <row r="6" spans="1:5" x14ac:dyDescent="0.2">
      <c r="A6" s="2">
        <v>9.9190000000000005</v>
      </c>
      <c r="B6">
        <v>0.856257846576015</v>
      </c>
      <c r="C6">
        <v>0.863511057554323</v>
      </c>
      <c r="D6">
        <v>0.62840069099055895</v>
      </c>
      <c r="E6">
        <v>0.68808650933865101</v>
      </c>
    </row>
    <row r="7" spans="1:5" x14ac:dyDescent="0.2">
      <c r="A7" s="2">
        <v>12.904</v>
      </c>
      <c r="B7">
        <v>0.76383185994092195</v>
      </c>
      <c r="C7">
        <v>0.78986069945960302</v>
      </c>
      <c r="D7">
        <v>0.464811331992597</v>
      </c>
      <c r="E7">
        <v>0.53464870353308502</v>
      </c>
    </row>
    <row r="8" spans="1:5" x14ac:dyDescent="0.2">
      <c r="A8" s="2">
        <v>15.89</v>
      </c>
      <c r="B8">
        <v>0.66422916110303198</v>
      </c>
      <c r="C8">
        <v>0.69813166710568098</v>
      </c>
      <c r="D8">
        <v>0.32226933733784802</v>
      </c>
      <c r="E8">
        <v>0.41305866304421002</v>
      </c>
    </row>
    <row r="9" spans="1:5" x14ac:dyDescent="0.2">
      <c r="A9" s="2">
        <v>18.875</v>
      </c>
      <c r="B9">
        <v>0.56300605222898403</v>
      </c>
      <c r="C9">
        <v>0.60646235712474195</v>
      </c>
      <c r="D9">
        <v>0.19951983376881099</v>
      </c>
      <c r="E9">
        <v>0.25562637645353098</v>
      </c>
    </row>
    <row r="10" spans="1:5" x14ac:dyDescent="0.2">
      <c r="A10" s="2">
        <v>21.86</v>
      </c>
      <c r="B10">
        <v>0.463318526335874</v>
      </c>
      <c r="C10">
        <v>0.51234995093720903</v>
      </c>
      <c r="D10">
        <v>0.11800887064730201</v>
      </c>
      <c r="E10">
        <v>0.161561369485967</v>
      </c>
    </row>
    <row r="11" spans="1:5" x14ac:dyDescent="0.2">
      <c r="A11" s="2">
        <v>24.844999999999999</v>
      </c>
      <c r="B11">
        <v>0.37283390361645902</v>
      </c>
      <c r="C11">
        <v>0.424372459524268</v>
      </c>
      <c r="D11">
        <v>6.6812374301750202E-2</v>
      </c>
      <c r="E11">
        <v>9.5591946205064102E-2</v>
      </c>
    </row>
    <row r="12" spans="1:5" x14ac:dyDescent="0.2">
      <c r="A12" s="2">
        <v>27.831</v>
      </c>
      <c r="B12">
        <v>0.28879907621606099</v>
      </c>
      <c r="C12">
        <v>0.34728308548950299</v>
      </c>
      <c r="D12">
        <v>3.4665600867711699E-2</v>
      </c>
      <c r="E12">
        <v>5.43104695265847E-2</v>
      </c>
    </row>
    <row r="13" spans="1:5" x14ac:dyDescent="0.2">
      <c r="A13" s="2">
        <v>30.815999999999999</v>
      </c>
      <c r="B13">
        <v>0.21773299986043099</v>
      </c>
      <c r="C13">
        <v>0.272310327458961</v>
      </c>
      <c r="D13">
        <v>1.6677896657883499E-2</v>
      </c>
      <c r="E13">
        <v>3.3419976319254703E-2</v>
      </c>
    </row>
    <row r="14" spans="1:5" x14ac:dyDescent="0.2">
      <c r="A14" s="2">
        <v>33.801000000000002</v>
      </c>
      <c r="B14">
        <v>0.16263436817348501</v>
      </c>
      <c r="C14">
        <v>0.21326278889618999</v>
      </c>
      <c r="D14">
        <v>1.1707536993793901E-2</v>
      </c>
      <c r="E14">
        <v>1.84252091052606E-2</v>
      </c>
    </row>
    <row r="15" spans="1:5" x14ac:dyDescent="0.2">
      <c r="A15" s="2">
        <v>36.786999999999999</v>
      </c>
      <c r="B15">
        <v>0.117475119528674</v>
      </c>
      <c r="C15">
        <v>0.163186278487194</v>
      </c>
      <c r="D15">
        <v>6.32214222508032E-3</v>
      </c>
      <c r="E15">
        <v>1.11831088044214E-2</v>
      </c>
    </row>
    <row r="16" spans="1:5" x14ac:dyDescent="0.2">
      <c r="A16" s="2">
        <v>39.771999999999998</v>
      </c>
      <c r="B16">
        <v>7.9738645704630698E-2</v>
      </c>
      <c r="C16">
        <v>0.118319348885754</v>
      </c>
      <c r="D16">
        <v>7.6259604706919596E-3</v>
      </c>
      <c r="E16">
        <v>8.0254953317912808E-3</v>
      </c>
    </row>
    <row r="17" spans="1:5" x14ac:dyDescent="0.2">
      <c r="A17" s="2">
        <v>42.756999999999998</v>
      </c>
      <c r="B17">
        <v>5.9814197511409498E-2</v>
      </c>
      <c r="C17">
        <v>8.5243060658229397E-2</v>
      </c>
      <c r="D17">
        <v>8.5918012180435099E-3</v>
      </c>
      <c r="E17">
        <v>6.7904422674881998E-3</v>
      </c>
    </row>
    <row r="18" spans="1:5" x14ac:dyDescent="0.2">
      <c r="A18" s="2">
        <v>45.743000000000002</v>
      </c>
      <c r="B18">
        <v>3.7456346866337302E-2</v>
      </c>
      <c r="C18">
        <v>6.1518965826385601E-2</v>
      </c>
      <c r="D18">
        <v>6.0926980494447397E-3</v>
      </c>
      <c r="E18">
        <v>7.56195115659496E-3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8D898-AC60-414D-A6CF-B9E212366A7A}">
  <dimension ref="A1:H18"/>
  <sheetViews>
    <sheetView workbookViewId="0">
      <selection activeCell="J14" sqref="J14"/>
    </sheetView>
  </sheetViews>
  <sheetFormatPr baseColWidth="10" defaultRowHeight="16" x14ac:dyDescent="0.2"/>
  <sheetData>
    <row r="1" spans="1:8" x14ac:dyDescent="0.2">
      <c r="A1" s="8" t="s">
        <v>272</v>
      </c>
      <c r="B1" s="8"/>
      <c r="C1" s="8" t="s">
        <v>89</v>
      </c>
      <c r="D1" s="8"/>
      <c r="E1" s="8" t="s">
        <v>273</v>
      </c>
      <c r="F1" s="8"/>
      <c r="G1" s="8" t="s">
        <v>36</v>
      </c>
      <c r="H1" s="8"/>
    </row>
    <row r="2" spans="1:8" x14ac:dyDescent="0.2">
      <c r="A2" s="8" t="s">
        <v>274</v>
      </c>
      <c r="B2" s="8" t="s">
        <v>275</v>
      </c>
      <c r="C2" s="8" t="s">
        <v>274</v>
      </c>
      <c r="D2" s="8" t="s">
        <v>275</v>
      </c>
      <c r="E2" s="8" t="s">
        <v>274</v>
      </c>
      <c r="F2" s="8" t="s">
        <v>275</v>
      </c>
      <c r="G2" s="8" t="s">
        <v>274</v>
      </c>
      <c r="H2" s="8" t="s">
        <v>275</v>
      </c>
    </row>
    <row r="3" spans="1:8" x14ac:dyDescent="0.2">
      <c r="A3" s="8">
        <v>0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</row>
    <row r="4" spans="1:8" x14ac:dyDescent="0.2">
      <c r="A4" s="8">
        <v>-3.0695199999999999E-2</v>
      </c>
      <c r="B4" s="8">
        <v>-3.51338E-2</v>
      </c>
      <c r="C4" s="8">
        <v>-3.5819200000000002E-2</v>
      </c>
      <c r="D4" s="8">
        <v>-0.1200806</v>
      </c>
      <c r="E4" s="8">
        <v>2.5204150000000002E-2</v>
      </c>
      <c r="F4" s="8">
        <v>-0.1029439</v>
      </c>
      <c r="G4" s="8">
        <v>-0.1405585</v>
      </c>
      <c r="H4" s="8">
        <v>-0.40099639999999998</v>
      </c>
    </row>
    <row r="5" spans="1:8" x14ac:dyDescent="0.2">
      <c r="A5" s="8">
        <v>-6.5313800000000005E-2</v>
      </c>
      <c r="B5" s="8">
        <v>-0.1545214</v>
      </c>
      <c r="C5" s="8">
        <v>-9.0798000000000004E-2</v>
      </c>
      <c r="D5" s="8">
        <v>-0.21976979999999999</v>
      </c>
      <c r="E5" s="8">
        <v>-3.7808999999999998E-3</v>
      </c>
      <c r="F5" s="8">
        <v>-0.22928879999999999</v>
      </c>
      <c r="G5" s="8">
        <v>-0.21779709999999999</v>
      </c>
      <c r="H5" s="8">
        <v>-0.60211340000000002</v>
      </c>
    </row>
    <row r="6" spans="1:8" x14ac:dyDescent="0.2">
      <c r="A6" s="8">
        <v>-0.13867930000000001</v>
      </c>
      <c r="B6" s="8">
        <v>-0.36499520000000002</v>
      </c>
      <c r="C6" s="8">
        <v>-0.13582939999999999</v>
      </c>
      <c r="D6" s="8">
        <v>-0.40422150000000001</v>
      </c>
      <c r="E6" s="8">
        <v>-8.6817400000000003E-2</v>
      </c>
      <c r="F6" s="8">
        <v>-0.40733330000000001</v>
      </c>
      <c r="G6" s="8">
        <v>-0.32441320000000001</v>
      </c>
      <c r="H6" s="8">
        <v>-0.80966899999999997</v>
      </c>
    </row>
    <row r="7" spans="1:8" x14ac:dyDescent="0.2">
      <c r="A7" s="8">
        <v>-0.2309725</v>
      </c>
      <c r="B7" s="8">
        <v>-0.61819460000000004</v>
      </c>
      <c r="C7" s="8">
        <v>-0.2424453</v>
      </c>
      <c r="D7" s="8">
        <v>-0.5707856</v>
      </c>
      <c r="E7" s="8">
        <v>-0.15844939999999999</v>
      </c>
      <c r="F7" s="8">
        <v>-0.65431150000000005</v>
      </c>
      <c r="G7" s="8">
        <v>-0.41344510000000001</v>
      </c>
      <c r="H7" s="8">
        <v>-0.9633832</v>
      </c>
    </row>
    <row r="8" spans="1:8" x14ac:dyDescent="0.2">
      <c r="A8" s="8">
        <v>-0.35025050000000002</v>
      </c>
      <c r="B8" s="8">
        <v>-0.88646429999999998</v>
      </c>
      <c r="C8" s="8">
        <v>-0.33772429999999998</v>
      </c>
      <c r="D8" s="8">
        <v>-0.75635569999999996</v>
      </c>
      <c r="E8" s="8">
        <v>-0.26005099999999998</v>
      </c>
      <c r="F8" s="8">
        <v>-0.85539750000000003</v>
      </c>
      <c r="G8" s="8">
        <v>-0.4925388</v>
      </c>
      <c r="H8" s="8">
        <v>-1.0730123</v>
      </c>
    </row>
    <row r="9" spans="1:8" x14ac:dyDescent="0.2">
      <c r="A9" s="8">
        <v>-0.48807339999999999</v>
      </c>
      <c r="B9" s="8">
        <v>-1.3563676</v>
      </c>
      <c r="C9" s="8">
        <v>-0.4354035</v>
      </c>
      <c r="D9" s="8">
        <v>-1.0360218999999999</v>
      </c>
      <c r="E9" s="8">
        <v>-0.36541659999999998</v>
      </c>
      <c r="F9" s="8">
        <v>-1.0536083999999999</v>
      </c>
      <c r="G9" s="8">
        <v>-0.57479809999999998</v>
      </c>
      <c r="H9" s="8">
        <v>-1.1116592000000001</v>
      </c>
    </row>
    <row r="10" spans="1:8" x14ac:dyDescent="0.2">
      <c r="A10" s="8">
        <v>-0.6543987</v>
      </c>
      <c r="B10" s="8">
        <v>-1.8073195</v>
      </c>
      <c r="C10" s="8">
        <v>-0.52392190000000005</v>
      </c>
      <c r="D10" s="8">
        <v>-1.2717388000000001</v>
      </c>
      <c r="E10" s="8">
        <v>-0.50158130000000001</v>
      </c>
      <c r="F10" s="8">
        <v>-1.2239051999999999</v>
      </c>
      <c r="G10" s="8">
        <v>-0.63107349999999995</v>
      </c>
      <c r="H10" s="8">
        <v>-1.1504726000000001</v>
      </c>
    </row>
    <row r="11" spans="1:8" x14ac:dyDescent="0.2">
      <c r="A11" s="8">
        <v>-0.84025879999999997</v>
      </c>
      <c r="B11" s="8">
        <v>-2.3257688999999999</v>
      </c>
      <c r="C11" s="8">
        <v>-0.69837669999999996</v>
      </c>
      <c r="D11" s="8">
        <v>-1.4367924000000001</v>
      </c>
      <c r="E11" s="8">
        <v>-0.61105370000000003</v>
      </c>
      <c r="F11" s="8">
        <v>-1.3820034999999999</v>
      </c>
      <c r="G11" s="8">
        <v>-0.68775629999999999</v>
      </c>
      <c r="H11" s="8">
        <v>-1.1821843000000001</v>
      </c>
    </row>
    <row r="12" spans="1:8" x14ac:dyDescent="0.2">
      <c r="A12" s="8">
        <v>-1.0460166</v>
      </c>
      <c r="B12" s="8">
        <v>-2.8843149000000001</v>
      </c>
      <c r="C12" s="8">
        <v>-0.80030159999999995</v>
      </c>
      <c r="D12" s="8">
        <v>-1.7846630000000001</v>
      </c>
      <c r="E12" s="8">
        <v>-0.73359589999999997</v>
      </c>
      <c r="F12" s="8">
        <v>-1.5008777</v>
      </c>
      <c r="G12" s="8">
        <v>-0.71574000000000004</v>
      </c>
      <c r="H12" s="8">
        <v>-1.1878776</v>
      </c>
    </row>
    <row r="13" spans="1:8" x14ac:dyDescent="0.2">
      <c r="A13" s="8">
        <v>-1.279226</v>
      </c>
      <c r="B13" s="8">
        <v>-3.5249575000000002</v>
      </c>
      <c r="C13" s="8">
        <v>-0.95583220000000002</v>
      </c>
      <c r="D13" s="8">
        <v>-1.9797564999999999</v>
      </c>
      <c r="E13" s="8">
        <v>-0.84352899999999997</v>
      </c>
      <c r="F13" s="8">
        <v>-1.5595515</v>
      </c>
      <c r="G13" s="8">
        <v>-0.75190579999999996</v>
      </c>
      <c r="H13" s="8">
        <v>-1.2002724</v>
      </c>
    </row>
    <row r="14" spans="1:8" x14ac:dyDescent="0.2">
      <c r="A14" s="8">
        <v>-1.5291143</v>
      </c>
      <c r="B14" s="8">
        <v>-4.3620001999999998</v>
      </c>
      <c r="C14" s="8">
        <v>-1.0244286</v>
      </c>
      <c r="D14" s="8">
        <v>-2.1121751</v>
      </c>
      <c r="E14" s="8">
        <v>-0.94139419999999996</v>
      </c>
      <c r="F14" s="8">
        <v>-1.6421939999999999</v>
      </c>
      <c r="G14" s="8">
        <v>-0.77526130000000004</v>
      </c>
      <c r="H14" s="8">
        <v>-1.1993229999999999</v>
      </c>
    </row>
    <row r="15" spans="1:8" x14ac:dyDescent="0.2">
      <c r="A15" s="8">
        <v>-1.8068109000000001</v>
      </c>
      <c r="B15" s="8">
        <v>-5.4151601999999999</v>
      </c>
      <c r="C15" s="8">
        <v>-1.2233152</v>
      </c>
      <c r="D15" s="8">
        <v>-2.2146073999999998</v>
      </c>
      <c r="E15" s="8">
        <v>-1.0386660999999999</v>
      </c>
      <c r="F15" s="8">
        <v>-1.7002565999999999</v>
      </c>
      <c r="G15" s="8">
        <v>-0.75734619999999997</v>
      </c>
      <c r="H15" s="8">
        <v>-1.198105</v>
      </c>
    </row>
    <row r="16" spans="1:8" x14ac:dyDescent="0.2">
      <c r="A16" s="8">
        <v>-2.1071279999999999</v>
      </c>
      <c r="B16" s="8">
        <v>-7.0109794000000001</v>
      </c>
      <c r="C16" s="8">
        <v>-1.3230059000000001</v>
      </c>
      <c r="D16" s="8">
        <v>-2.5093464000000001</v>
      </c>
      <c r="E16" s="8">
        <v>-1.1017277000000001</v>
      </c>
      <c r="F16" s="8">
        <v>-1.7317472</v>
      </c>
      <c r="G16" s="8">
        <v>-0.78537349999999995</v>
      </c>
      <c r="H16" s="8">
        <v>-1.1934530000000001</v>
      </c>
    </row>
    <row r="17" spans="1:8" x14ac:dyDescent="0.2">
      <c r="A17" s="8">
        <v>-2.4338299000000001</v>
      </c>
      <c r="B17" s="8">
        <v>-7.2928264</v>
      </c>
      <c r="C17" s="8">
        <v>-1.4626015000000001</v>
      </c>
      <c r="D17" s="8">
        <v>-2.6636367999999999</v>
      </c>
      <c r="E17" s="8">
        <v>-1.1943026000000001</v>
      </c>
      <c r="F17" s="8">
        <v>-1.7175499000000001</v>
      </c>
      <c r="G17" s="8">
        <v>-0.78424850000000002</v>
      </c>
      <c r="H17" s="8">
        <v>-1.2082679999999999</v>
      </c>
    </row>
    <row r="18" spans="1:8" x14ac:dyDescent="0.2">
      <c r="A18" s="8">
        <v>-2.7810079999999999</v>
      </c>
      <c r="B18" s="8">
        <v>-7.1384885999999996</v>
      </c>
      <c r="C18" s="8">
        <v>-1.6504905999999999</v>
      </c>
      <c r="D18" s="8">
        <v>-2.6521116</v>
      </c>
      <c r="E18" s="8">
        <v>-1.2296429</v>
      </c>
      <c r="F18" s="8">
        <v>-1.7645303999999999</v>
      </c>
      <c r="G18" s="8">
        <v>-0.80179590000000001</v>
      </c>
      <c r="H18" s="8">
        <v>-1.1978641000000001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D3243-BAA3-2442-940D-2DCBAE6E0D61}">
  <dimension ref="A1:K56"/>
  <sheetViews>
    <sheetView tabSelected="1" workbookViewId="0">
      <selection activeCell="J18" sqref="J18"/>
    </sheetView>
  </sheetViews>
  <sheetFormatPr baseColWidth="10" defaultRowHeight="16" x14ac:dyDescent="0.2"/>
  <sheetData>
    <row r="1" spans="1:11" x14ac:dyDescent="0.2">
      <c r="A1" s="8" t="s">
        <v>276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">
      <c r="A2" s="18" t="s">
        <v>155</v>
      </c>
      <c r="B2" s="19">
        <v>50</v>
      </c>
      <c r="C2" s="19">
        <v>75</v>
      </c>
      <c r="D2" s="19">
        <v>100</v>
      </c>
      <c r="E2" s="19">
        <v>125</v>
      </c>
      <c r="F2" s="19">
        <v>150</v>
      </c>
      <c r="G2" s="19">
        <v>175</v>
      </c>
      <c r="H2" s="19">
        <v>200</v>
      </c>
      <c r="I2" s="19">
        <v>250</v>
      </c>
      <c r="J2" s="19">
        <v>300</v>
      </c>
      <c r="K2" s="19">
        <v>400</v>
      </c>
    </row>
    <row r="3" spans="1:11" x14ac:dyDescent="0.2">
      <c r="A3" s="19">
        <v>0.90300000000000002</v>
      </c>
      <c r="B3" s="8">
        <v>1</v>
      </c>
      <c r="C3" s="8">
        <v>1</v>
      </c>
      <c r="D3" s="8">
        <v>1</v>
      </c>
      <c r="E3" s="8">
        <v>1</v>
      </c>
      <c r="F3" s="8">
        <v>1</v>
      </c>
      <c r="G3" s="8">
        <v>1</v>
      </c>
      <c r="H3" s="8">
        <v>1</v>
      </c>
      <c r="I3" s="8">
        <v>1</v>
      </c>
      <c r="J3" s="8">
        <v>1</v>
      </c>
      <c r="K3" s="8">
        <v>1</v>
      </c>
    </row>
    <row r="4" spans="1:11" x14ac:dyDescent="0.2">
      <c r="A4" s="19">
        <v>3.7010000000000001</v>
      </c>
      <c r="B4" s="8">
        <v>0.96545495999999997</v>
      </c>
      <c r="C4" s="8">
        <v>0.95708753000000002</v>
      </c>
      <c r="D4" s="8">
        <v>0.94040769000000002</v>
      </c>
      <c r="E4" s="8">
        <v>0.92056408000000001</v>
      </c>
      <c r="F4" s="8">
        <v>0.90855127999999996</v>
      </c>
      <c r="G4" s="8">
        <v>0.88766423000000005</v>
      </c>
      <c r="H4" s="8">
        <v>0.88137770999999998</v>
      </c>
      <c r="I4" s="8">
        <v>0.84696181000000004</v>
      </c>
      <c r="J4" s="8">
        <v>0.82333202000000005</v>
      </c>
      <c r="K4" s="8">
        <v>0.7830182</v>
      </c>
    </row>
    <row r="5" spans="1:11" x14ac:dyDescent="0.2">
      <c r="A5" s="19">
        <v>6.4989999999999997</v>
      </c>
      <c r="B5" s="8">
        <v>0.91533335000000005</v>
      </c>
      <c r="C5" s="8">
        <v>0.87642010999999997</v>
      </c>
      <c r="D5" s="8">
        <v>0.84105587000000004</v>
      </c>
      <c r="E5" s="8">
        <v>0.80638007</v>
      </c>
      <c r="F5" s="8">
        <v>0.77909978999999996</v>
      </c>
      <c r="G5" s="8">
        <v>0.73912436999999998</v>
      </c>
      <c r="H5" s="8">
        <v>0.70941708000000003</v>
      </c>
      <c r="I5" s="8">
        <v>0.65294003</v>
      </c>
      <c r="J5" s="8">
        <v>0.60569492000000003</v>
      </c>
      <c r="K5" s="8">
        <v>0.52612300000000001</v>
      </c>
    </row>
    <row r="6" spans="1:11" x14ac:dyDescent="0.2">
      <c r="A6" s="19">
        <v>9.2970000000000006</v>
      </c>
      <c r="B6" s="8">
        <v>0.84073198999999998</v>
      </c>
      <c r="C6" s="8">
        <v>0.78363232000000005</v>
      </c>
      <c r="D6" s="8">
        <v>0.72023493999999999</v>
      </c>
      <c r="E6" s="8">
        <v>0.66293069999999998</v>
      </c>
      <c r="F6" s="8">
        <v>0.61622599</v>
      </c>
      <c r="G6" s="8">
        <v>0.56647393000000001</v>
      </c>
      <c r="H6" s="8">
        <v>0.52783077</v>
      </c>
      <c r="I6" s="8">
        <v>0.45878368000000003</v>
      </c>
      <c r="J6" s="8">
        <v>0.39513365</v>
      </c>
      <c r="K6" s="8">
        <v>0.30711461000000001</v>
      </c>
    </row>
    <row r="7" spans="1:11" x14ac:dyDescent="0.2">
      <c r="A7" s="19">
        <v>12.095000000000001</v>
      </c>
      <c r="B7" s="8">
        <v>0.76124088000000001</v>
      </c>
      <c r="C7" s="8">
        <v>0.67484248000000002</v>
      </c>
      <c r="D7" s="8">
        <v>0.58910295000000001</v>
      </c>
      <c r="E7" s="8">
        <v>0.52583884000000003</v>
      </c>
      <c r="F7" s="8">
        <v>0.46579440999999999</v>
      </c>
      <c r="G7" s="8">
        <v>0.41174365000000002</v>
      </c>
      <c r="H7" s="8">
        <v>0.36517105</v>
      </c>
      <c r="I7" s="8">
        <v>0.29236398000000002</v>
      </c>
      <c r="J7" s="8">
        <v>0.23399026000000001</v>
      </c>
      <c r="K7" s="8">
        <v>0.15284142000000001</v>
      </c>
    </row>
    <row r="8" spans="1:11" x14ac:dyDescent="0.2">
      <c r="A8" s="19">
        <v>14.893000000000001</v>
      </c>
      <c r="B8" s="8">
        <v>0.67146172000000004</v>
      </c>
      <c r="C8" s="8">
        <v>0.56450425000000004</v>
      </c>
      <c r="D8" s="8">
        <v>0.47130495</v>
      </c>
      <c r="E8" s="8">
        <v>0.38661013</v>
      </c>
      <c r="F8" s="8">
        <v>0.33565486</v>
      </c>
      <c r="G8" s="8">
        <v>0.28554002000000001</v>
      </c>
      <c r="H8" s="8">
        <v>0.23694947</v>
      </c>
      <c r="I8" s="8">
        <v>0.17072984999999999</v>
      </c>
      <c r="J8" s="8">
        <v>0.12384715</v>
      </c>
      <c r="K8" s="8">
        <v>6.8100110000000005E-2</v>
      </c>
    </row>
    <row r="9" spans="1:11" x14ac:dyDescent="0.2">
      <c r="A9" s="19">
        <v>17.690999999999999</v>
      </c>
      <c r="B9" s="8">
        <v>0.58398190999999999</v>
      </c>
      <c r="C9" s="8">
        <v>0.46556333999999999</v>
      </c>
      <c r="D9" s="8">
        <v>0.35782062999999997</v>
      </c>
      <c r="E9" s="8">
        <v>0.28246982999999998</v>
      </c>
      <c r="F9" s="8">
        <v>0.22695383</v>
      </c>
      <c r="G9" s="8">
        <v>0.18277152999999999</v>
      </c>
      <c r="H9" s="8">
        <v>0.13953824000000001</v>
      </c>
      <c r="I9" s="8">
        <v>9.0440989999999999E-2</v>
      </c>
      <c r="J9" s="8">
        <v>5.7622600000000003E-2</v>
      </c>
      <c r="K9" s="8">
        <v>2.7697309999999999E-2</v>
      </c>
    </row>
    <row r="10" spans="1:11" x14ac:dyDescent="0.2">
      <c r="A10" s="19">
        <v>20.489000000000001</v>
      </c>
      <c r="B10" s="8">
        <v>0.49808321</v>
      </c>
      <c r="C10" s="8">
        <v>0.36062502000000002</v>
      </c>
      <c r="D10" s="8">
        <v>0.26707999999999998</v>
      </c>
      <c r="E10" s="8">
        <v>0.1937528</v>
      </c>
      <c r="F10" s="8">
        <v>0.14201581999999999</v>
      </c>
      <c r="G10" s="8">
        <v>0.10934792</v>
      </c>
      <c r="H10" s="8">
        <v>7.8337249999999997E-2</v>
      </c>
      <c r="I10" s="8">
        <v>4.5543100000000003E-2</v>
      </c>
      <c r="J10" s="8">
        <v>2.702997E-2</v>
      </c>
      <c r="K10" s="8">
        <v>1.351904E-2</v>
      </c>
    </row>
    <row r="11" spans="1:11" x14ac:dyDescent="0.2">
      <c r="A11" s="19">
        <v>23.286000000000001</v>
      </c>
      <c r="B11" s="8">
        <v>0.41828841999999999</v>
      </c>
      <c r="C11" s="8">
        <v>0.28455759000000003</v>
      </c>
      <c r="D11" s="8">
        <v>0.19154929000000001</v>
      </c>
      <c r="E11" s="8">
        <v>0.12358698</v>
      </c>
      <c r="F11" s="8">
        <v>8.6767860000000002E-2</v>
      </c>
      <c r="G11" s="8">
        <v>5.822302E-2</v>
      </c>
      <c r="H11" s="8">
        <v>4.0363339999999998E-2</v>
      </c>
      <c r="I11" s="8">
        <v>2.118395E-2</v>
      </c>
      <c r="J11" s="8">
        <v>1.2338719999999999E-2</v>
      </c>
      <c r="K11" s="8">
        <v>9.1362400000000003E-3</v>
      </c>
    </row>
    <row r="12" spans="1:11" x14ac:dyDescent="0.2">
      <c r="A12" s="19">
        <v>26.084</v>
      </c>
      <c r="B12" s="8">
        <v>0.34607999</v>
      </c>
      <c r="C12" s="8">
        <v>0.21167676999999999</v>
      </c>
      <c r="D12" s="8">
        <v>0.12756923000000001</v>
      </c>
      <c r="E12" s="8">
        <v>7.7646350000000003E-2</v>
      </c>
      <c r="F12" s="8">
        <v>5.3673100000000001E-2</v>
      </c>
      <c r="G12" s="8">
        <v>3.2442039999999998E-2</v>
      </c>
      <c r="H12" s="8">
        <v>2.1406959999999999E-2</v>
      </c>
      <c r="I12" s="8">
        <v>1.194977E-2</v>
      </c>
      <c r="J12" s="8">
        <v>8.3558899999999995E-3</v>
      </c>
      <c r="K12" s="8">
        <v>8.9638600000000006E-3</v>
      </c>
    </row>
    <row r="13" spans="1:11" x14ac:dyDescent="0.2">
      <c r="A13" s="19">
        <v>28.882000000000001</v>
      </c>
      <c r="B13" s="8">
        <v>0.27915092000000002</v>
      </c>
      <c r="C13" s="8">
        <v>0.15004644</v>
      </c>
      <c r="D13" s="8">
        <v>8.4846850000000001E-2</v>
      </c>
      <c r="E13" s="8">
        <v>4.834741E-2</v>
      </c>
      <c r="F13" s="8">
        <v>2.9437080000000001E-2</v>
      </c>
      <c r="G13" s="8">
        <v>1.6136169999999998E-2</v>
      </c>
      <c r="H13" s="8">
        <v>1.217582E-2</v>
      </c>
      <c r="I13" s="8">
        <v>7.2604399999999999E-3</v>
      </c>
      <c r="J13" s="8">
        <v>7.0380900000000003E-3</v>
      </c>
      <c r="K13" s="8">
        <v>8.3247300000000007E-3</v>
      </c>
    </row>
    <row r="14" spans="1:11" x14ac:dyDescent="0.2">
      <c r="A14" s="19">
        <v>31.68</v>
      </c>
      <c r="B14" s="8">
        <v>0.22206517000000001</v>
      </c>
      <c r="C14" s="8">
        <v>0.10884039</v>
      </c>
      <c r="D14" s="8">
        <v>5.5682080000000002E-2</v>
      </c>
      <c r="E14" s="8">
        <v>2.7491359999999999E-2</v>
      </c>
      <c r="F14" s="8">
        <v>1.6729440000000002E-2</v>
      </c>
      <c r="G14" s="8">
        <v>1.046062E-2</v>
      </c>
      <c r="H14" s="8">
        <v>6.4399599999999998E-3</v>
      </c>
      <c r="I14" s="8">
        <v>6.0622200000000001E-3</v>
      </c>
      <c r="J14" s="8">
        <v>6.6138600000000001E-3</v>
      </c>
      <c r="K14" s="8">
        <v>8.1417299999999998E-3</v>
      </c>
    </row>
    <row r="15" spans="1:11" x14ac:dyDescent="0.2">
      <c r="A15" s="19">
        <v>34.478000000000002</v>
      </c>
      <c r="B15" s="8">
        <v>0.17572699999999999</v>
      </c>
      <c r="C15" s="8">
        <v>7.5416880000000006E-2</v>
      </c>
      <c r="D15" s="8">
        <v>3.5461590000000001E-2</v>
      </c>
      <c r="E15" s="8">
        <v>1.525805E-2</v>
      </c>
      <c r="F15" s="8">
        <v>9.3309900000000008E-3</v>
      </c>
      <c r="G15" s="8">
        <v>6.2303300000000001E-3</v>
      </c>
      <c r="H15" s="8">
        <v>5.2895099999999999E-3</v>
      </c>
      <c r="I15" s="8">
        <v>7.13745E-3</v>
      </c>
      <c r="J15" s="8">
        <v>6.9404699999999998E-3</v>
      </c>
      <c r="K15" s="8">
        <v>9.2848700000000006E-3</v>
      </c>
    </row>
    <row r="16" spans="1:11" x14ac:dyDescent="0.2">
      <c r="A16" s="19">
        <v>37.276000000000003</v>
      </c>
      <c r="B16" s="8">
        <v>0.13418574999999999</v>
      </c>
      <c r="C16" s="8">
        <v>5.2095549999999997E-2</v>
      </c>
      <c r="D16" s="8">
        <v>2.26985E-2</v>
      </c>
      <c r="E16" s="8">
        <v>9.5632600000000005E-3</v>
      </c>
      <c r="F16" s="8">
        <v>6.9263700000000003E-3</v>
      </c>
      <c r="G16" s="8">
        <v>5.46928E-3</v>
      </c>
      <c r="H16" s="8">
        <v>5.42605E-3</v>
      </c>
      <c r="I16" s="8">
        <v>6.3535400000000004E-3</v>
      </c>
      <c r="J16" s="8">
        <v>6.6308000000000001E-3</v>
      </c>
      <c r="K16" s="8">
        <v>8.5025299999999995E-3</v>
      </c>
    </row>
    <row r="17" spans="1:11" x14ac:dyDescent="0.2">
      <c r="A17" s="19">
        <v>40.073999999999998</v>
      </c>
      <c r="B17" s="8">
        <v>0.10235058</v>
      </c>
      <c r="C17" s="8">
        <v>3.5268099999999997E-2</v>
      </c>
      <c r="D17" s="8">
        <v>1.436787E-2</v>
      </c>
      <c r="E17" s="8">
        <v>6.0968699999999999E-3</v>
      </c>
      <c r="F17" s="8">
        <v>6.1390500000000001E-3</v>
      </c>
      <c r="G17" s="8">
        <v>5.6668999999999999E-3</v>
      </c>
      <c r="H17" s="8">
        <v>5.2378499999999996E-3</v>
      </c>
      <c r="I17" s="8">
        <v>6.3642999999999998E-3</v>
      </c>
      <c r="J17" s="8">
        <v>7.27022E-3</v>
      </c>
      <c r="K17" s="8">
        <v>7.8992799999999998E-3</v>
      </c>
    </row>
    <row r="18" spans="1:11" x14ac:dyDescent="0.2">
      <c r="A18" s="19">
        <v>42.872</v>
      </c>
      <c r="B18" s="8">
        <v>7.4468409999999999E-2</v>
      </c>
      <c r="C18" s="8">
        <v>2.457815E-2</v>
      </c>
      <c r="D18" s="8">
        <v>9.5423000000000001E-3</v>
      </c>
      <c r="E18" s="8">
        <v>5.8325599999999997E-3</v>
      </c>
      <c r="F18" s="8">
        <v>5.27912E-3</v>
      </c>
      <c r="G18" s="8">
        <v>4.5991000000000001E-3</v>
      </c>
      <c r="H18" s="8">
        <v>6.1678200000000001E-3</v>
      </c>
      <c r="I18" s="8">
        <v>5.75918E-3</v>
      </c>
      <c r="J18" s="8">
        <v>6.5108700000000002E-3</v>
      </c>
      <c r="K18" s="8">
        <v>8.7241999999999997E-3</v>
      </c>
    </row>
    <row r="19" spans="1:1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x14ac:dyDescent="0.2">
      <c r="A20" s="8" t="s">
        <v>277</v>
      </c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x14ac:dyDescent="0.2">
      <c r="A21" s="18" t="s">
        <v>155</v>
      </c>
      <c r="B21" s="19">
        <v>50</v>
      </c>
      <c r="C21" s="19">
        <v>75</v>
      </c>
      <c r="D21" s="19">
        <v>100</v>
      </c>
      <c r="E21" s="19">
        <v>125</v>
      </c>
      <c r="F21" s="19">
        <v>150</v>
      </c>
      <c r="G21" s="19">
        <v>175</v>
      </c>
      <c r="H21" s="19">
        <v>200</v>
      </c>
      <c r="I21" s="19">
        <v>250</v>
      </c>
      <c r="J21" s="19">
        <v>300</v>
      </c>
      <c r="K21" s="19">
        <v>400</v>
      </c>
    </row>
    <row r="22" spans="1:11" x14ac:dyDescent="0.2">
      <c r="A22" s="19">
        <v>0.90300000000000002</v>
      </c>
      <c r="B22" s="8">
        <v>1</v>
      </c>
      <c r="C22" s="8">
        <v>1</v>
      </c>
      <c r="D22" s="8">
        <v>1</v>
      </c>
      <c r="E22" s="8">
        <v>1</v>
      </c>
      <c r="F22" s="8">
        <v>1</v>
      </c>
      <c r="G22" s="8">
        <v>1</v>
      </c>
      <c r="H22" s="8">
        <v>1</v>
      </c>
      <c r="I22" s="8">
        <v>1</v>
      </c>
      <c r="J22" s="8">
        <v>1</v>
      </c>
      <c r="K22" s="8">
        <v>1</v>
      </c>
    </row>
    <row r="23" spans="1:11" x14ac:dyDescent="0.2">
      <c r="A23" s="19">
        <v>3.7010000000000001</v>
      </c>
      <c r="B23" s="8">
        <v>0.97492535000000002</v>
      </c>
      <c r="C23" s="8">
        <v>0.95622932999999999</v>
      </c>
      <c r="D23" s="8">
        <v>0.94177023999999998</v>
      </c>
      <c r="E23" s="8">
        <v>0.92046412</v>
      </c>
      <c r="F23" s="8">
        <v>0.92443739000000003</v>
      </c>
      <c r="G23" s="8">
        <v>0.89455667000000005</v>
      </c>
      <c r="H23" s="8">
        <v>0.91203935000000003</v>
      </c>
      <c r="I23" s="8">
        <v>0.88138576000000002</v>
      </c>
      <c r="J23" s="8">
        <v>0.84202829000000001</v>
      </c>
      <c r="K23" s="8">
        <v>0.79599949000000003</v>
      </c>
    </row>
    <row r="24" spans="1:11" x14ac:dyDescent="0.2">
      <c r="A24" s="19">
        <v>6.4989999999999997</v>
      </c>
      <c r="B24" s="8">
        <v>0.93408621000000003</v>
      </c>
      <c r="C24" s="8">
        <v>0.88554021999999999</v>
      </c>
      <c r="D24" s="8">
        <v>0.85070765000000004</v>
      </c>
      <c r="E24" s="8">
        <v>0.80986442000000003</v>
      </c>
      <c r="F24" s="8">
        <v>0.79685936999999996</v>
      </c>
      <c r="G24" s="8">
        <v>0.76712683999999998</v>
      </c>
      <c r="H24" s="8">
        <v>0.75462931</v>
      </c>
      <c r="I24" s="8">
        <v>0.69660458999999997</v>
      </c>
      <c r="J24" s="8">
        <v>0.65096056999999996</v>
      </c>
      <c r="K24" s="8">
        <v>0.57532371999999998</v>
      </c>
    </row>
    <row r="25" spans="1:11" x14ac:dyDescent="0.2">
      <c r="A25" s="19">
        <v>9.2970000000000006</v>
      </c>
      <c r="B25" s="8">
        <v>0.86408218000000003</v>
      </c>
      <c r="C25" s="8">
        <v>0.79737362000000001</v>
      </c>
      <c r="D25" s="8">
        <v>0.73874019000000002</v>
      </c>
      <c r="E25" s="8">
        <v>0.68216034000000003</v>
      </c>
      <c r="F25" s="8">
        <v>0.65797528999999999</v>
      </c>
      <c r="G25" s="8">
        <v>0.60346029999999995</v>
      </c>
      <c r="H25" s="8">
        <v>0.58548078000000003</v>
      </c>
      <c r="I25" s="8">
        <v>0.51378444999999995</v>
      </c>
      <c r="J25" s="8">
        <v>0.44095433000000001</v>
      </c>
      <c r="K25" s="8">
        <v>0.35654345999999998</v>
      </c>
    </row>
    <row r="26" spans="1:11" x14ac:dyDescent="0.2">
      <c r="A26" s="19">
        <v>12.095000000000001</v>
      </c>
      <c r="B26" s="8">
        <v>0.78022124000000004</v>
      </c>
      <c r="C26" s="8">
        <v>0.69232802000000004</v>
      </c>
      <c r="D26" s="8">
        <v>0.62287904000000005</v>
      </c>
      <c r="E26" s="8">
        <v>0.55647619999999998</v>
      </c>
      <c r="F26" s="8">
        <v>0.52092863</v>
      </c>
      <c r="G26" s="8">
        <v>0.45056669999999999</v>
      </c>
      <c r="H26" s="8">
        <v>0.43039287999999998</v>
      </c>
      <c r="I26" s="8">
        <v>0.35154811000000002</v>
      </c>
      <c r="J26" s="8">
        <v>0.28241547</v>
      </c>
      <c r="K26" s="8">
        <v>0.19533475</v>
      </c>
    </row>
    <row r="27" spans="1:11" x14ac:dyDescent="0.2">
      <c r="A27" s="19">
        <v>14.893000000000001</v>
      </c>
      <c r="B27" s="8">
        <v>0.70364004000000002</v>
      </c>
      <c r="C27" s="8">
        <v>0.59716340000000001</v>
      </c>
      <c r="D27" s="8">
        <v>0.50912464000000002</v>
      </c>
      <c r="E27" s="8">
        <v>0.43735911</v>
      </c>
      <c r="F27" s="8">
        <v>0.38398566000000001</v>
      </c>
      <c r="G27" s="8">
        <v>0.32560677999999998</v>
      </c>
      <c r="H27" s="8">
        <v>0.29961988000000001</v>
      </c>
      <c r="I27" s="8">
        <v>0.22610582000000001</v>
      </c>
      <c r="J27" s="8">
        <v>0.16437197000000001</v>
      </c>
      <c r="K27" s="8">
        <v>9.73744E-2</v>
      </c>
    </row>
    <row r="28" spans="1:11" x14ac:dyDescent="0.2">
      <c r="A28" s="19">
        <v>17.690999999999999</v>
      </c>
      <c r="B28" s="8">
        <v>0.62300149999999999</v>
      </c>
      <c r="C28" s="8">
        <v>0.49999655999999998</v>
      </c>
      <c r="D28" s="8">
        <v>0.40878543000000001</v>
      </c>
      <c r="E28" s="8">
        <v>0.33145739000000002</v>
      </c>
      <c r="F28" s="8">
        <v>0.27609481000000002</v>
      </c>
      <c r="G28" s="8">
        <v>0.22344343999999999</v>
      </c>
      <c r="H28" s="8">
        <v>0.19452265999999999</v>
      </c>
      <c r="I28" s="8">
        <v>0.13294207999999999</v>
      </c>
      <c r="J28" s="8">
        <v>8.8738570000000003E-2</v>
      </c>
      <c r="K28" s="8">
        <v>4.4066229999999998E-2</v>
      </c>
    </row>
    <row r="29" spans="1:11" x14ac:dyDescent="0.2">
      <c r="A29" s="19">
        <v>20.489000000000001</v>
      </c>
      <c r="B29" s="8">
        <v>0.54566084999999998</v>
      </c>
      <c r="C29" s="8">
        <v>0.41004321999999999</v>
      </c>
      <c r="D29" s="8">
        <v>0.30761084999999999</v>
      </c>
      <c r="E29" s="8">
        <v>0.24261209</v>
      </c>
      <c r="F29" s="8">
        <v>0.19313704000000001</v>
      </c>
      <c r="G29" s="8">
        <v>0.14697546</v>
      </c>
      <c r="H29" s="8">
        <v>0.12195669000000001</v>
      </c>
      <c r="I29" s="8">
        <v>7.4996019999999997E-2</v>
      </c>
      <c r="J29" s="8">
        <v>4.622921E-2</v>
      </c>
      <c r="K29" s="8">
        <v>2.0446389999999998E-2</v>
      </c>
    </row>
    <row r="30" spans="1:11" x14ac:dyDescent="0.2">
      <c r="A30" s="19">
        <v>23.286000000000001</v>
      </c>
      <c r="B30" s="8">
        <v>0.46508173000000003</v>
      </c>
      <c r="C30" s="8">
        <v>0.32960663000000001</v>
      </c>
      <c r="D30" s="8">
        <v>0.23188447000000001</v>
      </c>
      <c r="E30" s="8">
        <v>0.17226739999999999</v>
      </c>
      <c r="F30" s="8">
        <v>0.12756793</v>
      </c>
      <c r="G30" s="8">
        <v>9.1038510000000003E-2</v>
      </c>
      <c r="H30" s="8">
        <v>7.249092E-2</v>
      </c>
      <c r="I30" s="8">
        <v>3.9783770000000003E-2</v>
      </c>
      <c r="J30" s="8">
        <v>2.1439529999999998E-2</v>
      </c>
      <c r="K30" s="8">
        <v>1.0712370000000001E-2</v>
      </c>
    </row>
    <row r="31" spans="1:11" x14ac:dyDescent="0.2">
      <c r="A31" s="19">
        <v>26.084</v>
      </c>
      <c r="B31" s="8">
        <v>0.39878011000000002</v>
      </c>
      <c r="C31" s="8">
        <v>0.26030938999999997</v>
      </c>
      <c r="D31" s="8">
        <v>0.16948352999999999</v>
      </c>
      <c r="E31" s="8">
        <v>0.11766495</v>
      </c>
      <c r="F31" s="8">
        <v>8.083021E-2</v>
      </c>
      <c r="G31" s="8">
        <v>5.628346E-2</v>
      </c>
      <c r="H31" s="8">
        <v>4.0725320000000002E-2</v>
      </c>
      <c r="I31" s="8">
        <v>1.9346100000000001E-2</v>
      </c>
      <c r="J31" s="8">
        <v>1.006374E-2</v>
      </c>
      <c r="K31" s="8">
        <v>7.8552099999999996E-3</v>
      </c>
    </row>
    <row r="32" spans="1:11" x14ac:dyDescent="0.2">
      <c r="A32" s="19">
        <v>28.882000000000001</v>
      </c>
      <c r="B32" s="8">
        <v>0.33440874999999998</v>
      </c>
      <c r="C32" s="8">
        <v>0.20219719</v>
      </c>
      <c r="D32" s="8">
        <v>0.12130405</v>
      </c>
      <c r="E32" s="8">
        <v>7.9062279999999999E-2</v>
      </c>
      <c r="F32" s="8">
        <v>4.9427230000000003E-2</v>
      </c>
      <c r="G32" s="8">
        <v>3.254837E-2</v>
      </c>
      <c r="H32" s="8">
        <v>2.321291E-2</v>
      </c>
      <c r="I32" s="8">
        <v>1.105882E-2</v>
      </c>
      <c r="J32" s="8">
        <v>8.2223599999999997E-3</v>
      </c>
      <c r="K32" s="8">
        <v>8.1838899999999992E-3</v>
      </c>
    </row>
    <row r="33" spans="1:11" x14ac:dyDescent="0.2">
      <c r="A33" s="19">
        <v>31.68</v>
      </c>
      <c r="B33" s="8">
        <v>0.27217518000000002</v>
      </c>
      <c r="C33" s="8">
        <v>0.15352681000000001</v>
      </c>
      <c r="D33" s="8">
        <v>8.2831779999999994E-2</v>
      </c>
      <c r="E33" s="8">
        <v>5.1549449999999997E-2</v>
      </c>
      <c r="F33" s="8">
        <v>3.0967600000000001E-2</v>
      </c>
      <c r="G33" s="8">
        <v>1.8286259999999999E-2</v>
      </c>
      <c r="H33" s="8">
        <v>1.2358360000000001E-2</v>
      </c>
      <c r="I33" s="8">
        <v>9.0343699999999999E-3</v>
      </c>
      <c r="J33" s="8">
        <v>7.6233799999999999E-3</v>
      </c>
      <c r="K33" s="8">
        <v>7.8348900000000006E-3</v>
      </c>
    </row>
    <row r="34" spans="1:11" x14ac:dyDescent="0.2">
      <c r="A34" s="19">
        <v>34.478000000000002</v>
      </c>
      <c r="B34" s="8">
        <v>0.22446062</v>
      </c>
      <c r="C34" s="8">
        <v>0.11357431</v>
      </c>
      <c r="D34" s="8">
        <v>5.6196660000000002E-2</v>
      </c>
      <c r="E34" s="8">
        <v>3.241144E-2</v>
      </c>
      <c r="F34" s="8">
        <v>1.651244E-2</v>
      </c>
      <c r="G34" s="8">
        <v>1.247877E-2</v>
      </c>
      <c r="H34" s="8">
        <v>9.1909000000000001E-3</v>
      </c>
      <c r="I34" s="8">
        <v>6.8541599999999998E-3</v>
      </c>
      <c r="J34" s="8">
        <v>6.8615600000000001E-3</v>
      </c>
      <c r="K34" s="8">
        <v>7.9516499999999993E-3</v>
      </c>
    </row>
    <row r="35" spans="1:11" x14ac:dyDescent="0.2">
      <c r="A35" s="19">
        <v>37.276000000000003</v>
      </c>
      <c r="B35" s="8">
        <v>0.17719731999999999</v>
      </c>
      <c r="C35" s="8">
        <v>8.4083050000000006E-2</v>
      </c>
      <c r="D35" s="8">
        <v>3.6958459999999999E-2</v>
      </c>
      <c r="E35" s="8">
        <v>1.9954329999999999E-2</v>
      </c>
      <c r="F35" s="8">
        <v>1.245214E-2</v>
      </c>
      <c r="G35" s="8">
        <v>6.9379899999999998E-3</v>
      </c>
      <c r="H35" s="8">
        <v>6.8242299999999997E-3</v>
      </c>
      <c r="I35" s="8">
        <v>7.5854E-3</v>
      </c>
      <c r="J35" s="8">
        <v>7.2945900000000001E-3</v>
      </c>
      <c r="K35" s="8">
        <v>8.4227799999999995E-3</v>
      </c>
    </row>
    <row r="36" spans="1:11" x14ac:dyDescent="0.2">
      <c r="A36" s="19">
        <v>40.073999999999998</v>
      </c>
      <c r="B36" s="8">
        <v>0.13795581000000001</v>
      </c>
      <c r="C36" s="8">
        <v>5.943466E-2</v>
      </c>
      <c r="D36" s="8">
        <v>2.315627E-2</v>
      </c>
      <c r="E36" s="8">
        <v>1.290087E-2</v>
      </c>
      <c r="F36" s="8">
        <v>7.6954199999999997E-3</v>
      </c>
      <c r="G36" s="8">
        <v>6.9751099999999996E-3</v>
      </c>
      <c r="H36" s="8">
        <v>6.4766600000000004E-3</v>
      </c>
      <c r="I36" s="8">
        <v>6.3271500000000001E-3</v>
      </c>
      <c r="J36" s="8">
        <v>7.8411899999999996E-3</v>
      </c>
      <c r="K36" s="8">
        <v>8.9825300000000007E-3</v>
      </c>
    </row>
    <row r="37" spans="1:11" x14ac:dyDescent="0.2">
      <c r="A37" s="19">
        <v>42.872</v>
      </c>
      <c r="B37" s="8">
        <v>0.10786568000000001</v>
      </c>
      <c r="C37" s="8">
        <v>4.3544449999999998E-2</v>
      </c>
      <c r="D37" s="8">
        <v>1.5210939999999999E-2</v>
      </c>
      <c r="E37" s="8">
        <v>9.4781199999999996E-3</v>
      </c>
      <c r="F37" s="8">
        <v>5.9979500000000002E-3</v>
      </c>
      <c r="G37" s="8">
        <v>5.7611199999999998E-3</v>
      </c>
      <c r="H37" s="8">
        <v>6.0165699999999997E-3</v>
      </c>
      <c r="I37" s="8">
        <v>5.9400900000000003E-3</v>
      </c>
      <c r="J37" s="8">
        <v>6.8777100000000004E-3</v>
      </c>
      <c r="K37" s="8">
        <v>8.1273999999999999E-3</v>
      </c>
    </row>
    <row r="38" spans="1:1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 x14ac:dyDescent="0.2">
      <c r="A39" s="8" t="s">
        <v>278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x14ac:dyDescent="0.2">
      <c r="A40" s="18" t="s">
        <v>155</v>
      </c>
      <c r="B40" s="19">
        <v>50</v>
      </c>
      <c r="C40" s="19">
        <v>75</v>
      </c>
      <c r="D40" s="19">
        <v>100</v>
      </c>
      <c r="E40" s="19">
        <v>125</v>
      </c>
      <c r="F40" s="19">
        <v>150</v>
      </c>
      <c r="G40" s="19">
        <v>175</v>
      </c>
      <c r="H40" s="19">
        <v>200</v>
      </c>
      <c r="I40" s="19">
        <v>250</v>
      </c>
      <c r="J40" s="19">
        <v>300</v>
      </c>
      <c r="K40" s="19">
        <v>400</v>
      </c>
    </row>
    <row r="41" spans="1:11" x14ac:dyDescent="0.2">
      <c r="A41" s="19">
        <v>0.90300000000000002</v>
      </c>
      <c r="B41" s="8">
        <v>1</v>
      </c>
      <c r="C41" s="8">
        <v>1</v>
      </c>
      <c r="D41" s="8">
        <v>1</v>
      </c>
      <c r="E41" s="8">
        <v>1</v>
      </c>
      <c r="F41" s="8">
        <v>1</v>
      </c>
      <c r="G41" s="8">
        <v>1</v>
      </c>
      <c r="H41" s="8">
        <v>1</v>
      </c>
      <c r="I41" s="8">
        <v>1</v>
      </c>
      <c r="J41" s="8">
        <v>1</v>
      </c>
      <c r="K41" s="8">
        <v>1</v>
      </c>
    </row>
    <row r="42" spans="1:11" x14ac:dyDescent="0.2">
      <c r="A42" s="19">
        <v>3.7010000000000001</v>
      </c>
      <c r="B42" s="8">
        <v>0.96397151000000003</v>
      </c>
      <c r="C42" s="8">
        <v>0.95303802999999998</v>
      </c>
      <c r="D42" s="8">
        <v>0.91556954000000002</v>
      </c>
      <c r="E42" s="8">
        <v>0.89966402999999995</v>
      </c>
      <c r="F42" s="8">
        <v>0.87700787999999996</v>
      </c>
      <c r="G42" s="8">
        <v>0.86509031000000003</v>
      </c>
      <c r="H42" s="8">
        <v>0.84015039999999996</v>
      </c>
      <c r="I42" s="8">
        <v>0.80950409999999995</v>
      </c>
      <c r="J42" s="8">
        <v>0.78092961999999999</v>
      </c>
      <c r="K42" s="8">
        <v>0.71952358000000005</v>
      </c>
    </row>
    <row r="43" spans="1:11" x14ac:dyDescent="0.2">
      <c r="A43" s="19">
        <v>6.4989999999999997</v>
      </c>
      <c r="B43" s="8">
        <v>0.88527480000000003</v>
      </c>
      <c r="C43" s="8">
        <v>0.84308324999999995</v>
      </c>
      <c r="D43" s="8">
        <v>0.78942893000000003</v>
      </c>
      <c r="E43" s="8">
        <v>0.74436391999999996</v>
      </c>
      <c r="F43" s="8">
        <v>0.70447932999999996</v>
      </c>
      <c r="G43" s="8">
        <v>0.66990282999999995</v>
      </c>
      <c r="H43" s="8">
        <v>0.63087842000000005</v>
      </c>
      <c r="I43" s="8">
        <v>0.56808440000000004</v>
      </c>
      <c r="J43" s="8">
        <v>0.52023216000000005</v>
      </c>
      <c r="K43" s="8">
        <v>0.42536355999999997</v>
      </c>
    </row>
    <row r="44" spans="1:11" x14ac:dyDescent="0.2">
      <c r="A44" s="19">
        <v>9.2970000000000006</v>
      </c>
      <c r="B44" s="8">
        <v>0.79670755000000004</v>
      </c>
      <c r="C44" s="8">
        <v>0.71877102000000004</v>
      </c>
      <c r="D44" s="8">
        <v>0.63640010000000002</v>
      </c>
      <c r="E44" s="8">
        <v>0.57519608</v>
      </c>
      <c r="F44" s="8">
        <v>0.51336851999999999</v>
      </c>
      <c r="G44" s="8">
        <v>0.46496352000000002</v>
      </c>
      <c r="H44" s="8">
        <v>0.41434985000000002</v>
      </c>
      <c r="I44" s="8">
        <v>0.34477668</v>
      </c>
      <c r="J44" s="8">
        <v>0.28529940999999998</v>
      </c>
      <c r="K44" s="8">
        <v>0.19475308</v>
      </c>
    </row>
    <row r="45" spans="1:11" x14ac:dyDescent="0.2">
      <c r="A45" s="19">
        <v>12.095000000000001</v>
      </c>
      <c r="B45" s="8">
        <v>0.68575041000000003</v>
      </c>
      <c r="C45" s="8">
        <v>0.58037788999999995</v>
      </c>
      <c r="D45" s="8">
        <v>0.48749642999999998</v>
      </c>
      <c r="E45" s="8">
        <v>0.41519855</v>
      </c>
      <c r="F45" s="8">
        <v>0.34718038000000001</v>
      </c>
      <c r="G45" s="8">
        <v>0.28890115999999999</v>
      </c>
      <c r="H45" s="8">
        <v>0.24713398</v>
      </c>
      <c r="I45" s="8">
        <v>0.1843359</v>
      </c>
      <c r="J45" s="8">
        <v>0.13741872999999999</v>
      </c>
      <c r="K45" s="8">
        <v>7.6045669999999996E-2</v>
      </c>
    </row>
    <row r="46" spans="1:11" x14ac:dyDescent="0.2">
      <c r="A46" s="19">
        <v>14.893000000000001</v>
      </c>
      <c r="B46" s="8">
        <v>0.57675352000000002</v>
      </c>
      <c r="C46" s="8">
        <v>0.45264553000000002</v>
      </c>
      <c r="D46" s="8">
        <v>0.35522394000000002</v>
      </c>
      <c r="E46" s="8">
        <v>0.27567788999999998</v>
      </c>
      <c r="F46" s="8">
        <v>0.2155359</v>
      </c>
      <c r="G46" s="8">
        <v>0.17043117999999999</v>
      </c>
      <c r="H46" s="8">
        <v>0.13548378999999999</v>
      </c>
      <c r="I46" s="8">
        <v>8.8770509999999997E-2</v>
      </c>
      <c r="J46" s="8">
        <v>5.7754079999999999E-2</v>
      </c>
      <c r="K46" s="8">
        <v>2.810619E-2</v>
      </c>
    </row>
    <row r="47" spans="1:11" x14ac:dyDescent="0.2">
      <c r="A47" s="19">
        <v>17.690999999999999</v>
      </c>
      <c r="B47" s="8">
        <v>0.47521918000000002</v>
      </c>
      <c r="C47" s="8">
        <v>0.33781023999999998</v>
      </c>
      <c r="D47" s="8">
        <v>0.24116517000000001</v>
      </c>
      <c r="E47" s="8">
        <v>0.17121734</v>
      </c>
      <c r="F47" s="8">
        <v>0.12404742000000001</v>
      </c>
      <c r="G47" s="8">
        <v>9.1035400000000002E-2</v>
      </c>
      <c r="H47" s="8">
        <v>6.7872680000000005E-2</v>
      </c>
      <c r="I47" s="8">
        <v>3.754561E-2</v>
      </c>
      <c r="J47" s="8">
        <v>2.1936609999999999E-2</v>
      </c>
      <c r="K47" s="8">
        <v>1.052696E-2</v>
      </c>
    </row>
    <row r="48" spans="1:11" x14ac:dyDescent="0.2">
      <c r="A48" s="19">
        <v>20.489000000000001</v>
      </c>
      <c r="B48" s="8">
        <v>0.38308689000000001</v>
      </c>
      <c r="C48" s="8">
        <v>0.24906807</v>
      </c>
      <c r="D48" s="8">
        <v>0.16064255999999999</v>
      </c>
      <c r="E48" s="8">
        <v>0.10255827000000001</v>
      </c>
      <c r="F48" s="8">
        <v>6.7679489999999995E-2</v>
      </c>
      <c r="G48" s="8">
        <v>4.5426590000000003E-2</v>
      </c>
      <c r="H48" s="8">
        <v>2.9654920000000001E-2</v>
      </c>
      <c r="I48" s="8">
        <v>1.7097500000000002E-2</v>
      </c>
      <c r="J48" s="8">
        <v>1.0357150000000001E-2</v>
      </c>
      <c r="K48" s="8">
        <v>8.0159900000000006E-3</v>
      </c>
    </row>
    <row r="49" spans="1:11" x14ac:dyDescent="0.2">
      <c r="A49" s="19">
        <v>23.286000000000001</v>
      </c>
      <c r="B49" s="8">
        <v>0.29856856999999998</v>
      </c>
      <c r="C49" s="8">
        <v>0.17005376</v>
      </c>
      <c r="D49" s="8">
        <v>0.10215054</v>
      </c>
      <c r="E49" s="8">
        <v>5.7345430000000003E-2</v>
      </c>
      <c r="F49" s="8">
        <v>3.5567649999999999E-2</v>
      </c>
      <c r="G49" s="8">
        <v>2.2547230000000001E-2</v>
      </c>
      <c r="H49" s="8">
        <v>1.487428E-2</v>
      </c>
      <c r="I49" s="8">
        <v>8.9875300000000005E-3</v>
      </c>
      <c r="J49" s="8">
        <v>6.9972400000000001E-3</v>
      </c>
      <c r="K49" s="8">
        <v>6.8857500000000004E-3</v>
      </c>
    </row>
    <row r="50" spans="1:11" x14ac:dyDescent="0.2">
      <c r="A50" s="19">
        <v>26.084</v>
      </c>
      <c r="B50" s="8">
        <v>0.22947693999999999</v>
      </c>
      <c r="C50" s="8">
        <v>0.11562871</v>
      </c>
      <c r="D50" s="8">
        <v>6.1138230000000002E-2</v>
      </c>
      <c r="E50" s="8">
        <v>3.2311609999999998E-2</v>
      </c>
      <c r="F50" s="8">
        <v>1.693476E-2</v>
      </c>
      <c r="G50" s="8">
        <v>9.9755899999999995E-3</v>
      </c>
      <c r="H50" s="8">
        <v>7.4922299999999999E-3</v>
      </c>
      <c r="I50" s="8">
        <v>6.9946499999999998E-3</v>
      </c>
      <c r="J50" s="8">
        <v>6.8805200000000002E-3</v>
      </c>
      <c r="K50" s="8">
        <v>7.0349499999999999E-3</v>
      </c>
    </row>
    <row r="51" spans="1:11" x14ac:dyDescent="0.2">
      <c r="A51" s="19">
        <v>28.882000000000001</v>
      </c>
      <c r="B51" s="8">
        <v>0.16810169999999999</v>
      </c>
      <c r="C51" s="8">
        <v>7.6044899999999999E-2</v>
      </c>
      <c r="D51" s="8">
        <v>3.4802909999999999E-2</v>
      </c>
      <c r="E51" s="8">
        <v>1.7144E-2</v>
      </c>
      <c r="F51" s="8">
        <v>9.3160699999999992E-3</v>
      </c>
      <c r="G51" s="8">
        <v>6.6159799999999996E-3</v>
      </c>
      <c r="H51" s="8">
        <v>5.9064900000000004E-3</v>
      </c>
      <c r="I51" s="8">
        <v>6.4359600000000001E-3</v>
      </c>
      <c r="J51" s="8">
        <v>6.7256800000000004E-3</v>
      </c>
      <c r="K51" s="8">
        <v>6.4988800000000003E-3</v>
      </c>
    </row>
    <row r="52" spans="1:11" x14ac:dyDescent="0.2">
      <c r="A52" s="19">
        <v>31.68</v>
      </c>
      <c r="B52" s="8">
        <v>0.12015313</v>
      </c>
      <c r="C52" s="8">
        <v>4.7800380000000003E-2</v>
      </c>
      <c r="D52" s="8">
        <v>1.9474979999999999E-2</v>
      </c>
      <c r="E52" s="8">
        <v>9.0186499999999996E-3</v>
      </c>
      <c r="F52" s="8">
        <v>6.65155E-3</v>
      </c>
      <c r="G52" s="8">
        <v>5.6554600000000002E-3</v>
      </c>
      <c r="H52" s="8">
        <v>5.6506000000000004E-3</v>
      </c>
      <c r="I52" s="8">
        <v>6.3775000000000004E-3</v>
      </c>
      <c r="J52" s="8">
        <v>5.7474099999999997E-3</v>
      </c>
      <c r="K52" s="8">
        <v>7.3483899999999998E-3</v>
      </c>
    </row>
    <row r="53" spans="1:11" x14ac:dyDescent="0.2">
      <c r="A53" s="19">
        <v>34.478000000000002</v>
      </c>
      <c r="B53" s="8">
        <v>8.6144180000000001E-2</v>
      </c>
      <c r="C53" s="8">
        <v>3.0015670000000001E-2</v>
      </c>
      <c r="D53" s="8">
        <v>1.1000289999999999E-2</v>
      </c>
      <c r="E53" s="8">
        <v>7.0001500000000001E-3</v>
      </c>
      <c r="F53" s="8">
        <v>4.5005000000000002E-3</v>
      </c>
      <c r="G53" s="8">
        <v>6.1770499999999999E-3</v>
      </c>
      <c r="H53" s="8">
        <v>5.7555599999999998E-3</v>
      </c>
      <c r="I53" s="8">
        <v>6.2861999999999996E-3</v>
      </c>
      <c r="J53" s="8">
        <v>6.6387800000000004E-3</v>
      </c>
      <c r="K53" s="8">
        <v>7.1932699999999999E-3</v>
      </c>
    </row>
    <row r="54" spans="1:11" x14ac:dyDescent="0.2">
      <c r="A54" s="19">
        <v>37.276000000000003</v>
      </c>
      <c r="B54" s="8">
        <v>5.9096500000000003E-2</v>
      </c>
      <c r="C54" s="8">
        <v>1.8907050000000002E-2</v>
      </c>
      <c r="D54" s="8">
        <v>6.2171800000000001E-3</v>
      </c>
      <c r="E54" s="8">
        <v>5.2545999999999999E-3</v>
      </c>
      <c r="F54" s="8">
        <v>5.3123299999999997E-3</v>
      </c>
      <c r="G54" s="8">
        <v>5.2672999999999999E-3</v>
      </c>
      <c r="H54" s="8">
        <v>5.6046400000000001E-3</v>
      </c>
      <c r="I54" s="8">
        <v>6.0622100000000002E-3</v>
      </c>
      <c r="J54" s="8">
        <v>6.4071199999999997E-3</v>
      </c>
      <c r="K54" s="8">
        <v>6.6629300000000001E-3</v>
      </c>
    </row>
    <row r="55" spans="1:11" x14ac:dyDescent="0.2">
      <c r="A55" s="19">
        <v>40.073999999999998</v>
      </c>
      <c r="B55" s="8">
        <v>4.0671430000000001E-2</v>
      </c>
      <c r="C55" s="8">
        <v>1.1935650000000001E-2</v>
      </c>
      <c r="D55" s="8">
        <v>4.9079600000000003E-3</v>
      </c>
      <c r="E55" s="8">
        <v>4.7499600000000001E-3</v>
      </c>
      <c r="F55" s="8">
        <v>5.0472399999999997E-3</v>
      </c>
      <c r="G55" s="8">
        <v>5.5811400000000001E-3</v>
      </c>
      <c r="H55" s="8">
        <v>4.9567999999999999E-3</v>
      </c>
      <c r="I55" s="8">
        <v>5.6263099999999998E-3</v>
      </c>
      <c r="J55" s="8">
        <v>7.2623699999999998E-3</v>
      </c>
      <c r="K55" s="8">
        <v>6.9989500000000003E-3</v>
      </c>
    </row>
    <row r="56" spans="1:11" x14ac:dyDescent="0.2">
      <c r="A56" s="19">
        <v>42.872</v>
      </c>
      <c r="B56" s="8">
        <v>2.703378E-2</v>
      </c>
      <c r="C56" s="8">
        <v>7.9763400000000002E-3</v>
      </c>
      <c r="D56" s="8">
        <v>4.3575300000000001E-3</v>
      </c>
      <c r="E56" s="8">
        <v>4.9249000000000003E-3</v>
      </c>
      <c r="F56" s="8">
        <v>4.8894200000000002E-3</v>
      </c>
      <c r="G56" s="8">
        <v>4.89807E-3</v>
      </c>
      <c r="H56" s="8">
        <v>6.24583E-3</v>
      </c>
      <c r="I56" s="8">
        <v>6.4123000000000001E-3</v>
      </c>
      <c r="J56" s="8">
        <v>7.0509099999999996E-3</v>
      </c>
      <c r="K56" s="8">
        <v>7.3851400000000001E-3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Fig. 1b</vt:lpstr>
      <vt:lpstr>Fig. 1c</vt:lpstr>
      <vt:lpstr>Fig. 1d</vt:lpstr>
      <vt:lpstr>Fig. 1e</vt:lpstr>
      <vt:lpstr>Fig. 2c</vt:lpstr>
      <vt:lpstr>Fig. 2d</vt:lpstr>
      <vt:lpstr>Fig. 2e</vt:lpstr>
      <vt:lpstr>Fig. 2f</vt:lpstr>
      <vt:lpstr>Fig. 3bc</vt:lpstr>
      <vt:lpstr>Fig. 4ab</vt:lpstr>
      <vt:lpstr>Fig. 5b</vt:lpstr>
      <vt:lpstr>Fig. 5c</vt:lpstr>
      <vt:lpstr>Fig. S2</vt:lpstr>
      <vt:lpstr>Fig. S3</vt:lpstr>
      <vt:lpstr>Fig. S4</vt:lpstr>
      <vt:lpstr>Fig. S5</vt:lpstr>
      <vt:lpstr>Fig. S6</vt:lpstr>
      <vt:lpstr>Fig. S7a,b,d</vt:lpstr>
      <vt:lpstr>Fig. S7e</vt:lpstr>
      <vt:lpstr>Fig. S8a,c</vt:lpstr>
      <vt:lpstr>Fig. S8b,d,e</vt:lpstr>
      <vt:lpstr>Fig. S9</vt:lpstr>
      <vt:lpstr>Fig. S12c</vt:lpstr>
      <vt:lpstr>Fig. S13</vt:lpstr>
      <vt:lpstr>Fig. S14</vt:lpstr>
      <vt:lpstr>Fig. S15</vt:lpstr>
      <vt:lpstr>Fig. S16</vt:lpstr>
      <vt:lpstr>Fig. 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Mihajlo Novakovic</dc:creator>
  <cp:lastModifiedBy>Mihajlo Novakovic</cp:lastModifiedBy>
  <dcterms:created xsi:type="dcterms:W3CDTF">2025-04-15T13:09:59Z</dcterms:created>
  <dcterms:modified xsi:type="dcterms:W3CDTF">2025-04-16T10:56:31Z</dcterms:modified>
</cp:coreProperties>
</file>