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265760_uni_au_dk/Documents/U-Drive/AU/R/2024_Hg-SI spatial and trophic trends/Version 6 NC/Revision 3/"/>
    </mc:Choice>
  </mc:AlternateContent>
  <xr:revisionPtr revIDLastSave="38" documentId="8_{235D6E92-6A81-48BA-A500-ED1FBE5D36D4}" xr6:coauthVersionLast="47" xr6:coauthVersionMax="47" xr10:uidLastSave="{F3E83BBD-1CB1-4FFA-9D3E-DD8BE5BBB20E}"/>
  <bookViews>
    <workbookView xWindow="-120" yWindow="-120" windowWidth="29040" windowHeight="15840" xr2:uid="{00000000-000D-0000-FFFF-FFFF00000000}"/>
  </bookViews>
  <sheets>
    <sheet name="Supplementary Data 1_Table" sheetId="42" r:id="rId1"/>
    <sheet name="Supplementary Data 1_All data" sheetId="4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32" i="44" l="1"/>
  <c r="K832" i="44"/>
  <c r="J832" i="44"/>
  <c r="I832" i="44"/>
  <c r="H832" i="44"/>
  <c r="G832" i="44"/>
  <c r="L831" i="44"/>
  <c r="K831" i="44"/>
  <c r="J831" i="44"/>
  <c r="I831" i="44"/>
  <c r="H831" i="44"/>
  <c r="G831" i="44"/>
  <c r="L830" i="44"/>
  <c r="K830" i="44"/>
  <c r="J830" i="44"/>
  <c r="I830" i="44"/>
  <c r="H830" i="44"/>
  <c r="G830" i="44"/>
  <c r="L829" i="44"/>
  <c r="K829" i="44"/>
  <c r="J829" i="44"/>
  <c r="I829" i="44"/>
  <c r="H829" i="44"/>
  <c r="G829" i="44"/>
  <c r="L821" i="44"/>
  <c r="K821" i="44"/>
  <c r="J821" i="44"/>
  <c r="I821" i="44"/>
  <c r="H821" i="44"/>
  <c r="G821" i="44"/>
  <c r="L820" i="44"/>
  <c r="K820" i="44"/>
  <c r="J820" i="44"/>
  <c r="I820" i="44"/>
  <c r="H820" i="44"/>
  <c r="G820" i="44"/>
  <c r="L819" i="44"/>
  <c r="K819" i="44"/>
  <c r="J819" i="44"/>
  <c r="I819" i="44"/>
  <c r="H819" i="44"/>
  <c r="G819" i="44"/>
  <c r="L818" i="44"/>
  <c r="K818" i="44"/>
  <c r="J818" i="44"/>
  <c r="I818" i="44"/>
  <c r="H818" i="44"/>
  <c r="G818" i="44"/>
  <c r="L802" i="44"/>
  <c r="K802" i="44"/>
  <c r="J802" i="44"/>
  <c r="I802" i="44"/>
  <c r="H802" i="44"/>
  <c r="G802" i="44"/>
  <c r="L801" i="44"/>
  <c r="K801" i="44"/>
  <c r="J801" i="44"/>
  <c r="I801" i="44"/>
  <c r="H801" i="44"/>
  <c r="G801" i="44"/>
  <c r="L800" i="44"/>
  <c r="K800" i="44"/>
  <c r="J800" i="44"/>
  <c r="I800" i="44"/>
  <c r="H800" i="44"/>
  <c r="G800" i="44"/>
  <c r="L799" i="44"/>
  <c r="K799" i="44"/>
  <c r="J799" i="44"/>
  <c r="I799" i="44"/>
  <c r="H799" i="44"/>
  <c r="G799" i="44"/>
  <c r="L787" i="44"/>
  <c r="K787" i="44"/>
  <c r="J787" i="44"/>
  <c r="I787" i="44"/>
  <c r="H787" i="44"/>
  <c r="G787" i="44"/>
  <c r="L786" i="44"/>
  <c r="K786" i="44"/>
  <c r="J786" i="44"/>
  <c r="I786" i="44"/>
  <c r="H786" i="44"/>
  <c r="G786" i="44"/>
  <c r="L785" i="44"/>
  <c r="K785" i="44"/>
  <c r="J785" i="44"/>
  <c r="I785" i="44"/>
  <c r="H785" i="44"/>
  <c r="G785" i="44"/>
  <c r="L784" i="44"/>
  <c r="K784" i="44"/>
  <c r="J784" i="44"/>
  <c r="I784" i="44"/>
  <c r="H784" i="44"/>
  <c r="G784" i="44"/>
  <c r="L763" i="44"/>
  <c r="K763" i="44"/>
  <c r="J763" i="44"/>
  <c r="I763" i="44"/>
  <c r="H763" i="44"/>
  <c r="G763" i="44"/>
  <c r="L762" i="44"/>
  <c r="K762" i="44"/>
  <c r="J762" i="44"/>
  <c r="I762" i="44"/>
  <c r="H762" i="44"/>
  <c r="G762" i="44"/>
  <c r="L761" i="44"/>
  <c r="K761" i="44"/>
  <c r="J761" i="44"/>
  <c r="I761" i="44"/>
  <c r="H761" i="44"/>
  <c r="G761" i="44"/>
  <c r="L760" i="44"/>
  <c r="K760" i="44"/>
  <c r="J760" i="44"/>
  <c r="I760" i="44"/>
  <c r="H760" i="44"/>
  <c r="G760" i="44"/>
  <c r="L744" i="44"/>
  <c r="K744" i="44"/>
  <c r="J744" i="44"/>
  <c r="I744" i="44"/>
  <c r="H744" i="44"/>
  <c r="G744" i="44"/>
  <c r="L743" i="44"/>
  <c r="K743" i="44"/>
  <c r="J743" i="44"/>
  <c r="I743" i="44"/>
  <c r="H743" i="44"/>
  <c r="G743" i="44"/>
  <c r="L742" i="44"/>
  <c r="K742" i="44"/>
  <c r="J742" i="44"/>
  <c r="I742" i="44"/>
  <c r="H742" i="44"/>
  <c r="G742" i="44"/>
  <c r="L741" i="44"/>
  <c r="K741" i="44"/>
  <c r="J741" i="44"/>
  <c r="I741" i="44"/>
  <c r="H741" i="44"/>
  <c r="G741" i="44"/>
  <c r="L725" i="44"/>
  <c r="K725" i="44"/>
  <c r="J725" i="44"/>
  <c r="I725" i="44"/>
  <c r="H725" i="44"/>
  <c r="G725" i="44"/>
  <c r="L724" i="44"/>
  <c r="K724" i="44"/>
  <c r="J724" i="44"/>
  <c r="I724" i="44"/>
  <c r="H724" i="44"/>
  <c r="G724" i="44"/>
  <c r="L723" i="44"/>
  <c r="K723" i="44"/>
  <c r="J723" i="44"/>
  <c r="I723" i="44"/>
  <c r="H723" i="44"/>
  <c r="G723" i="44"/>
  <c r="L722" i="44"/>
  <c r="K722" i="44"/>
  <c r="J722" i="44"/>
  <c r="I722" i="44"/>
  <c r="H722" i="44"/>
  <c r="G722" i="44"/>
  <c r="L706" i="44"/>
  <c r="K706" i="44"/>
  <c r="J706" i="44"/>
  <c r="I706" i="44"/>
  <c r="H706" i="44"/>
  <c r="G706" i="44"/>
  <c r="L705" i="44"/>
  <c r="K705" i="44"/>
  <c r="J705" i="44"/>
  <c r="I705" i="44"/>
  <c r="H705" i="44"/>
  <c r="G705" i="44"/>
  <c r="L704" i="44"/>
  <c r="K704" i="44"/>
  <c r="J704" i="44"/>
  <c r="I704" i="44"/>
  <c r="H704" i="44"/>
  <c r="G704" i="44"/>
  <c r="L703" i="44"/>
  <c r="K703" i="44"/>
  <c r="J703" i="44"/>
  <c r="I703" i="44"/>
  <c r="H703" i="44"/>
  <c r="G703" i="44"/>
  <c r="L539" i="44"/>
  <c r="K539" i="44"/>
  <c r="J539" i="44"/>
  <c r="I539" i="44"/>
  <c r="H539" i="44"/>
  <c r="G539" i="44"/>
  <c r="L538" i="44"/>
  <c r="K538" i="44"/>
  <c r="J538" i="44"/>
  <c r="I538" i="44"/>
  <c r="H538" i="44"/>
  <c r="G538" i="44"/>
  <c r="L537" i="44"/>
  <c r="K537" i="44"/>
  <c r="J537" i="44"/>
  <c r="I537" i="44"/>
  <c r="H537" i="44"/>
  <c r="G537" i="44"/>
  <c r="L536" i="44"/>
  <c r="K536" i="44"/>
  <c r="J536" i="44"/>
  <c r="I536" i="44"/>
  <c r="H536" i="44"/>
  <c r="G536" i="44"/>
  <c r="L503" i="44"/>
  <c r="K503" i="44"/>
  <c r="J503" i="44"/>
  <c r="I503" i="44"/>
  <c r="H503" i="44"/>
  <c r="G503" i="44"/>
  <c r="L502" i="44"/>
  <c r="K502" i="44"/>
  <c r="J502" i="44"/>
  <c r="I502" i="44"/>
  <c r="H502" i="44"/>
  <c r="G502" i="44"/>
  <c r="L501" i="44"/>
  <c r="K501" i="44"/>
  <c r="J501" i="44"/>
  <c r="I501" i="44"/>
  <c r="H501" i="44"/>
  <c r="G501" i="44"/>
  <c r="L500" i="44"/>
  <c r="K500" i="44"/>
  <c r="J500" i="44"/>
  <c r="I500" i="44"/>
  <c r="H500" i="44"/>
  <c r="G500" i="44"/>
  <c r="L484" i="44"/>
  <c r="K484" i="44"/>
  <c r="J484" i="44"/>
  <c r="I484" i="44"/>
  <c r="H484" i="44"/>
  <c r="G484" i="44"/>
  <c r="L483" i="44"/>
  <c r="K483" i="44"/>
  <c r="J483" i="44"/>
  <c r="I483" i="44"/>
  <c r="H483" i="44"/>
  <c r="G483" i="44"/>
  <c r="L482" i="44"/>
  <c r="K482" i="44"/>
  <c r="J482" i="44"/>
  <c r="I482" i="44"/>
  <c r="H482" i="44"/>
  <c r="G482" i="44"/>
  <c r="L481" i="44"/>
  <c r="K481" i="44"/>
  <c r="J481" i="44"/>
  <c r="I481" i="44"/>
  <c r="H481" i="44"/>
  <c r="G481" i="44"/>
  <c r="L465" i="44"/>
  <c r="K465" i="44"/>
  <c r="J465" i="44"/>
  <c r="I465" i="44"/>
  <c r="H465" i="44"/>
  <c r="G465" i="44"/>
  <c r="L464" i="44"/>
  <c r="K464" i="44"/>
  <c r="J464" i="44"/>
  <c r="I464" i="44"/>
  <c r="H464" i="44"/>
  <c r="G464" i="44"/>
  <c r="L463" i="44"/>
  <c r="K463" i="44"/>
  <c r="J463" i="44"/>
  <c r="I463" i="44"/>
  <c r="H463" i="44"/>
  <c r="G463" i="44"/>
  <c r="L462" i="44"/>
  <c r="K462" i="44"/>
  <c r="J462" i="44"/>
  <c r="I462" i="44"/>
  <c r="H462" i="44"/>
  <c r="G462" i="44"/>
  <c r="L434" i="44"/>
  <c r="K434" i="44"/>
  <c r="J434" i="44"/>
  <c r="I434" i="44"/>
  <c r="H434" i="44"/>
  <c r="G434" i="44"/>
  <c r="L433" i="44"/>
  <c r="K433" i="44"/>
  <c r="J433" i="44"/>
  <c r="I433" i="44"/>
  <c r="H433" i="44"/>
  <c r="G433" i="44"/>
  <c r="L432" i="44"/>
  <c r="K432" i="44"/>
  <c r="J432" i="44"/>
  <c r="I432" i="44"/>
  <c r="H432" i="44"/>
  <c r="G432" i="44"/>
  <c r="L431" i="44"/>
  <c r="K431" i="44"/>
  <c r="J431" i="44"/>
  <c r="I431" i="44"/>
  <c r="H431" i="44"/>
  <c r="G431" i="44"/>
  <c r="L425" i="44"/>
  <c r="K425" i="44"/>
  <c r="J425" i="44"/>
  <c r="I425" i="44"/>
  <c r="H425" i="44"/>
  <c r="G425" i="44"/>
  <c r="L424" i="44"/>
  <c r="K424" i="44"/>
  <c r="J424" i="44"/>
  <c r="I424" i="44"/>
  <c r="H424" i="44"/>
  <c r="G424" i="44"/>
  <c r="L423" i="44"/>
  <c r="K423" i="44"/>
  <c r="J423" i="44"/>
  <c r="I423" i="44"/>
  <c r="H423" i="44"/>
  <c r="G423" i="44"/>
  <c r="L422" i="44"/>
  <c r="K422" i="44"/>
  <c r="J422" i="44"/>
  <c r="I422" i="44"/>
  <c r="H422" i="44"/>
  <c r="G422" i="44"/>
  <c r="L401" i="44"/>
  <c r="K401" i="44"/>
  <c r="J401" i="44"/>
  <c r="I401" i="44"/>
  <c r="H401" i="44"/>
  <c r="G401" i="44"/>
  <c r="L400" i="44"/>
  <c r="K400" i="44"/>
  <c r="J400" i="44"/>
  <c r="I400" i="44"/>
  <c r="H400" i="44"/>
  <c r="G400" i="44"/>
  <c r="L399" i="44"/>
  <c r="K399" i="44"/>
  <c r="J399" i="44"/>
  <c r="I399" i="44"/>
  <c r="H399" i="44"/>
  <c r="G399" i="44"/>
  <c r="L398" i="44"/>
  <c r="K398" i="44"/>
  <c r="J398" i="44"/>
  <c r="I398" i="44"/>
  <c r="H398" i="44"/>
  <c r="G398" i="44"/>
  <c r="L315" i="44"/>
  <c r="K315" i="44"/>
  <c r="J315" i="44"/>
  <c r="I315" i="44"/>
  <c r="H315" i="44"/>
  <c r="G315" i="44"/>
  <c r="L314" i="44"/>
  <c r="K314" i="44"/>
  <c r="J314" i="44"/>
  <c r="I314" i="44"/>
  <c r="H314" i="44"/>
  <c r="G314" i="44"/>
  <c r="L313" i="44"/>
  <c r="K313" i="44"/>
  <c r="J313" i="44"/>
  <c r="I313" i="44"/>
  <c r="H313" i="44"/>
  <c r="G313" i="44"/>
  <c r="L312" i="44"/>
  <c r="K312" i="44"/>
  <c r="J312" i="44"/>
  <c r="I312" i="44"/>
  <c r="H312" i="44"/>
  <c r="G312" i="44"/>
  <c r="L220" i="44"/>
  <c r="K220" i="44"/>
  <c r="J220" i="44"/>
  <c r="I220" i="44"/>
  <c r="H220" i="44"/>
  <c r="G220" i="44"/>
  <c r="L219" i="44"/>
  <c r="K219" i="44"/>
  <c r="J219" i="44"/>
  <c r="I219" i="44"/>
  <c r="H219" i="44"/>
  <c r="G219" i="44"/>
  <c r="L218" i="44"/>
  <c r="K218" i="44"/>
  <c r="J218" i="44"/>
  <c r="I218" i="44"/>
  <c r="H218" i="44"/>
  <c r="G218" i="44"/>
  <c r="L217" i="44"/>
  <c r="K217" i="44"/>
  <c r="J217" i="44"/>
  <c r="I217" i="44"/>
  <c r="H217" i="44"/>
  <c r="G217" i="44"/>
  <c r="L150" i="44"/>
  <c r="K150" i="44"/>
  <c r="J150" i="44"/>
  <c r="I150" i="44"/>
  <c r="H150" i="44"/>
  <c r="G150" i="44"/>
  <c r="L149" i="44"/>
  <c r="K149" i="44"/>
  <c r="J149" i="44"/>
  <c r="I149" i="44"/>
  <c r="H149" i="44"/>
  <c r="G149" i="44"/>
  <c r="L148" i="44"/>
  <c r="K148" i="44"/>
  <c r="J148" i="44"/>
  <c r="I148" i="44"/>
  <c r="H148" i="44"/>
  <c r="G148" i="44"/>
  <c r="L147" i="44"/>
  <c r="K147" i="44"/>
  <c r="J147" i="44"/>
  <c r="I147" i="44"/>
  <c r="H147" i="44"/>
  <c r="G147" i="44"/>
  <c r="L128" i="44"/>
  <c r="K128" i="44"/>
  <c r="J128" i="44"/>
  <c r="I128" i="44"/>
  <c r="H128" i="44"/>
  <c r="G128" i="44"/>
  <c r="L127" i="44"/>
  <c r="K127" i="44"/>
  <c r="J127" i="44"/>
  <c r="I127" i="44"/>
  <c r="H127" i="44"/>
  <c r="G127" i="44"/>
  <c r="L126" i="44"/>
  <c r="K126" i="44"/>
  <c r="J126" i="44"/>
  <c r="I126" i="44"/>
  <c r="H126" i="44"/>
  <c r="G126" i="44"/>
  <c r="L125" i="44"/>
  <c r="K125" i="44"/>
  <c r="J125" i="44"/>
  <c r="I125" i="44"/>
  <c r="H125" i="44"/>
  <c r="G125" i="44"/>
  <c r="L106" i="44"/>
  <c r="K106" i="44"/>
  <c r="J106" i="44"/>
  <c r="I106" i="44"/>
  <c r="H106" i="44"/>
  <c r="G106" i="44"/>
  <c r="L105" i="44"/>
  <c r="K105" i="44"/>
  <c r="J105" i="44"/>
  <c r="I105" i="44"/>
  <c r="H105" i="44"/>
  <c r="G105" i="44"/>
  <c r="L104" i="44"/>
  <c r="K104" i="44"/>
  <c r="J104" i="44"/>
  <c r="I104" i="44"/>
  <c r="H104" i="44"/>
  <c r="G104" i="44"/>
  <c r="L103" i="44"/>
  <c r="K103" i="44"/>
  <c r="J103" i="44"/>
  <c r="I103" i="44"/>
  <c r="H103" i="44"/>
  <c r="G103" i="44"/>
  <c r="L82" i="44"/>
  <c r="K82" i="44"/>
  <c r="J82" i="44"/>
  <c r="I82" i="44"/>
  <c r="H82" i="44"/>
  <c r="G82" i="44"/>
  <c r="L81" i="44"/>
  <c r="K81" i="44"/>
  <c r="J81" i="44"/>
  <c r="I81" i="44"/>
  <c r="H81" i="44"/>
  <c r="G81" i="44"/>
  <c r="L80" i="44"/>
  <c r="K80" i="44"/>
  <c r="J80" i="44"/>
  <c r="I80" i="44"/>
  <c r="H80" i="44"/>
  <c r="G80" i="44"/>
  <c r="L79" i="44"/>
  <c r="K79" i="44"/>
  <c r="J79" i="44"/>
  <c r="I79" i="44"/>
  <c r="H79" i="44"/>
  <c r="G79" i="44"/>
  <c r="L58" i="44"/>
  <c r="K58" i="44"/>
  <c r="J58" i="44"/>
  <c r="I58" i="44"/>
  <c r="H58" i="44"/>
  <c r="G58" i="44"/>
  <c r="L57" i="44"/>
  <c r="K57" i="44"/>
  <c r="J57" i="44"/>
  <c r="I57" i="44"/>
  <c r="H57" i="44"/>
  <c r="G57" i="44"/>
  <c r="L56" i="44"/>
  <c r="K56" i="44"/>
  <c r="J56" i="44"/>
  <c r="I56" i="44"/>
  <c r="H56" i="44"/>
  <c r="G56" i="44"/>
  <c r="L55" i="44"/>
  <c r="K55" i="44"/>
  <c r="J55" i="44"/>
  <c r="I55" i="44"/>
  <c r="H55" i="44"/>
  <c r="G55" i="44"/>
  <c r="L37" i="44"/>
  <c r="K37" i="44"/>
  <c r="J37" i="44"/>
  <c r="I37" i="44"/>
  <c r="H37" i="44"/>
  <c r="G37" i="44"/>
  <c r="L36" i="44"/>
  <c r="K36" i="44"/>
  <c r="J36" i="44"/>
  <c r="I36" i="44"/>
  <c r="H36" i="44"/>
  <c r="G36" i="44"/>
  <c r="L35" i="44"/>
  <c r="K35" i="44"/>
  <c r="J35" i="44"/>
  <c r="I35" i="44"/>
  <c r="H35" i="44"/>
  <c r="G35" i="44"/>
  <c r="L34" i="44"/>
  <c r="K34" i="44"/>
  <c r="J34" i="44"/>
  <c r="I34" i="44"/>
  <c r="H34" i="44"/>
  <c r="G34" i="4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6491CF-BF35-472C-BBE4-8129FD92A8DB}" keepAlive="1" name="Query - Hg-SI timetrend6" description="Connection to the 'Hg-SI timetrend6' query in the workbook." type="5" refreshedVersion="0" background="1">
    <dbPr connection="Provider=Microsoft.Mashup.OleDb.1;Data Source=$Workbook$;Location=&quot;Hg-SI timetrend6&quot;;Extended Properties=&quot;&quot;" command="SELECT * FROM [Hg-SI timetrend6]"/>
  </connection>
</connections>
</file>

<file path=xl/sharedStrings.xml><?xml version="1.0" encoding="utf-8"?>
<sst xmlns="http://schemas.openxmlformats.org/spreadsheetml/2006/main" count="3296" uniqueCount="213">
  <si>
    <t>Location</t>
  </si>
  <si>
    <t>n</t>
  </si>
  <si>
    <t>Tissue</t>
  </si>
  <si>
    <t>Polar bear</t>
  </si>
  <si>
    <t>Liver</t>
  </si>
  <si>
    <t>Ringed seal</t>
  </si>
  <si>
    <t>Arctic char</t>
  </si>
  <si>
    <t>Muscle</t>
  </si>
  <si>
    <t>Hair</t>
  </si>
  <si>
    <t>Kidney</t>
  </si>
  <si>
    <t>Glaucous gull</t>
  </si>
  <si>
    <t>-</t>
  </si>
  <si>
    <t>Harp seal</t>
  </si>
  <si>
    <t>Hooded seal</t>
  </si>
  <si>
    <t>Q1</t>
  </si>
  <si>
    <t>Q3</t>
  </si>
  <si>
    <t>ITT</t>
  </si>
  <si>
    <t>Shorthorn sculpin</t>
  </si>
  <si>
    <t>Sampling year/period</t>
  </si>
  <si>
    <t>Total Hg (µg g-1)</t>
  </si>
  <si>
    <t>δ202Hg (‰)</t>
  </si>
  <si>
    <t>Δ199Hg (‰)</t>
  </si>
  <si>
    <t>Δ200Hg (‰)</t>
  </si>
  <si>
    <t>Δ201Hg (‰)</t>
  </si>
  <si>
    <t>Δ204Hg (‰)</t>
  </si>
  <si>
    <t xml:space="preserve"> </t>
  </si>
  <si>
    <t>Species/sample type</t>
  </si>
  <si>
    <t>ISO</t>
  </si>
  <si>
    <t>2020-2023</t>
  </si>
  <si>
    <t>QEQ</t>
  </si>
  <si>
    <t>QAA</t>
  </si>
  <si>
    <t>1994-2024</t>
  </si>
  <si>
    <t>1985-2023</t>
  </si>
  <si>
    <t>1986-2023</t>
  </si>
  <si>
    <t>2013-2015</t>
  </si>
  <si>
    <t>1984-2011</t>
  </si>
  <si>
    <t>1984-2023</t>
  </si>
  <si>
    <t>Peat active layer (0-25 cm)</t>
  </si>
  <si>
    <t>Peat permafrost (25-100 cm)</t>
  </si>
  <si>
    <t>ZAC</t>
  </si>
  <si>
    <t>Mdn</t>
  </si>
  <si>
    <t>Peat litter layer</t>
  </si>
  <si>
    <t>ID_no</t>
  </si>
  <si>
    <t>Specie</t>
  </si>
  <si>
    <t>Year</t>
  </si>
  <si>
    <t>Conc_unit</t>
  </si>
  <si>
    <t>Hg</t>
  </si>
  <si>
    <t>d202Hg</t>
  </si>
  <si>
    <t>D199Hg</t>
  </si>
  <si>
    <t>D200Hg</t>
  </si>
  <si>
    <t>D201Hg</t>
  </si>
  <si>
    <t>D204Hg</t>
  </si>
  <si>
    <t>Iso</t>
  </si>
  <si>
    <t>ppm ww</t>
  </si>
  <si>
    <t>median</t>
  </si>
  <si>
    <t>51481</t>
  </si>
  <si>
    <t>Sculpin</t>
  </si>
  <si>
    <t>Qeq</t>
  </si>
  <si>
    <t>51482</t>
  </si>
  <si>
    <t>51483</t>
  </si>
  <si>
    <t>51484</t>
  </si>
  <si>
    <t>51485</t>
  </si>
  <si>
    <t>51486</t>
  </si>
  <si>
    <t>51487</t>
  </si>
  <si>
    <t>51488</t>
  </si>
  <si>
    <t>51489</t>
  </si>
  <si>
    <t>51490</t>
  </si>
  <si>
    <t>51491</t>
  </si>
  <si>
    <t>51492</t>
  </si>
  <si>
    <t>51493</t>
  </si>
  <si>
    <t>51494</t>
  </si>
  <si>
    <t>51495</t>
  </si>
  <si>
    <t>51496</t>
  </si>
  <si>
    <t>51497</t>
  </si>
  <si>
    <t>51498</t>
  </si>
  <si>
    <t>51499</t>
  </si>
  <si>
    <t>51500</t>
  </si>
  <si>
    <t>Qaa</t>
  </si>
  <si>
    <t>Itt</t>
  </si>
  <si>
    <t>64754</t>
  </si>
  <si>
    <t>64755</t>
  </si>
  <si>
    <t>64756</t>
  </si>
  <si>
    <t>64757</t>
  </si>
  <si>
    <t>64758</t>
  </si>
  <si>
    <t>64759</t>
  </si>
  <si>
    <t>64760</t>
  </si>
  <si>
    <t>64761</t>
  </si>
  <si>
    <t>64762</t>
  </si>
  <si>
    <t>64763</t>
  </si>
  <si>
    <t>64764</t>
  </si>
  <si>
    <t>64765</t>
  </si>
  <si>
    <t>64766</t>
  </si>
  <si>
    <t>64767</t>
  </si>
  <si>
    <t>64768</t>
  </si>
  <si>
    <t>64769</t>
  </si>
  <si>
    <t>64770</t>
  </si>
  <si>
    <t>64771</t>
  </si>
  <si>
    <t>64772</t>
  </si>
  <si>
    <t>64773</t>
  </si>
  <si>
    <t>32686</t>
  </si>
  <si>
    <t>32687</t>
  </si>
  <si>
    <t>32692</t>
  </si>
  <si>
    <t>32696</t>
  </si>
  <si>
    <t>32697</t>
  </si>
  <si>
    <t>32700</t>
  </si>
  <si>
    <t>35501</t>
  </si>
  <si>
    <t>35502</t>
  </si>
  <si>
    <t>35506</t>
  </si>
  <si>
    <t>35507</t>
  </si>
  <si>
    <t>35510</t>
  </si>
  <si>
    <t>35511</t>
  </si>
  <si>
    <t>35516</t>
  </si>
  <si>
    <t>35519</t>
  </si>
  <si>
    <t>35523</t>
  </si>
  <si>
    <t>39476</t>
  </si>
  <si>
    <t>39477</t>
  </si>
  <si>
    <t>39478</t>
  </si>
  <si>
    <t>39479</t>
  </si>
  <si>
    <t>39480</t>
  </si>
  <si>
    <t>39481</t>
  </si>
  <si>
    <t>39482</t>
  </si>
  <si>
    <t>42252</t>
  </si>
  <si>
    <t>42253</t>
  </si>
  <si>
    <t>42255</t>
  </si>
  <si>
    <t>42257</t>
  </si>
  <si>
    <t>42259</t>
  </si>
  <si>
    <t>1303</t>
  </si>
  <si>
    <t>1304</t>
  </si>
  <si>
    <t>1305</t>
  </si>
  <si>
    <t>1306</t>
  </si>
  <si>
    <t>1308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</si>
  <si>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</si>
  <si>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</si>
  <si>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</si>
  <si>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</si>
  <si>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</si>
  <si>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</si>
  <si>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</si>
  <si>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</si>
  <si>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</si>
  <si>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1321</t>
  </si>
  <si>
    <t>39858</t>
  </si>
  <si>
    <t>39859</t>
  </si>
  <si>
    <t>39860</t>
  </si>
  <si>
    <t>39861</t>
  </si>
  <si>
    <t>39862</t>
  </si>
  <si>
    <t>39863</t>
  </si>
  <si>
    <t>39864</t>
  </si>
  <si>
    <t>39866</t>
  </si>
  <si>
    <t>39867</t>
  </si>
  <si>
    <t>39868</t>
  </si>
  <si>
    <t>39869</t>
  </si>
  <si>
    <t>39871</t>
  </si>
  <si>
    <t>39872</t>
  </si>
  <si>
    <t>39873</t>
  </si>
  <si>
    <t>39874</t>
  </si>
  <si>
    <t>2000</t>
  </si>
  <si>
    <t>Disko litterlag</t>
  </si>
  <si>
    <t>Peat (pounus)</t>
  </si>
  <si>
    <t>ppm dw</t>
  </si>
  <si>
    <t>Disko 0-1</t>
  </si>
  <si>
    <t>Disko 1-2</t>
  </si>
  <si>
    <t>Disko 2-3</t>
  </si>
  <si>
    <t>Disko 3-4</t>
  </si>
  <si>
    <t>Disko 4-5</t>
  </si>
  <si>
    <t>Disko 5-6</t>
  </si>
  <si>
    <t>Disko 6-7</t>
  </si>
  <si>
    <t>Disko 7-8</t>
  </si>
  <si>
    <t>Disko 8-9</t>
  </si>
  <si>
    <t>Disko 9-10</t>
  </si>
  <si>
    <t>Disko 10-11+11-12</t>
  </si>
  <si>
    <t>Disko 12-13</t>
  </si>
  <si>
    <t>Disko 13-14</t>
  </si>
  <si>
    <t>Disko 14-15</t>
  </si>
  <si>
    <t>Disko 15-16+16-17</t>
  </si>
  <si>
    <t>Disko 17-18</t>
  </si>
  <si>
    <t>Disko 18-19</t>
  </si>
  <si>
    <t>Disko 19-20</t>
  </si>
  <si>
    <t>Disko 20-21</t>
  </si>
  <si>
    <t>Disko 25-26</t>
  </si>
  <si>
    <t>Disko 30-31</t>
  </si>
  <si>
    <t>Disko 34-35</t>
  </si>
  <si>
    <t>Disko 40-41</t>
  </si>
  <si>
    <t>Disko 45-46</t>
  </si>
  <si>
    <t>Disko 50-51</t>
  </si>
  <si>
    <t>Disko 55-56</t>
  </si>
  <si>
    <t>Disko 60-61</t>
  </si>
  <si>
    <t>Disko 65-66</t>
  </si>
  <si>
    <t>Disko 76-77</t>
  </si>
  <si>
    <t>Disko 84-85</t>
  </si>
  <si>
    <t>ZK-P2 +1,5-0</t>
  </si>
  <si>
    <t>Zac</t>
  </si>
  <si>
    <t>ZK-P2 0-1</t>
  </si>
  <si>
    <t>ZK-P2 1-2</t>
  </si>
  <si>
    <t>ZK-P2 2-3</t>
  </si>
  <si>
    <t>ZK-P2 3-5</t>
  </si>
  <si>
    <t>ZK-P2 5-6</t>
  </si>
  <si>
    <t>ZK-P2 6-7</t>
  </si>
  <si>
    <t>ZK-P2 7-8</t>
  </si>
  <si>
    <t>ZK-P2 8-11</t>
  </si>
  <si>
    <t>ZK-P2 11-12</t>
  </si>
  <si>
    <t>ZK-P2 12-13</t>
  </si>
  <si>
    <t>ZK-P2 13-14</t>
  </si>
  <si>
    <t>ZK-P2 14-17</t>
  </si>
  <si>
    <t>ZK-P2 17-18</t>
  </si>
  <si>
    <t>ZK-P2 18-19</t>
  </si>
  <si>
    <t>ZK-P2 27-28</t>
  </si>
  <si>
    <t>ZK-P2 31-32</t>
  </si>
  <si>
    <t>ZK-P2 50-51</t>
  </si>
  <si>
    <t>ZK-P2 60-61</t>
  </si>
  <si>
    <t>ZK-P2 65-66</t>
  </si>
  <si>
    <t>ZK-P2 75-76</t>
  </si>
  <si>
    <t>ZK-P2 95-96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</si>
</sst>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5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1" fillId="0" borderId="0" xfId="1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1" fillId="0" borderId="0" xfId="1" applyNumberFormat="1" applyAlignment="1">
      <alignment horizontal="center"/>
    </xf>
    <xf numFmtId="1" fontId="5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2" xfId="0" applyNumberFormat="1" applyBorder="1" applyAlignment="1">
      <alignment horizontal="center"/>
    </xf>
    <xf numFmtId="164" fontId="1" fillId="0" borderId="2" xfId="1" applyNumberFormat="1" applyBorder="1" applyAlignment="1">
      <alignment horizontal="center"/>
    </xf>
    <xf numFmtId="164" fontId="5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3" xr:uid="{00000000-0005-0000-0000-000002000000}"/>
    <cellStyle name="Normal 2 3" xfId="4" xr:uid="{00000000-0005-0000-0000-000003000000}"/>
    <cellStyle name="Normal 3" xfId="2" xr:uid="{00000000-0005-0000-0000-000004000000}"/>
    <cellStyle name="Normal 3 2" xfId="5" xr:uid="{D0B59236-5DF5-4E11-BBB5-F299A30EB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DBF4-3596-4E86-8CE8-E2F3CC10F1F0}">
  <dimension ref="A1:W27"/>
  <sheetViews>
    <sheetView tabSelected="1" zoomScale="130" zoomScaleNormal="130" workbookViewId="0">
      <selection activeCell="C22" sqref="C22"/>
    </sheetView>
  </sheetViews>
  <sheetFormatPr defaultRowHeight="15" x14ac:dyDescent="0.25"/>
  <cols>
    <col min="1" max="1" width="25" style="2" bestFit="1" customWidth="1"/>
    <col min="2" max="2" width="7" style="1" bestFit="1" customWidth="1"/>
    <col min="3" max="3" width="8.85546875" style="1" bestFit="1" customWidth="1"/>
    <col min="4" max="4" width="11.42578125" style="1" bestFit="1" customWidth="1"/>
    <col min="5" max="5" width="4" style="1" bestFit="1" customWidth="1"/>
    <col min="6" max="6" width="6.7109375" style="1" customWidth="1"/>
    <col min="7" max="8" width="6.5703125" style="1" bestFit="1" customWidth="1"/>
    <col min="9" max="9" width="11.28515625" style="1" bestFit="1" customWidth="1"/>
    <col min="10" max="11" width="6.140625" style="1" bestFit="1" customWidth="1"/>
    <col min="12" max="12" width="7.85546875" style="1" bestFit="1" customWidth="1"/>
    <col min="13" max="14" width="6.140625" style="1" bestFit="1" customWidth="1"/>
    <col min="15" max="15" width="8" style="1" bestFit="1" customWidth="1"/>
    <col min="16" max="17" width="6.140625" style="1" bestFit="1" customWidth="1"/>
    <col min="18" max="18" width="7.140625" style="1" customWidth="1"/>
    <col min="19" max="20" width="6.140625" style="1" bestFit="1" customWidth="1"/>
    <col min="21" max="21" width="8" style="1" bestFit="1" customWidth="1"/>
    <col min="22" max="23" width="6.140625" style="1" bestFit="1" customWidth="1"/>
  </cols>
  <sheetData>
    <row r="1" spans="1:23" ht="31.5" customHeight="1" x14ac:dyDescent="0.25">
      <c r="A1" s="59" t="s">
        <v>26</v>
      </c>
      <c r="B1" s="60" t="s">
        <v>2</v>
      </c>
      <c r="C1" s="60" t="s">
        <v>0</v>
      </c>
      <c r="D1" s="61" t="s">
        <v>18</v>
      </c>
      <c r="E1" s="60" t="s">
        <v>1</v>
      </c>
      <c r="F1" s="62" t="s">
        <v>19</v>
      </c>
      <c r="G1" s="63"/>
      <c r="H1" s="63"/>
      <c r="I1" s="62" t="s">
        <v>20</v>
      </c>
      <c r="J1" s="63"/>
      <c r="K1" s="63"/>
      <c r="L1" s="62" t="s">
        <v>21</v>
      </c>
      <c r="M1" s="63"/>
      <c r="N1" s="63"/>
      <c r="O1" s="62" t="s">
        <v>22</v>
      </c>
      <c r="P1" s="63"/>
      <c r="Q1" s="63"/>
      <c r="R1" s="60" t="s">
        <v>23</v>
      </c>
      <c r="S1" s="63"/>
      <c r="T1" s="63"/>
      <c r="U1" s="60" t="s">
        <v>24</v>
      </c>
      <c r="V1" s="63"/>
      <c r="W1" s="63"/>
    </row>
    <row r="2" spans="1:23" x14ac:dyDescent="0.25">
      <c r="A2" s="64"/>
      <c r="B2" s="63" t="s">
        <v>25</v>
      </c>
      <c r="C2" s="63" t="s">
        <v>25</v>
      </c>
      <c r="D2" s="63" t="s">
        <v>25</v>
      </c>
      <c r="E2" s="63" t="s">
        <v>25</v>
      </c>
      <c r="F2" s="63" t="s">
        <v>40</v>
      </c>
      <c r="G2" s="63" t="s">
        <v>14</v>
      </c>
      <c r="H2" s="63" t="s">
        <v>15</v>
      </c>
      <c r="I2" s="63" t="s">
        <v>40</v>
      </c>
      <c r="J2" s="63" t="s">
        <v>14</v>
      </c>
      <c r="K2" s="63" t="s">
        <v>15</v>
      </c>
      <c r="L2" s="63" t="s">
        <v>40</v>
      </c>
      <c r="M2" s="63" t="s">
        <v>14</v>
      </c>
      <c r="N2" s="63" t="s">
        <v>15</v>
      </c>
      <c r="O2" s="63" t="s">
        <v>40</v>
      </c>
      <c r="P2" s="63" t="s">
        <v>14</v>
      </c>
      <c r="Q2" s="63" t="s">
        <v>15</v>
      </c>
      <c r="R2" s="63" t="s">
        <v>40</v>
      </c>
      <c r="S2" s="63" t="s">
        <v>14</v>
      </c>
      <c r="T2" s="63" t="s">
        <v>15</v>
      </c>
      <c r="U2" s="63" t="s">
        <v>40</v>
      </c>
      <c r="V2" s="63" t="s">
        <v>14</v>
      </c>
      <c r="W2" s="63" t="s">
        <v>15</v>
      </c>
    </row>
    <row r="3" spans="1:23" x14ac:dyDescent="0.25">
      <c r="A3" s="64" t="s">
        <v>6</v>
      </c>
      <c r="B3" s="63" t="s">
        <v>7</v>
      </c>
      <c r="C3" s="63" t="s">
        <v>27</v>
      </c>
      <c r="D3" s="63" t="s">
        <v>28</v>
      </c>
      <c r="E3" s="63">
        <v>32</v>
      </c>
      <c r="F3" s="65">
        <v>0.65766799593323477</v>
      </c>
      <c r="G3" s="65">
        <v>0.57430686433737277</v>
      </c>
      <c r="H3" s="65">
        <v>0.99352029972937417</v>
      </c>
      <c r="I3" s="65">
        <v>0.93035430454137047</v>
      </c>
      <c r="J3" s="65">
        <v>0.82762114276167409</v>
      </c>
      <c r="K3" s="65">
        <v>1.0596484458392701</v>
      </c>
      <c r="L3" s="65">
        <v>6.2035268955798344</v>
      </c>
      <c r="M3" s="65">
        <v>5.8518395867160624</v>
      </c>
      <c r="N3" s="65">
        <v>6.5121080780506517</v>
      </c>
      <c r="O3" s="65">
        <v>2.6163182587471481E-2</v>
      </c>
      <c r="P3" s="65">
        <v>-8.9137440393893819E-4</v>
      </c>
      <c r="Q3" s="65">
        <v>4.3934442838962223E-2</v>
      </c>
      <c r="R3" s="65">
        <v>4.7536159603261199</v>
      </c>
      <c r="S3" s="65">
        <v>4.4883919763186775</v>
      </c>
      <c r="T3" s="65">
        <v>4.9687252173978766</v>
      </c>
      <c r="U3" s="65">
        <v>-3.5757832423096381E-2</v>
      </c>
      <c r="V3" s="65">
        <v>-7.0336431931979304E-2</v>
      </c>
      <c r="W3" s="65">
        <v>8.9905703856145158E-3</v>
      </c>
    </row>
    <row r="4" spans="1:23" x14ac:dyDescent="0.25">
      <c r="A4" s="64" t="s">
        <v>6</v>
      </c>
      <c r="B4" s="63" t="s">
        <v>4</v>
      </c>
      <c r="C4" s="63" t="s">
        <v>27</v>
      </c>
      <c r="D4" s="63">
        <v>2023</v>
      </c>
      <c r="E4" s="63">
        <v>17</v>
      </c>
      <c r="F4" s="65">
        <v>0.76724520250403128</v>
      </c>
      <c r="G4" s="65">
        <v>0.53372170975505773</v>
      </c>
      <c r="H4" s="65">
        <v>1.0211774362560488</v>
      </c>
      <c r="I4" s="65">
        <v>0.72363800537054801</v>
      </c>
      <c r="J4" s="65">
        <v>0.64699438786611596</v>
      </c>
      <c r="K4" s="65">
        <v>0.89405250179849705</v>
      </c>
      <c r="L4" s="65">
        <v>5.8602133486368029</v>
      </c>
      <c r="M4" s="65">
        <v>5.3214600764124018</v>
      </c>
      <c r="N4" s="65">
        <v>6.0398265975951819</v>
      </c>
      <c r="O4" s="65">
        <v>3.797820256994866E-2</v>
      </c>
      <c r="P4" s="65">
        <v>3.1521318928337649E-2</v>
      </c>
      <c r="Q4" s="65">
        <v>5.4013821607848289E-2</v>
      </c>
      <c r="R4" s="65">
        <v>4.471530285975299</v>
      </c>
      <c r="S4" s="65">
        <v>4.0857829953808098</v>
      </c>
      <c r="T4" s="65">
        <v>4.6365181925481345</v>
      </c>
      <c r="U4" s="65">
        <v>-6.2897050464266135E-2</v>
      </c>
      <c r="V4" s="65">
        <v>-9.7373185029344E-2</v>
      </c>
      <c r="W4" s="65">
        <v>3.6528486248019743E-3</v>
      </c>
    </row>
    <row r="5" spans="1:23" x14ac:dyDescent="0.25">
      <c r="A5" s="64" t="s">
        <v>17</v>
      </c>
      <c r="B5" s="63" t="s">
        <v>7</v>
      </c>
      <c r="C5" s="63" t="s">
        <v>29</v>
      </c>
      <c r="D5" s="63">
        <v>2021</v>
      </c>
      <c r="E5" s="63">
        <v>20</v>
      </c>
      <c r="F5" s="65">
        <v>8.6512150276089023E-2</v>
      </c>
      <c r="G5" s="65">
        <v>7.007342359157942E-2</v>
      </c>
      <c r="H5" s="65">
        <v>0.10920228847108276</v>
      </c>
      <c r="I5" s="65">
        <v>0.40728146138754351</v>
      </c>
      <c r="J5" s="65">
        <v>0.33185823749078902</v>
      </c>
      <c r="K5" s="65">
        <v>0.4716016510488254</v>
      </c>
      <c r="L5" s="65">
        <v>1.1655623503128645</v>
      </c>
      <c r="M5" s="65">
        <v>1.0688400038129844</v>
      </c>
      <c r="N5" s="65">
        <v>1.2459856408685848</v>
      </c>
      <c r="O5" s="65">
        <v>1.1530270531630707E-2</v>
      </c>
      <c r="P5" s="65">
        <v>1.076124835404868E-3</v>
      </c>
      <c r="Q5" s="65">
        <v>2.5250400488194581E-2</v>
      </c>
      <c r="R5" s="65">
        <v>0.96049040952167197</v>
      </c>
      <c r="S5" s="65">
        <v>0.86365268065033929</v>
      </c>
      <c r="T5" s="65">
        <v>1.0053589400522929</v>
      </c>
      <c r="U5" s="65">
        <v>2.3583248699164894E-2</v>
      </c>
      <c r="V5" s="65">
        <v>-2.5403737424627093E-2</v>
      </c>
      <c r="W5" s="65">
        <v>4.5712370302028571E-2</v>
      </c>
    </row>
    <row r="6" spans="1:23" x14ac:dyDescent="0.25">
      <c r="A6" s="64" t="s">
        <v>17</v>
      </c>
      <c r="B6" s="63" t="s">
        <v>7</v>
      </c>
      <c r="C6" s="63" t="s">
        <v>30</v>
      </c>
      <c r="D6" s="63">
        <v>2022</v>
      </c>
      <c r="E6" s="63">
        <v>20</v>
      </c>
      <c r="F6" s="65">
        <v>0.19347607078875803</v>
      </c>
      <c r="G6" s="65">
        <v>0.13920675968294788</v>
      </c>
      <c r="H6" s="65">
        <v>0.27670707329444205</v>
      </c>
      <c r="I6" s="65">
        <v>-0.16679012669941601</v>
      </c>
      <c r="J6" s="65">
        <v>-0.1991359356933291</v>
      </c>
      <c r="K6" s="65">
        <v>-0.10022057946385175</v>
      </c>
      <c r="L6" s="65">
        <v>1.0222369883818496</v>
      </c>
      <c r="M6" s="65">
        <v>0.87566747750969542</v>
      </c>
      <c r="N6" s="65">
        <v>1.1777787648292524</v>
      </c>
      <c r="O6" s="65">
        <v>-3.7943192117916302E-3</v>
      </c>
      <c r="P6" s="65">
        <v>-1.6459934836846334E-2</v>
      </c>
      <c r="Q6" s="65">
        <v>8.1518404475200094E-3</v>
      </c>
      <c r="R6" s="65">
        <v>0.80080129928454702</v>
      </c>
      <c r="S6" s="65">
        <v>0.67393085080683879</v>
      </c>
      <c r="T6" s="65">
        <v>0.90766954095191454</v>
      </c>
      <c r="U6" s="65">
        <v>1.3938855294555835E-2</v>
      </c>
      <c r="V6" s="65">
        <v>-9.4217328904658837E-3</v>
      </c>
      <c r="W6" s="65">
        <v>3.4721080220422793E-2</v>
      </c>
    </row>
    <row r="7" spans="1:23" x14ac:dyDescent="0.25">
      <c r="A7" s="64" t="s">
        <v>17</v>
      </c>
      <c r="B7" s="63" t="s">
        <v>7</v>
      </c>
      <c r="C7" s="63" t="s">
        <v>16</v>
      </c>
      <c r="D7" s="63">
        <v>2023</v>
      </c>
      <c r="E7" s="63">
        <v>18</v>
      </c>
      <c r="F7" s="65">
        <v>0.22264385582494062</v>
      </c>
      <c r="G7" s="65">
        <v>0.16629055736539136</v>
      </c>
      <c r="H7" s="65">
        <v>0.31110585159647886</v>
      </c>
      <c r="I7" s="65">
        <v>-4.6032078356667401E-2</v>
      </c>
      <c r="J7" s="65">
        <v>-0.1006697058517888</v>
      </c>
      <c r="K7" s="65">
        <v>7.8359457394248128E-2</v>
      </c>
      <c r="L7" s="65">
        <v>0.87256432777919213</v>
      </c>
      <c r="M7" s="65">
        <v>0.81531844364304551</v>
      </c>
      <c r="N7" s="65">
        <v>0.9471701368800286</v>
      </c>
      <c r="O7" s="65">
        <v>-2.4760907706883092E-2</v>
      </c>
      <c r="P7" s="65">
        <v>-3.9135586126499804E-2</v>
      </c>
      <c r="Q7" s="65">
        <v>8.5121112210863777E-3</v>
      </c>
      <c r="R7" s="65">
        <v>0.64157500632775499</v>
      </c>
      <c r="S7" s="65">
        <v>0.6091269786543394</v>
      </c>
      <c r="T7" s="65">
        <v>0.71918184742173796</v>
      </c>
      <c r="U7" s="65">
        <v>2.7283818224847572E-2</v>
      </c>
      <c r="V7" s="65">
        <v>-9.0254728705932326E-3</v>
      </c>
      <c r="W7" s="65">
        <v>7.8115129586315252E-2</v>
      </c>
    </row>
    <row r="8" spans="1:23" x14ac:dyDescent="0.25">
      <c r="A8" s="64" t="s">
        <v>17</v>
      </c>
      <c r="B8" s="63" t="s">
        <v>4</v>
      </c>
      <c r="C8" s="63" t="s">
        <v>16</v>
      </c>
      <c r="D8" s="63">
        <v>2023</v>
      </c>
      <c r="E8" s="63">
        <v>18</v>
      </c>
      <c r="F8" s="65">
        <v>9.3118079614132987E-2</v>
      </c>
      <c r="G8" s="65">
        <v>7.0896498766924831E-2</v>
      </c>
      <c r="H8" s="65">
        <v>0.13266482229737381</v>
      </c>
      <c r="I8" s="65">
        <v>4.1643991435519445E-2</v>
      </c>
      <c r="J8" s="65">
        <v>-6.9692140720893497E-2</v>
      </c>
      <c r="K8" s="65">
        <v>6.9336040897173642E-2</v>
      </c>
      <c r="L8" s="65">
        <v>0.76157450071621613</v>
      </c>
      <c r="M8" s="65">
        <v>0.72377545114492592</v>
      </c>
      <c r="N8" s="65">
        <v>0.83334946426530909</v>
      </c>
      <c r="O8" s="65">
        <v>-1.5814338594266935E-2</v>
      </c>
      <c r="P8" s="65">
        <v>-3.5420195590074401E-2</v>
      </c>
      <c r="Q8" s="65">
        <v>9.3098027268681393E-3</v>
      </c>
      <c r="R8" s="65">
        <v>0.57605879904654622</v>
      </c>
      <c r="S8" s="65">
        <v>0.52265718513164416</v>
      </c>
      <c r="T8" s="65">
        <v>0.64233770228968112</v>
      </c>
      <c r="U8" s="65">
        <v>2.3614190050150911E-2</v>
      </c>
      <c r="V8" s="65">
        <v>6.3751385660721673E-4</v>
      </c>
      <c r="W8" s="65">
        <v>3.6882086263504241E-2</v>
      </c>
    </row>
    <row r="9" spans="1:23" x14ac:dyDescent="0.25">
      <c r="A9" s="64" t="s">
        <v>5</v>
      </c>
      <c r="B9" s="63" t="s">
        <v>7</v>
      </c>
      <c r="C9" s="63" t="s">
        <v>29</v>
      </c>
      <c r="D9" s="63" t="s">
        <v>31</v>
      </c>
      <c r="E9" s="63">
        <v>66</v>
      </c>
      <c r="F9" s="65">
        <v>0.15409894266269147</v>
      </c>
      <c r="G9" s="65">
        <v>8.7200780601126807E-2</v>
      </c>
      <c r="H9" s="65">
        <v>0.19009337284464195</v>
      </c>
      <c r="I9" s="65">
        <v>0.86641688502201109</v>
      </c>
      <c r="J9" s="65">
        <v>0.62776225885375803</v>
      </c>
      <c r="K9" s="65">
        <v>1.2374218464139426</v>
      </c>
      <c r="L9" s="65">
        <v>0.89861721135855621</v>
      </c>
      <c r="M9" s="65">
        <v>0.80617137677491457</v>
      </c>
      <c r="N9" s="65">
        <v>0.94629808186093178</v>
      </c>
      <c r="O9" s="65">
        <v>7.0814940534710547E-3</v>
      </c>
      <c r="P9" s="65">
        <v>-7.0465777214602197E-3</v>
      </c>
      <c r="Q9" s="65">
        <v>2.900869463206452E-2</v>
      </c>
      <c r="R9" s="65">
        <v>0.71444905224621902</v>
      </c>
      <c r="S9" s="65">
        <v>0.62020798968567126</v>
      </c>
      <c r="T9" s="65">
        <v>0.7752440733621464</v>
      </c>
      <c r="U9" s="65">
        <v>-1.8746257487933904E-2</v>
      </c>
      <c r="V9" s="65">
        <v>-7.5304906286055323E-2</v>
      </c>
      <c r="W9" s="65">
        <v>3.0063489860853165E-2</v>
      </c>
    </row>
    <row r="10" spans="1:23" x14ac:dyDescent="0.25">
      <c r="A10" s="64" t="s">
        <v>5</v>
      </c>
      <c r="B10" s="63" t="s">
        <v>7</v>
      </c>
      <c r="C10" s="63" t="s">
        <v>30</v>
      </c>
      <c r="D10" s="63" t="s">
        <v>32</v>
      </c>
      <c r="E10" s="63">
        <v>91</v>
      </c>
      <c r="F10" s="65">
        <v>0.36219594872178201</v>
      </c>
      <c r="G10" s="65">
        <v>0.24022994472350306</v>
      </c>
      <c r="H10" s="65">
        <v>0.47159908525580463</v>
      </c>
      <c r="I10" s="65">
        <v>0.23952489384520001</v>
      </c>
      <c r="J10" s="65">
        <v>8.9385565534738948E-2</v>
      </c>
      <c r="K10" s="65">
        <v>0.44767172592626003</v>
      </c>
      <c r="L10" s="65">
        <v>0.75047416028651381</v>
      </c>
      <c r="M10" s="65">
        <v>0.67664720873229389</v>
      </c>
      <c r="N10" s="65">
        <v>0.81875791147932153</v>
      </c>
      <c r="O10" s="65">
        <v>-8.0390302373140685E-3</v>
      </c>
      <c r="P10" s="65">
        <v>-2.4151489711104923E-2</v>
      </c>
      <c r="Q10" s="65">
        <v>6.581631066303547E-3</v>
      </c>
      <c r="R10" s="65">
        <v>0.56929498027100656</v>
      </c>
      <c r="S10" s="65">
        <v>0.50850968293481791</v>
      </c>
      <c r="T10" s="65">
        <v>0.62592022804899883</v>
      </c>
      <c r="U10" s="65">
        <v>4.4322258087394206E-3</v>
      </c>
      <c r="V10" s="65">
        <v>-6.0627188405331461E-2</v>
      </c>
      <c r="W10" s="65">
        <v>4.6249669405413779E-2</v>
      </c>
    </row>
    <row r="11" spans="1:23" x14ac:dyDescent="0.25">
      <c r="A11" s="64" t="s">
        <v>5</v>
      </c>
      <c r="B11" s="63" t="s">
        <v>7</v>
      </c>
      <c r="C11" s="63" t="s">
        <v>16</v>
      </c>
      <c r="D11" s="63" t="s">
        <v>33</v>
      </c>
      <c r="E11" s="63">
        <v>82</v>
      </c>
      <c r="F11" s="65">
        <v>0.33868765655130018</v>
      </c>
      <c r="G11" s="65">
        <v>0.25689072918200095</v>
      </c>
      <c r="H11" s="65">
        <v>0.45575720588507662</v>
      </c>
      <c r="I11" s="65">
        <v>0.28380218769936927</v>
      </c>
      <c r="J11" s="65">
        <v>0.16823143745227198</v>
      </c>
      <c r="K11" s="65">
        <v>0.42749421357867423</v>
      </c>
      <c r="L11" s="65">
        <v>0.89136911683469133</v>
      </c>
      <c r="M11" s="65">
        <v>0.81482592014924915</v>
      </c>
      <c r="N11" s="65">
        <v>0.94273085084453268</v>
      </c>
      <c r="O11" s="65">
        <v>-1.6165565610149178E-2</v>
      </c>
      <c r="P11" s="65">
        <v>-3.8875353957677987E-2</v>
      </c>
      <c r="Q11" s="65">
        <v>1.6918954861532727E-3</v>
      </c>
      <c r="R11" s="65">
        <v>0.65792783238556163</v>
      </c>
      <c r="S11" s="65">
        <v>0.60290838680824299</v>
      </c>
      <c r="T11" s="65">
        <v>0.71337494785365996</v>
      </c>
      <c r="U11" s="65">
        <v>1.4277139413120254E-3</v>
      </c>
      <c r="V11" s="65">
        <v>-5.5773196661292809E-2</v>
      </c>
      <c r="W11" s="65">
        <v>6.8672410414541071E-2</v>
      </c>
    </row>
    <row r="12" spans="1:23" x14ac:dyDescent="0.25">
      <c r="A12" s="64" t="s">
        <v>5</v>
      </c>
      <c r="B12" s="63" t="s">
        <v>4</v>
      </c>
      <c r="C12" s="63" t="s">
        <v>16</v>
      </c>
      <c r="D12" s="63">
        <v>2021</v>
      </c>
      <c r="E12" s="63">
        <v>20</v>
      </c>
      <c r="F12" s="65">
        <v>3.69727959783661</v>
      </c>
      <c r="G12" s="65">
        <v>2.4583097044073452</v>
      </c>
      <c r="H12" s="65">
        <v>4.4121236735355911</v>
      </c>
      <c r="I12" s="65">
        <v>-0.82870668364756805</v>
      </c>
      <c r="J12" s="65">
        <v>-0.93363209112659074</v>
      </c>
      <c r="K12" s="65">
        <v>-0.73928045913710028</v>
      </c>
      <c r="L12" s="65">
        <v>0.82166314164048004</v>
      </c>
      <c r="M12" s="65">
        <v>0.78095916564652867</v>
      </c>
      <c r="N12" s="65">
        <v>0.8824889679747453</v>
      </c>
      <c r="O12" s="65">
        <v>-2.6110025102947243E-2</v>
      </c>
      <c r="P12" s="65">
        <v>-4.2750621458278265E-2</v>
      </c>
      <c r="Q12" s="65">
        <v>-6.759925162066284E-3</v>
      </c>
      <c r="R12" s="65">
        <v>0.61336349038761639</v>
      </c>
      <c r="S12" s="65">
        <v>0.55716680301412014</v>
      </c>
      <c r="T12" s="65">
        <v>0.65070363365312656</v>
      </c>
      <c r="U12" s="65">
        <v>1.0864959155526321E-2</v>
      </c>
      <c r="V12" s="65">
        <v>-2.8632353807497291E-2</v>
      </c>
      <c r="W12" s="65">
        <v>5.6394729607262328E-2</v>
      </c>
    </row>
    <row r="13" spans="1:23" x14ac:dyDescent="0.25">
      <c r="A13" s="64" t="s">
        <v>12</v>
      </c>
      <c r="B13" s="63" t="s">
        <v>7</v>
      </c>
      <c r="C13" s="63" t="s">
        <v>16</v>
      </c>
      <c r="D13" s="63">
        <v>2015</v>
      </c>
      <c r="E13" s="63">
        <v>5</v>
      </c>
      <c r="F13" s="65">
        <v>0.13284095905508256</v>
      </c>
      <c r="G13" s="65">
        <v>9.6647103861635011E-2</v>
      </c>
      <c r="H13" s="65">
        <v>0.14963329525807378</v>
      </c>
      <c r="I13" s="65">
        <v>1.8276611795022299</v>
      </c>
      <c r="J13" s="65">
        <v>1.5838012050830099</v>
      </c>
      <c r="K13" s="65">
        <v>2.1128603156437249</v>
      </c>
      <c r="L13" s="65">
        <v>0.79160933921398624</v>
      </c>
      <c r="M13" s="65">
        <v>0.77526167233656151</v>
      </c>
      <c r="N13" s="65">
        <v>0.97910124045562796</v>
      </c>
      <c r="O13" s="65">
        <v>2.1836895189875083E-4</v>
      </c>
      <c r="P13" s="65">
        <v>-1.3541507132992514E-3</v>
      </c>
      <c r="Q13" s="65">
        <v>6.7546488765029E-3</v>
      </c>
      <c r="R13" s="65">
        <v>0.66868171978907665</v>
      </c>
      <c r="S13" s="65">
        <v>0.64677585169377894</v>
      </c>
      <c r="T13" s="65">
        <v>0.74538401157383283</v>
      </c>
      <c r="U13" s="65">
        <v>-0.1410965340323993</v>
      </c>
      <c r="V13" s="65">
        <v>-0.14148420081912372</v>
      </c>
      <c r="W13" s="65">
        <v>-9.8642884416258347E-2</v>
      </c>
    </row>
    <row r="14" spans="1:23" x14ac:dyDescent="0.25">
      <c r="A14" s="64" t="s">
        <v>13</v>
      </c>
      <c r="B14" s="63" t="s">
        <v>7</v>
      </c>
      <c r="C14" s="63" t="s">
        <v>16</v>
      </c>
      <c r="D14" s="63" t="s">
        <v>34</v>
      </c>
      <c r="E14" s="63">
        <v>27</v>
      </c>
      <c r="F14" s="65">
        <v>0.23546417995523705</v>
      </c>
      <c r="G14" s="65">
        <v>0.16126652557759402</v>
      </c>
      <c r="H14" s="65">
        <v>0.36751024509794861</v>
      </c>
      <c r="I14" s="65">
        <v>1.1898902766077899</v>
      </c>
      <c r="J14" s="65">
        <v>0.92373222910955977</v>
      </c>
      <c r="K14" s="65">
        <v>1.3684172375508399</v>
      </c>
      <c r="L14" s="65">
        <v>1.0814960814901475</v>
      </c>
      <c r="M14" s="65">
        <v>0.97440281154417374</v>
      </c>
      <c r="N14" s="65">
        <v>1.1365493149653605</v>
      </c>
      <c r="O14" s="65">
        <v>2.1563878963930416E-2</v>
      </c>
      <c r="P14" s="65">
        <v>1.1797921237438225E-2</v>
      </c>
      <c r="Q14" s="65">
        <v>3.487541781873138E-2</v>
      </c>
      <c r="R14" s="65">
        <v>0.9058130205501721</v>
      </c>
      <c r="S14" s="65">
        <v>0.81072361530292325</v>
      </c>
      <c r="T14" s="65">
        <v>0.9388344568739293</v>
      </c>
      <c r="U14" s="65">
        <v>-4.6944801938633596E-2</v>
      </c>
      <c r="V14" s="65">
        <v>-7.6132584383362345E-2</v>
      </c>
      <c r="W14" s="65">
        <v>-1.8696167835272504E-2</v>
      </c>
    </row>
    <row r="15" spans="1:23" x14ac:dyDescent="0.25">
      <c r="A15" s="64" t="s">
        <v>10</v>
      </c>
      <c r="B15" s="63" t="s">
        <v>7</v>
      </c>
      <c r="C15" s="63" t="s">
        <v>16</v>
      </c>
      <c r="D15" s="63">
        <v>2023</v>
      </c>
      <c r="E15" s="63">
        <v>15</v>
      </c>
      <c r="F15" s="65">
        <v>0.60514799609252512</v>
      </c>
      <c r="G15" s="65">
        <v>0.44823479882456652</v>
      </c>
      <c r="H15" s="65">
        <v>0.75481295546513127</v>
      </c>
      <c r="I15" s="65">
        <v>0.89588789866947205</v>
      </c>
      <c r="J15" s="65">
        <v>0.79615241535419368</v>
      </c>
      <c r="K15" s="65">
        <v>1.052983336757185</v>
      </c>
      <c r="L15" s="65">
        <v>0.98035683936810303</v>
      </c>
      <c r="M15" s="65">
        <v>0.90668361618676108</v>
      </c>
      <c r="N15" s="65">
        <v>1.1160080495549694</v>
      </c>
      <c r="O15" s="65">
        <v>-3.8604985357293953E-3</v>
      </c>
      <c r="P15" s="65">
        <v>-3.0728135636373444E-2</v>
      </c>
      <c r="Q15" s="65">
        <v>2.3449308388265255E-2</v>
      </c>
      <c r="R15" s="65">
        <v>0.82644961343400658</v>
      </c>
      <c r="S15" s="65">
        <v>0.71587053686604851</v>
      </c>
      <c r="T15" s="65">
        <v>0.91579506592918181</v>
      </c>
      <c r="U15" s="65">
        <v>6.0906408108402532E-2</v>
      </c>
      <c r="V15" s="65">
        <v>-4.5173855309516231E-2</v>
      </c>
      <c r="W15" s="65">
        <v>0.15444327622691134</v>
      </c>
    </row>
    <row r="16" spans="1:23" x14ac:dyDescent="0.25">
      <c r="A16" s="64" t="s">
        <v>10</v>
      </c>
      <c r="B16" s="63" t="s">
        <v>4</v>
      </c>
      <c r="C16" s="63" t="s">
        <v>16</v>
      </c>
      <c r="D16" s="63">
        <v>2023</v>
      </c>
      <c r="E16" s="63">
        <v>15</v>
      </c>
      <c r="F16" s="65">
        <v>2.1670779308496049</v>
      </c>
      <c r="G16" s="65">
        <v>1.9632171309652122</v>
      </c>
      <c r="H16" s="65">
        <v>2.6616745907083614</v>
      </c>
      <c r="I16" s="65">
        <v>0.65120831767136</v>
      </c>
      <c r="J16" s="65">
        <v>0.31881047248656902</v>
      </c>
      <c r="K16" s="65">
        <v>0.95252525849831748</v>
      </c>
      <c r="L16" s="65">
        <v>0.98265783847181243</v>
      </c>
      <c r="M16" s="65">
        <v>0.78714447708466873</v>
      </c>
      <c r="N16" s="65">
        <v>1.0350239311962337</v>
      </c>
      <c r="O16" s="65">
        <v>3.5781555820644018E-2</v>
      </c>
      <c r="P16" s="65">
        <v>-1.5407362202053899E-2</v>
      </c>
      <c r="Q16" s="65">
        <v>7.1874757572497366E-2</v>
      </c>
      <c r="R16" s="65">
        <v>0.77428900777931642</v>
      </c>
      <c r="S16" s="65">
        <v>0.59172612298904825</v>
      </c>
      <c r="T16" s="65">
        <v>0.81928333021220312</v>
      </c>
      <c r="U16" s="65">
        <v>-0.20212299296042047</v>
      </c>
      <c r="V16" s="65">
        <v>-0.2991514677363919</v>
      </c>
      <c r="W16" s="65">
        <v>4.5795840647832486E-2</v>
      </c>
    </row>
    <row r="17" spans="1:23" x14ac:dyDescent="0.25">
      <c r="A17" s="64" t="s">
        <v>3</v>
      </c>
      <c r="B17" s="63" t="s">
        <v>7</v>
      </c>
      <c r="C17" s="63" t="s">
        <v>30</v>
      </c>
      <c r="D17" s="63" t="s">
        <v>35</v>
      </c>
      <c r="E17" s="63">
        <v>32</v>
      </c>
      <c r="F17" s="65">
        <v>0.18710805820646795</v>
      </c>
      <c r="G17" s="65">
        <v>0.14514999638561782</v>
      </c>
      <c r="H17" s="65">
        <v>0.26156791316225808</v>
      </c>
      <c r="I17" s="65">
        <v>1.63729111557398</v>
      </c>
      <c r="J17" s="65">
        <v>1.2107325279043075</v>
      </c>
      <c r="K17" s="65">
        <v>2.0617637989118709</v>
      </c>
      <c r="L17" s="65">
        <v>0.89438269910202273</v>
      </c>
      <c r="M17" s="65">
        <v>0.74781494166789275</v>
      </c>
      <c r="N17" s="65">
        <v>0.9692412074538258</v>
      </c>
      <c r="O17" s="65">
        <v>6.9617374349722483E-3</v>
      </c>
      <c r="P17" s="65">
        <v>-2.5570069317243649E-3</v>
      </c>
      <c r="Q17" s="65">
        <v>2.3787533239866515E-2</v>
      </c>
      <c r="R17" s="65">
        <v>0.68787760866404168</v>
      </c>
      <c r="S17" s="65">
        <v>0.56555437229127603</v>
      </c>
      <c r="T17" s="65">
        <v>0.778473144821338</v>
      </c>
      <c r="U17" s="65">
        <v>-6.7914368936001779E-3</v>
      </c>
      <c r="V17" s="65">
        <v>-3.4755866202771157E-2</v>
      </c>
      <c r="W17" s="65">
        <v>1.5711194303971554E-2</v>
      </c>
    </row>
    <row r="18" spans="1:23" x14ac:dyDescent="0.25">
      <c r="A18" s="64" t="s">
        <v>3</v>
      </c>
      <c r="B18" s="63" t="s">
        <v>7</v>
      </c>
      <c r="C18" s="63" t="s">
        <v>16</v>
      </c>
      <c r="D18" s="63" t="s">
        <v>36</v>
      </c>
      <c r="E18" s="63">
        <v>163</v>
      </c>
      <c r="F18" s="65">
        <v>0.11455079174746198</v>
      </c>
      <c r="G18" s="65">
        <v>7.6652278279573632E-2</v>
      </c>
      <c r="H18" s="65">
        <v>0.16078445276192405</v>
      </c>
      <c r="I18" s="65">
        <v>2.1905803453818198</v>
      </c>
      <c r="J18" s="65">
        <v>1.66437277300697</v>
      </c>
      <c r="K18" s="65">
        <v>2.6672109871721799</v>
      </c>
      <c r="L18" s="65">
        <v>1.0008196911684648</v>
      </c>
      <c r="M18" s="65">
        <v>0.84468662148669682</v>
      </c>
      <c r="N18" s="65">
        <v>1.1765441400604957</v>
      </c>
      <c r="O18" s="65">
        <v>1.4480336317416631E-2</v>
      </c>
      <c r="P18" s="65">
        <v>-5.7483000865382605E-3</v>
      </c>
      <c r="Q18" s="65">
        <v>4.3178831097938908E-2</v>
      </c>
      <c r="R18" s="65">
        <v>0.8232789025508167</v>
      </c>
      <c r="S18" s="65">
        <v>0.6996011518171682</v>
      </c>
      <c r="T18" s="65">
        <v>0.98436978052978219</v>
      </c>
      <c r="U18" s="65">
        <v>-1.5826544510897378E-3</v>
      </c>
      <c r="V18" s="65">
        <v>-5.6129658582626196E-2</v>
      </c>
      <c r="W18" s="65">
        <v>7.5462475478555557E-2</v>
      </c>
    </row>
    <row r="19" spans="1:23" x14ac:dyDescent="0.25">
      <c r="A19" s="64" t="s">
        <v>3</v>
      </c>
      <c r="B19" s="63" t="s">
        <v>8</v>
      </c>
      <c r="C19" s="63" t="s">
        <v>16</v>
      </c>
      <c r="D19" s="63">
        <v>2021</v>
      </c>
      <c r="E19" s="63">
        <v>15</v>
      </c>
      <c r="F19" s="65">
        <v>6.2945302674421599</v>
      </c>
      <c r="G19" s="65">
        <v>5.3975834200974582</v>
      </c>
      <c r="H19" s="65">
        <v>8.3816549016580453</v>
      </c>
      <c r="I19" s="65">
        <v>2.509831692339815</v>
      </c>
      <c r="J19" s="65">
        <v>2.3647582713545097</v>
      </c>
      <c r="K19" s="65">
        <v>2.7894228616148049</v>
      </c>
      <c r="L19" s="65">
        <v>1.2793059736981054</v>
      </c>
      <c r="M19" s="65">
        <v>1.1418454883969174</v>
      </c>
      <c r="N19" s="65">
        <v>1.3949630685052894</v>
      </c>
      <c r="O19" s="65">
        <v>1.1739953529618985E-2</v>
      </c>
      <c r="P19" s="65">
        <v>-1.9309354558497693E-3</v>
      </c>
      <c r="Q19" s="65">
        <v>1.9392396350456531E-2</v>
      </c>
      <c r="R19" s="65">
        <v>1.0271713665875599</v>
      </c>
      <c r="S19" s="65">
        <v>0.87314392588337231</v>
      </c>
      <c r="T19" s="65">
        <v>1.1294893891779041</v>
      </c>
      <c r="U19" s="65">
        <v>8.0915523278717316E-3</v>
      </c>
      <c r="V19" s="65">
        <v>-3.5282628883480882E-2</v>
      </c>
      <c r="W19" s="65">
        <v>5.0929146185319185E-2</v>
      </c>
    </row>
    <row r="20" spans="1:23" x14ac:dyDescent="0.25">
      <c r="A20" s="64" t="s">
        <v>3</v>
      </c>
      <c r="B20" s="63" t="s">
        <v>4</v>
      </c>
      <c r="C20" s="63" t="s">
        <v>16</v>
      </c>
      <c r="D20" s="63">
        <v>2021</v>
      </c>
      <c r="E20" s="63">
        <v>15</v>
      </c>
      <c r="F20" s="65">
        <v>18.970460454869301</v>
      </c>
      <c r="G20" s="65">
        <v>13.848849718023349</v>
      </c>
      <c r="H20" s="65">
        <v>23.09029050439575</v>
      </c>
      <c r="I20" s="65">
        <v>2.85480650281312E-2</v>
      </c>
      <c r="J20" s="65">
        <v>-0.21322378848218648</v>
      </c>
      <c r="K20" s="65">
        <v>9.5677192764271751E-2</v>
      </c>
      <c r="L20" s="65">
        <v>0.92024077204369481</v>
      </c>
      <c r="M20" s="65">
        <v>0.86948496299311051</v>
      </c>
      <c r="N20" s="65">
        <v>0.99341143414283606</v>
      </c>
      <c r="O20" s="65">
        <v>-6.4262120469601516E-3</v>
      </c>
      <c r="P20" s="65">
        <v>-2.0920205808688183E-2</v>
      </c>
      <c r="Q20" s="65">
        <v>7.1471657589405281E-3</v>
      </c>
      <c r="R20" s="65">
        <v>0.72018094231573171</v>
      </c>
      <c r="S20" s="65">
        <v>0.6645634754127745</v>
      </c>
      <c r="T20" s="65">
        <v>0.77036899279914184</v>
      </c>
      <c r="U20" s="65">
        <v>5.4639626585914258E-2</v>
      </c>
      <c r="V20" s="65">
        <v>-2.9118688994539177E-2</v>
      </c>
      <c r="W20" s="65">
        <v>9.2240683903752591E-2</v>
      </c>
    </row>
    <row r="21" spans="1:23" x14ac:dyDescent="0.25">
      <c r="A21" s="64" t="s">
        <v>3</v>
      </c>
      <c r="B21" s="63" t="s">
        <v>9</v>
      </c>
      <c r="C21" s="63" t="s">
        <v>16</v>
      </c>
      <c r="D21" s="63">
        <v>2021</v>
      </c>
      <c r="E21" s="63">
        <v>15</v>
      </c>
      <c r="F21" s="65">
        <v>22.120195512321708</v>
      </c>
      <c r="G21" s="65">
        <v>16.674259173134367</v>
      </c>
      <c r="H21" s="65">
        <v>36.299798542973164</v>
      </c>
      <c r="I21" s="65">
        <v>-0.29746536723503397</v>
      </c>
      <c r="J21" s="65">
        <v>-0.50242515036436353</v>
      </c>
      <c r="K21" s="65">
        <v>-0.13070454212187727</v>
      </c>
      <c r="L21" s="65">
        <v>0.90020689138951382</v>
      </c>
      <c r="M21" s="65">
        <v>0.84665771223122543</v>
      </c>
      <c r="N21" s="65">
        <v>0.9979471123472935</v>
      </c>
      <c r="O21" s="65">
        <v>5.1834917555247939E-3</v>
      </c>
      <c r="P21" s="65">
        <v>-6.9376583233805127E-3</v>
      </c>
      <c r="Q21" s="65">
        <v>1.6036912232440977E-2</v>
      </c>
      <c r="R21" s="65">
        <v>0.73517053247266317</v>
      </c>
      <c r="S21" s="65">
        <v>0.65222675481069259</v>
      </c>
      <c r="T21" s="65">
        <v>0.78025006044065581</v>
      </c>
      <c r="U21" s="65">
        <v>-8.7036734194030796E-2</v>
      </c>
      <c r="V21" s="65">
        <v>-0.11007469700715192</v>
      </c>
      <c r="W21" s="65">
        <v>-5.7087507641574997E-3</v>
      </c>
    </row>
    <row r="22" spans="1:23" x14ac:dyDescent="0.25">
      <c r="A22" s="64" t="s">
        <v>41</v>
      </c>
      <c r="B22" s="63"/>
      <c r="C22" s="63" t="s">
        <v>29</v>
      </c>
      <c r="D22" s="63">
        <v>2022</v>
      </c>
      <c r="E22" s="63">
        <v>1</v>
      </c>
      <c r="F22" s="66">
        <v>7.7399999999999997E-2</v>
      </c>
      <c r="G22" s="65" t="s">
        <v>11</v>
      </c>
      <c r="H22" s="65" t="s">
        <v>11</v>
      </c>
      <c r="I22" s="66">
        <v>-2.0449881712664801</v>
      </c>
      <c r="J22" s="65" t="s">
        <v>11</v>
      </c>
      <c r="K22" s="65" t="s">
        <v>11</v>
      </c>
      <c r="L22" s="66">
        <v>-0.101206415853757</v>
      </c>
      <c r="M22" s="65" t="s">
        <v>11</v>
      </c>
      <c r="N22" s="65" t="s">
        <v>11</v>
      </c>
      <c r="O22" s="66">
        <v>-3.2302204733950513E-2</v>
      </c>
      <c r="P22" s="65" t="s">
        <v>11</v>
      </c>
      <c r="Q22" s="66" t="s">
        <v>11</v>
      </c>
      <c r="R22" s="66">
        <v>-0.13732945050478684</v>
      </c>
      <c r="S22" s="65" t="s">
        <v>11</v>
      </c>
      <c r="T22" s="65" t="s">
        <v>11</v>
      </c>
      <c r="U22" s="66">
        <v>7.7739340263724976E-2</v>
      </c>
      <c r="V22" s="65" t="s">
        <v>11</v>
      </c>
      <c r="W22" s="65" t="s">
        <v>11</v>
      </c>
    </row>
    <row r="23" spans="1:23" x14ac:dyDescent="0.25">
      <c r="A23" s="64" t="s">
        <v>37</v>
      </c>
      <c r="B23" s="63"/>
      <c r="C23" s="63" t="s">
        <v>29</v>
      </c>
      <c r="D23" s="63">
        <v>2022</v>
      </c>
      <c r="E23" s="63">
        <v>19</v>
      </c>
      <c r="F23" s="65">
        <v>5.781E-2</v>
      </c>
      <c r="G23" s="65">
        <v>4.7814999999999996E-2</v>
      </c>
      <c r="H23" s="65">
        <v>6.6705E-2</v>
      </c>
      <c r="I23" s="65">
        <v>-1.3801864978856</v>
      </c>
      <c r="J23" s="65">
        <v>-1.3996955969866751</v>
      </c>
      <c r="K23" s="65">
        <v>-1.3045846591139298</v>
      </c>
      <c r="L23" s="65">
        <v>-0.1628061589648076</v>
      </c>
      <c r="M23" s="65">
        <v>-0.17494466524241994</v>
      </c>
      <c r="N23" s="65">
        <v>-0.1536436801410799</v>
      </c>
      <c r="O23" s="65">
        <v>4.2100092529816502E-3</v>
      </c>
      <c r="P23" s="65">
        <v>-1.1541401751710589E-2</v>
      </c>
      <c r="Q23" s="65">
        <v>1.6158002464116861E-2</v>
      </c>
      <c r="R23" s="65">
        <v>-0.13947524718746895</v>
      </c>
      <c r="S23" s="65">
        <v>-0.17655448632547066</v>
      </c>
      <c r="T23" s="65">
        <v>-0.13152639761276452</v>
      </c>
      <c r="U23" s="65">
        <v>4.1641031792944538E-2</v>
      </c>
      <c r="V23" s="65">
        <v>-2.3313477091702062E-4</v>
      </c>
      <c r="W23" s="65">
        <v>5.1199285812978834E-2</v>
      </c>
    </row>
    <row r="24" spans="1:23" x14ac:dyDescent="0.25">
      <c r="A24" s="64" t="s">
        <v>38</v>
      </c>
      <c r="B24" s="63"/>
      <c r="C24" s="63" t="s">
        <v>29</v>
      </c>
      <c r="D24" s="63">
        <v>2022</v>
      </c>
      <c r="E24" s="63">
        <v>11</v>
      </c>
      <c r="F24" s="65">
        <v>2.3519999999999999E-2</v>
      </c>
      <c r="G24" s="65">
        <v>2.1435000000000003E-2</v>
      </c>
      <c r="H24" s="65">
        <v>2.53E-2</v>
      </c>
      <c r="I24" s="65">
        <v>-1.76977213435958</v>
      </c>
      <c r="J24" s="65">
        <v>-1.8010162350034449</v>
      </c>
      <c r="K24" s="65">
        <v>-1.7463355938197749</v>
      </c>
      <c r="L24" s="65">
        <v>-0.55168946871811753</v>
      </c>
      <c r="M24" s="65">
        <v>-0.58191388526912058</v>
      </c>
      <c r="N24" s="65">
        <v>-0.51419323588815402</v>
      </c>
      <c r="O24" s="65">
        <v>8.4303470947589831E-3</v>
      </c>
      <c r="P24" s="65">
        <v>-6.9269872346978123E-2</v>
      </c>
      <c r="Q24" s="65">
        <v>2.3533021906957885E-2</v>
      </c>
      <c r="R24" s="65">
        <v>-0.43494763564651051</v>
      </c>
      <c r="S24" s="65">
        <v>-0.48130857523069259</v>
      </c>
      <c r="T24" s="65">
        <v>-0.37695117610428608</v>
      </c>
      <c r="U24" s="65">
        <v>0.16265767666693121</v>
      </c>
      <c r="V24" s="65">
        <v>0.12270865147053434</v>
      </c>
      <c r="W24" s="65">
        <v>0.25790050852306745</v>
      </c>
    </row>
    <row r="25" spans="1:23" x14ac:dyDescent="0.25">
      <c r="A25" s="64" t="s">
        <v>41</v>
      </c>
      <c r="B25" s="63"/>
      <c r="C25" s="63" t="s">
        <v>39</v>
      </c>
      <c r="D25" s="63">
        <v>2012</v>
      </c>
      <c r="E25" s="63">
        <v>1</v>
      </c>
      <c r="F25" s="66">
        <v>5.4620000000000002E-2</v>
      </c>
      <c r="G25" s="65" t="s">
        <v>11</v>
      </c>
      <c r="H25" s="65" t="s">
        <v>11</v>
      </c>
      <c r="I25" s="66">
        <v>-1.2224757959375401</v>
      </c>
      <c r="J25" s="65" t="s">
        <v>11</v>
      </c>
      <c r="K25" s="65" t="s">
        <v>11</v>
      </c>
      <c r="L25" s="66">
        <v>-0.25192771015904891</v>
      </c>
      <c r="M25" s="65" t="s">
        <v>11</v>
      </c>
      <c r="N25" s="65" t="s">
        <v>11</v>
      </c>
      <c r="O25" s="66">
        <v>-3.1489103631025472E-2</v>
      </c>
      <c r="P25" s="65" t="s">
        <v>11</v>
      </c>
      <c r="Q25" s="65" t="s">
        <v>11</v>
      </c>
      <c r="R25" s="66">
        <v>-0.22914958532237989</v>
      </c>
      <c r="S25" s="65" t="s">
        <v>11</v>
      </c>
      <c r="T25" s="65" t="s">
        <v>11</v>
      </c>
      <c r="U25" s="66">
        <v>3.0789122287477322E-2</v>
      </c>
      <c r="V25" s="65" t="s">
        <v>11</v>
      </c>
      <c r="W25" s="65" t="s">
        <v>11</v>
      </c>
    </row>
    <row r="26" spans="1:23" x14ac:dyDescent="0.25">
      <c r="A26" s="64" t="s">
        <v>37</v>
      </c>
      <c r="B26" s="63"/>
      <c r="C26" s="63" t="s">
        <v>39</v>
      </c>
      <c r="D26" s="63">
        <v>2012</v>
      </c>
      <c r="E26" s="63">
        <v>14</v>
      </c>
      <c r="F26" s="65">
        <v>9.0540000000000009E-2</v>
      </c>
      <c r="G26" s="65">
        <v>4.2078749999999998E-2</v>
      </c>
      <c r="H26" s="65">
        <v>0.10652499999999999</v>
      </c>
      <c r="I26" s="65">
        <v>-1.7221560104300648</v>
      </c>
      <c r="J26" s="65">
        <v>-1.7689611181859826</v>
      </c>
      <c r="K26" s="65">
        <v>-1.6582673317701226</v>
      </c>
      <c r="L26" s="65">
        <v>-0.32485899397414431</v>
      </c>
      <c r="M26" s="65">
        <v>-0.40625349554107987</v>
      </c>
      <c r="N26" s="65">
        <v>-0.17108622763309944</v>
      </c>
      <c r="O26" s="65">
        <v>-3.7987843068119087E-2</v>
      </c>
      <c r="P26" s="65">
        <v>-5.303310375841308E-2</v>
      </c>
      <c r="Q26" s="65">
        <v>-2.5623340252463878E-2</v>
      </c>
      <c r="R26" s="65">
        <v>-0.34345221024567096</v>
      </c>
      <c r="S26" s="65">
        <v>-0.3640560518353726</v>
      </c>
      <c r="T26" s="65">
        <v>-0.170910080720098</v>
      </c>
      <c r="U26" s="65">
        <v>0.16801177659580802</v>
      </c>
      <c r="V26" s="65">
        <v>0.1276444660153685</v>
      </c>
      <c r="W26" s="65">
        <v>0.18653413777237204</v>
      </c>
    </row>
    <row r="27" spans="1:23" x14ac:dyDescent="0.25">
      <c r="A27" s="64" t="s">
        <v>38</v>
      </c>
      <c r="B27" s="63"/>
      <c r="C27" s="63" t="s">
        <v>39</v>
      </c>
      <c r="D27" s="63">
        <v>2012</v>
      </c>
      <c r="E27" s="63">
        <v>7</v>
      </c>
      <c r="F27" s="65">
        <v>2.4899999999999999E-2</v>
      </c>
      <c r="G27" s="65">
        <v>1.9855212769999998E-2</v>
      </c>
      <c r="H27" s="65">
        <v>2.8250000000000001E-2</v>
      </c>
      <c r="I27" s="65">
        <v>-1.9667611536170599</v>
      </c>
      <c r="J27" s="65">
        <v>-2.6189967654828203</v>
      </c>
      <c r="K27" s="65">
        <v>-1.9012604980623049</v>
      </c>
      <c r="L27" s="65">
        <v>-0.43994672607164653</v>
      </c>
      <c r="M27" s="65">
        <v>-0.50356745346762899</v>
      </c>
      <c r="N27" s="65">
        <v>-0.26562220138332177</v>
      </c>
      <c r="O27" s="65">
        <v>-8.7291744226936085E-3</v>
      </c>
      <c r="P27" s="65">
        <v>-1.3689956183587537E-2</v>
      </c>
      <c r="Q27" s="65">
        <v>1.6345924503771092E-2</v>
      </c>
      <c r="R27" s="65">
        <v>-0.37284963037767715</v>
      </c>
      <c r="S27" s="65">
        <v>-0.43213021101381188</v>
      </c>
      <c r="T27" s="65">
        <v>-0.17455442118084297</v>
      </c>
      <c r="U27" s="65">
        <v>0.1555714617584516</v>
      </c>
      <c r="V27" s="65">
        <v>0.13350741271498556</v>
      </c>
      <c r="W27" s="65">
        <v>0.26333135898397786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ECA04-A9DB-438D-9FF4-45070D6E5ACE}">
  <dimension ref="A1:L832"/>
  <sheetViews>
    <sheetView topLeftCell="A7" workbookViewId="0">
      <selection activeCell="I34" sqref="I34"/>
    </sheetView>
  </sheetViews>
  <sheetFormatPr defaultRowHeight="15" x14ac:dyDescent="0.25"/>
  <sheetData>
    <row r="1" spans="1:12" x14ac:dyDescent="0.25">
      <c r="A1" s="3" t="s">
        <v>42</v>
      </c>
      <c r="B1" s="4" t="s">
        <v>43</v>
      </c>
      <c r="C1" s="4" t="s">
        <v>2</v>
      </c>
      <c r="D1" s="4" t="s">
        <v>0</v>
      </c>
      <c r="E1" s="4" t="s">
        <v>44</v>
      </c>
      <c r="F1" s="5" t="s">
        <v>45</v>
      </c>
      <c r="G1" s="6" t="s">
        <v>46</v>
      </c>
      <c r="H1" s="7" t="s">
        <v>47</v>
      </c>
      <c r="I1" s="7" t="s">
        <v>48</v>
      </c>
      <c r="J1" s="7" t="s">
        <v>49</v>
      </c>
      <c r="K1" s="7" t="s">
        <v>50</v>
      </c>
      <c r="L1" s="8" t="s">
        <v>51</v>
      </c>
    </row>
    <row r="2" spans="1:12" x14ac:dyDescent="0.25">
      <c r="A2" s="9">
        <v>66241</v>
      </c>
      <c r="B2" s="10" t="s">
        <v>6</v>
      </c>
      <c r="C2" s="11" t="s">
        <v>7</v>
      </c>
      <c r="D2" s="11" t="s">
        <v>52</v>
      </c>
      <c r="E2" s="10">
        <v>2023</v>
      </c>
      <c r="F2" s="12" t="s">
        <v>53</v>
      </c>
      <c r="G2" s="13">
        <v>0.66419127376328346</v>
      </c>
      <c r="H2" s="11">
        <v>0.91585244210330197</v>
      </c>
      <c r="I2" s="11">
        <v>5.7581598981973379</v>
      </c>
      <c r="J2" s="11">
        <v>2.3407738444675141E-2</v>
      </c>
      <c r="K2" s="11">
        <v>4.4254170334657577</v>
      </c>
      <c r="L2" s="13">
        <v>1.1765669904830078E-2</v>
      </c>
    </row>
    <row r="3" spans="1:12" x14ac:dyDescent="0.25">
      <c r="A3" s="9">
        <v>66242</v>
      </c>
      <c r="B3" s="10" t="s">
        <v>6</v>
      </c>
      <c r="C3" s="11" t="s">
        <v>7</v>
      </c>
      <c r="D3" s="11" t="s">
        <v>52</v>
      </c>
      <c r="E3" s="10">
        <v>2023</v>
      </c>
      <c r="F3" s="12" t="s">
        <v>53</v>
      </c>
      <c r="G3" s="13">
        <v>0.78020833586044724</v>
      </c>
      <c r="H3" s="11">
        <v>0.98489592711485696</v>
      </c>
      <c r="I3" s="11">
        <v>5.5810473148949962</v>
      </c>
      <c r="J3" s="11">
        <v>6.0081517514473881E-2</v>
      </c>
      <c r="K3" s="11">
        <v>4.2876325755269669</v>
      </c>
      <c r="L3" s="13">
        <v>-0.13172999075753156</v>
      </c>
    </row>
    <row r="4" spans="1:12" x14ac:dyDescent="0.25">
      <c r="A4" s="9">
        <v>66243</v>
      </c>
      <c r="B4" s="10" t="s">
        <v>6</v>
      </c>
      <c r="C4" s="11" t="s">
        <v>7</v>
      </c>
      <c r="D4" s="11" t="s">
        <v>52</v>
      </c>
      <c r="E4" s="10">
        <v>2023</v>
      </c>
      <c r="F4" s="12" t="s">
        <v>53</v>
      </c>
      <c r="G4" s="13">
        <v>0.46019879330723606</v>
      </c>
      <c r="H4" s="11">
        <v>1.11036835970202</v>
      </c>
      <c r="I4" s="11">
        <v>6.1541469619202216</v>
      </c>
      <c r="J4" s="11">
        <v>4.787190190339019E-2</v>
      </c>
      <c r="K4" s="11">
        <v>4.689039167870531</v>
      </c>
      <c r="L4" s="13">
        <v>-0.11972319252406582</v>
      </c>
    </row>
    <row r="5" spans="1:12" x14ac:dyDescent="0.25">
      <c r="A5" s="9">
        <v>66244</v>
      </c>
      <c r="B5" s="10" t="s">
        <v>6</v>
      </c>
      <c r="C5" s="11" t="s">
        <v>7</v>
      </c>
      <c r="D5" s="11" t="s">
        <v>52</v>
      </c>
      <c r="E5" s="10">
        <v>2023</v>
      </c>
      <c r="F5" s="12" t="s">
        <v>53</v>
      </c>
      <c r="G5" s="13">
        <v>0.75090151301476293</v>
      </c>
      <c r="H5" s="11">
        <v>1.12506833656507</v>
      </c>
      <c r="I5" s="11">
        <v>6.1930640417467524</v>
      </c>
      <c r="J5" s="11">
        <v>7.4081154073325939E-2</v>
      </c>
      <c r="K5" s="11">
        <v>4.7566679489731074</v>
      </c>
      <c r="L5" s="13">
        <v>-9.3340657870639498E-2</v>
      </c>
    </row>
    <row r="6" spans="1:12" x14ac:dyDescent="0.25">
      <c r="A6" s="9">
        <v>66245</v>
      </c>
      <c r="B6" s="10" t="s">
        <v>6</v>
      </c>
      <c r="C6" s="11" t="s">
        <v>7</v>
      </c>
      <c r="D6" s="11" t="s">
        <v>52</v>
      </c>
      <c r="E6" s="10">
        <v>2023</v>
      </c>
      <c r="F6" s="12" t="s">
        <v>53</v>
      </c>
      <c r="G6" s="13">
        <v>0.58189871217533085</v>
      </c>
      <c r="H6" s="11">
        <v>0.81663494506972945</v>
      </c>
      <c r="I6" s="11">
        <v>5.1768388598827428</v>
      </c>
      <c r="J6" s="11">
        <v>2.6560233710489406E-2</v>
      </c>
      <c r="K6" s="11">
        <v>3.9648909187081731</v>
      </c>
      <c r="L6" s="13">
        <v>-4.9936023041536326E-2</v>
      </c>
    </row>
    <row r="7" spans="1:12" x14ac:dyDescent="0.25">
      <c r="A7" s="9">
        <v>66246</v>
      </c>
      <c r="B7" s="10" t="s">
        <v>6</v>
      </c>
      <c r="C7" s="11" t="s">
        <v>7</v>
      </c>
      <c r="D7" s="11" t="s">
        <v>52</v>
      </c>
      <c r="E7" s="10">
        <v>2023</v>
      </c>
      <c r="F7" s="12" t="s">
        <v>53</v>
      </c>
      <c r="G7" s="13">
        <v>0.98293779841332884</v>
      </c>
      <c r="H7" s="11">
        <v>1.09967473151077</v>
      </c>
      <c r="I7" s="11">
        <v>6.1985302425390758</v>
      </c>
      <c r="J7" s="11">
        <v>4.5457992488953214E-2</v>
      </c>
      <c r="K7" s="11">
        <v>4.764312395124561</v>
      </c>
      <c r="L7" s="13">
        <v>-7.8310407429199813E-2</v>
      </c>
    </row>
    <row r="8" spans="1:12" x14ac:dyDescent="0.25">
      <c r="A8" s="9">
        <v>66247</v>
      </c>
      <c r="B8" s="10" t="s">
        <v>6</v>
      </c>
      <c r="C8" s="11" t="s">
        <v>7</v>
      </c>
      <c r="D8" s="11" t="s">
        <v>52</v>
      </c>
      <c r="E8" s="10">
        <v>2023</v>
      </c>
      <c r="F8" s="12" t="s">
        <v>53</v>
      </c>
      <c r="G8" s="13">
        <v>0.55958262089984334</v>
      </c>
      <c r="H8" s="11">
        <v>0.64753312333342805</v>
      </c>
      <c r="I8" s="11">
        <v>4.4841149259804061</v>
      </c>
      <c r="J8" s="11">
        <v>1.8990626217960771E-2</v>
      </c>
      <c r="K8" s="11">
        <v>3.4507809861493124</v>
      </c>
      <c r="L8" s="13">
        <v>-2.9862854475276146E-2</v>
      </c>
    </row>
    <row r="9" spans="1:12" x14ac:dyDescent="0.25">
      <c r="A9" s="9">
        <v>66248</v>
      </c>
      <c r="B9" s="10" t="s">
        <v>6</v>
      </c>
      <c r="C9" s="11" t="s">
        <v>7</v>
      </c>
      <c r="D9" s="11" t="s">
        <v>52</v>
      </c>
      <c r="E9" s="10">
        <v>2023</v>
      </c>
      <c r="F9" s="12" t="s">
        <v>53</v>
      </c>
      <c r="G9" s="13">
        <v>1.1306314341291579</v>
      </c>
      <c r="H9" s="11">
        <v>0.58092319636790102</v>
      </c>
      <c r="I9" s="11">
        <v>4.6987385483240898</v>
      </c>
      <c r="J9" s="11">
        <v>2.5766131464453557E-2</v>
      </c>
      <c r="K9" s="11">
        <v>3.5657447742399082</v>
      </c>
      <c r="L9" s="13">
        <v>-5.9610630267462272E-2</v>
      </c>
    </row>
    <row r="10" spans="1:12" x14ac:dyDescent="0.25">
      <c r="A10" s="9">
        <v>66249</v>
      </c>
      <c r="B10" s="10" t="s">
        <v>6</v>
      </c>
      <c r="C10" s="11" t="s">
        <v>7</v>
      </c>
      <c r="D10" s="11" t="s">
        <v>52</v>
      </c>
      <c r="E10" s="10">
        <v>2023</v>
      </c>
      <c r="F10" s="12" t="s">
        <v>53</v>
      </c>
      <c r="G10" s="13">
        <v>0.57268216392711269</v>
      </c>
      <c r="H10" s="11">
        <v>1.0584407339753801</v>
      </c>
      <c r="I10" s="11">
        <v>5.9779618794823444</v>
      </c>
      <c r="J10" s="11">
        <v>3.3924070196006073E-2</v>
      </c>
      <c r="K10" s="11">
        <v>4.5762723861619339</v>
      </c>
      <c r="L10" s="13">
        <v>-6.3443716295212615E-2</v>
      </c>
    </row>
    <row r="11" spans="1:12" x14ac:dyDescent="0.25">
      <c r="A11" s="9">
        <v>66250</v>
      </c>
      <c r="B11" s="10" t="s">
        <v>6</v>
      </c>
      <c r="C11" s="11" t="s">
        <v>7</v>
      </c>
      <c r="D11" s="11" t="s">
        <v>52</v>
      </c>
      <c r="E11" s="10">
        <v>2023</v>
      </c>
      <c r="F11" s="12" t="s">
        <v>53</v>
      </c>
      <c r="G11" s="13">
        <v>0.59192059826853449</v>
      </c>
      <c r="H11" s="11">
        <v>1.07581224454608</v>
      </c>
      <c r="I11" s="11">
        <v>5.8830661495556376</v>
      </c>
      <c r="J11" s="11">
        <v>4.8089218903209385E-2</v>
      </c>
      <c r="K11" s="11">
        <v>4.5093836239363174</v>
      </c>
      <c r="L11" s="13">
        <v>-9.2870542073947737E-2</v>
      </c>
    </row>
    <row r="12" spans="1:12" x14ac:dyDescent="0.25">
      <c r="A12" s="9">
        <v>66251</v>
      </c>
      <c r="B12" s="10" t="s">
        <v>6</v>
      </c>
      <c r="C12" s="11" t="s">
        <v>7</v>
      </c>
      <c r="D12" s="11" t="s">
        <v>52</v>
      </c>
      <c r="E12" s="10">
        <v>2023</v>
      </c>
      <c r="F12" s="12" t="s">
        <v>53</v>
      </c>
      <c r="G12" s="13">
        <v>0.79380917563930009</v>
      </c>
      <c r="H12" s="11">
        <v>1.15516474211326</v>
      </c>
      <c r="I12" s="11">
        <v>6.5240432912181783</v>
      </c>
      <c r="J12" s="11">
        <v>3.8037475120589193E-2</v>
      </c>
      <c r="K12" s="11">
        <v>5.0051117802624381</v>
      </c>
      <c r="L12" s="13">
        <v>-6.4118085842517214E-2</v>
      </c>
    </row>
    <row r="13" spans="1:12" x14ac:dyDescent="0.25">
      <c r="A13" s="9">
        <v>66252</v>
      </c>
      <c r="B13" s="10" t="s">
        <v>6</v>
      </c>
      <c r="C13" s="11" t="s">
        <v>7</v>
      </c>
      <c r="D13" s="11" t="s">
        <v>52</v>
      </c>
      <c r="E13" s="10">
        <v>2023</v>
      </c>
      <c r="F13" s="12" t="s">
        <v>53</v>
      </c>
      <c r="G13" s="13">
        <v>0.57484843114079276</v>
      </c>
      <c r="H13" s="11">
        <v>0.94485616697943897</v>
      </c>
      <c r="I13" s="11">
        <v>5.5654924546264812</v>
      </c>
      <c r="J13" s="11">
        <v>3.4951653766143898E-2</v>
      </c>
      <c r="K13" s="11">
        <v>4.2342476180170916</v>
      </c>
      <c r="L13" s="13">
        <v>-6.7678440099572468E-2</v>
      </c>
    </row>
    <row r="14" spans="1:12" x14ac:dyDescent="0.25">
      <c r="A14" s="14">
        <v>66253</v>
      </c>
      <c r="B14" s="15" t="s">
        <v>6</v>
      </c>
      <c r="C14" s="16" t="s">
        <v>7</v>
      </c>
      <c r="D14" s="16" t="s">
        <v>52</v>
      </c>
      <c r="E14" s="15">
        <v>2023</v>
      </c>
      <c r="F14" s="17" t="s">
        <v>53</v>
      </c>
      <c r="G14" s="16">
        <v>1.079209765360774</v>
      </c>
      <c r="H14" s="16">
        <v>1.274897130544665</v>
      </c>
      <c r="I14" s="16">
        <v>7.2726912414140745</v>
      </c>
      <c r="J14" s="16">
        <v>3.4828107140920384E-2</v>
      </c>
      <c r="K14" s="16">
        <v>5.5714816085586421</v>
      </c>
      <c r="L14" s="16">
        <v>-4.2275146456374979E-2</v>
      </c>
    </row>
    <row r="15" spans="1:12" x14ac:dyDescent="0.25">
      <c r="A15" s="9">
        <v>66254</v>
      </c>
      <c r="B15" s="10" t="s">
        <v>6</v>
      </c>
      <c r="C15" s="11" t="s">
        <v>7</v>
      </c>
      <c r="D15" s="11" t="s">
        <v>52</v>
      </c>
      <c r="E15" s="10">
        <v>2023</v>
      </c>
      <c r="F15" s="12" t="s">
        <v>53</v>
      </c>
      <c r="G15" s="13">
        <v>0.64675744503409882</v>
      </c>
      <c r="H15" s="11">
        <v>1.04877295159277</v>
      </c>
      <c r="I15" s="11">
        <v>6.1137344188224816</v>
      </c>
      <c r="J15" s="11">
        <v>1.2142768927036363E-2</v>
      </c>
      <c r="K15" s="11">
        <v>4.717081745936877</v>
      </c>
      <c r="L15" s="13">
        <v>-0.1648890246511856</v>
      </c>
    </row>
    <row r="16" spans="1:12" x14ac:dyDescent="0.25">
      <c r="A16" s="9">
        <v>66255</v>
      </c>
      <c r="B16" s="10" t="s">
        <v>6</v>
      </c>
      <c r="C16" s="11" t="s">
        <v>7</v>
      </c>
      <c r="D16" s="11" t="s">
        <v>52</v>
      </c>
      <c r="E16" s="10">
        <v>2023</v>
      </c>
      <c r="F16" s="12" t="s">
        <v>53</v>
      </c>
      <c r="G16" s="13">
        <v>1.0955624842406877</v>
      </c>
      <c r="H16" s="11">
        <v>1.00017197437631</v>
      </c>
      <c r="I16" s="11">
        <v>6.1443684386931903</v>
      </c>
      <c r="J16" s="11">
        <v>-2.8126877138750117E-2</v>
      </c>
      <c r="K16" s="11">
        <v>4.7172789717359249</v>
      </c>
      <c r="L16" s="13">
        <v>1.3699249661759172E-2</v>
      </c>
    </row>
    <row r="17" spans="1:12" x14ac:dyDescent="0.25">
      <c r="A17" s="18">
        <v>66656</v>
      </c>
      <c r="B17" s="19" t="s">
        <v>6</v>
      </c>
      <c r="C17" s="19" t="s">
        <v>7</v>
      </c>
      <c r="D17" s="11" t="s">
        <v>52</v>
      </c>
      <c r="E17" s="10">
        <v>2023</v>
      </c>
      <c r="F17" s="12" t="s">
        <v>53</v>
      </c>
      <c r="G17" s="13">
        <v>0.52782226426133583</v>
      </c>
      <c r="H17" s="11">
        <v>1.0632715814309399</v>
      </c>
      <c r="I17" s="11">
        <v>6.208523548620593</v>
      </c>
      <c r="J17" s="11">
        <v>4.3426592955631893E-2</v>
      </c>
      <c r="K17" s="11">
        <v>4.7181616520484226</v>
      </c>
      <c r="L17" s="13">
        <v>-5.5894809645393506E-2</v>
      </c>
    </row>
    <row r="18" spans="1:12" x14ac:dyDescent="0.25">
      <c r="A18" s="18">
        <v>66657</v>
      </c>
      <c r="B18" s="19" t="s">
        <v>6</v>
      </c>
      <c r="C18" s="19" t="s">
        <v>7</v>
      </c>
      <c r="D18" s="11" t="s">
        <v>52</v>
      </c>
      <c r="E18" s="10">
        <v>2023</v>
      </c>
      <c r="F18" s="12" t="s">
        <v>53</v>
      </c>
      <c r="G18" s="13">
        <v>0.60571663163788381</v>
      </c>
      <c r="H18" s="11">
        <v>0.61925835104728</v>
      </c>
      <c r="I18" s="11">
        <v>4.7476170952699555</v>
      </c>
      <c r="J18" s="11">
        <v>-1.1722614532993392E-2</v>
      </c>
      <c r="K18" s="11">
        <v>3.6548477300343252</v>
      </c>
      <c r="L18" s="13">
        <v>0.12688379341880096</v>
      </c>
    </row>
    <row r="19" spans="1:12" x14ac:dyDescent="0.25">
      <c r="A19" s="18">
        <v>63686</v>
      </c>
      <c r="B19" s="19" t="s">
        <v>6</v>
      </c>
      <c r="C19" s="19" t="s">
        <v>7</v>
      </c>
      <c r="D19" s="19" t="s">
        <v>52</v>
      </c>
      <c r="E19" s="19">
        <v>2020</v>
      </c>
      <c r="F19" s="20" t="s">
        <v>53</v>
      </c>
      <c r="G19" s="13">
        <v>0.63706419377033097</v>
      </c>
      <c r="H19" s="11">
        <v>0.83128320865898897</v>
      </c>
      <c r="I19" s="11">
        <v>6.5347474857887953</v>
      </c>
      <c r="J19" s="11">
        <v>-1.0151058438731042E-2</v>
      </c>
      <c r="K19" s="11">
        <v>5.0145586560456898</v>
      </c>
      <c r="L19" s="21">
        <v>-4.0560461002310699E-2</v>
      </c>
    </row>
    <row r="20" spans="1:12" x14ac:dyDescent="0.25">
      <c r="A20" s="18">
        <v>63687</v>
      </c>
      <c r="B20" s="19" t="s">
        <v>6</v>
      </c>
      <c r="C20" s="19" t="s">
        <v>7</v>
      </c>
      <c r="D20" s="19" t="s">
        <v>52</v>
      </c>
      <c r="E20" s="19">
        <v>2020</v>
      </c>
      <c r="F20" s="20" t="s">
        <v>53</v>
      </c>
      <c r="G20" s="13">
        <v>0.45976874420577901</v>
      </c>
      <c r="H20" s="11">
        <v>1.23771309419396</v>
      </c>
      <c r="I20" s="11">
        <v>6.366865577783992</v>
      </c>
      <c r="J20" s="11">
        <v>0.10591879976518559</v>
      </c>
      <c r="K20" s="11">
        <v>4.7505639716791324</v>
      </c>
      <c r="L20" s="21">
        <v>-0.36271055491396242</v>
      </c>
    </row>
    <row r="21" spans="1:12" x14ac:dyDescent="0.25">
      <c r="A21" s="18">
        <v>63688</v>
      </c>
      <c r="B21" s="19" t="s">
        <v>6</v>
      </c>
      <c r="C21" s="19" t="s">
        <v>7</v>
      </c>
      <c r="D21" s="19" t="s">
        <v>52</v>
      </c>
      <c r="E21" s="19">
        <v>2020</v>
      </c>
      <c r="F21" s="20" t="s">
        <v>53</v>
      </c>
      <c r="G21" s="13">
        <v>1.56987559663808</v>
      </c>
      <c r="H21" s="11">
        <v>0.71211606671369099</v>
      </c>
      <c r="I21" s="11">
        <v>6.3854712408577301</v>
      </c>
      <c r="J21" s="11">
        <v>8.3884751431096971E-3</v>
      </c>
      <c r="K21" s="11">
        <v>4.8913984482470152</v>
      </c>
      <c r="L21" s="21">
        <v>4.0658588062019385E-2</v>
      </c>
    </row>
    <row r="22" spans="1:12" x14ac:dyDescent="0.25">
      <c r="A22" s="18">
        <v>63689</v>
      </c>
      <c r="B22" s="19" t="s">
        <v>6</v>
      </c>
      <c r="C22" s="19" t="s">
        <v>7</v>
      </c>
      <c r="D22" s="19" t="s">
        <v>52</v>
      </c>
      <c r="E22" s="19">
        <v>2020</v>
      </c>
      <c r="F22" s="20" t="s">
        <v>53</v>
      </c>
      <c r="G22" s="13">
        <v>0.70897969594666099</v>
      </c>
      <c r="H22" s="11">
        <v>0.96720472074076602</v>
      </c>
      <c r="I22" s="11">
        <v>6.6065015244361671</v>
      </c>
      <c r="J22" s="11">
        <v>-9.2864927611338577E-3</v>
      </c>
      <c r="K22" s="11">
        <v>5.0839764525001936</v>
      </c>
      <c r="L22" s="21">
        <v>6.0918225193760112E-3</v>
      </c>
    </row>
    <row r="23" spans="1:12" x14ac:dyDescent="0.25">
      <c r="A23" s="18">
        <v>63690</v>
      </c>
      <c r="B23" s="19" t="s">
        <v>6</v>
      </c>
      <c r="C23" s="19" t="s">
        <v>7</v>
      </c>
      <c r="D23" s="19" t="s">
        <v>52</v>
      </c>
      <c r="E23" s="19">
        <v>2020</v>
      </c>
      <c r="F23" s="20" t="s">
        <v>53</v>
      </c>
      <c r="G23" s="13">
        <v>0.44628904035839601</v>
      </c>
      <c r="H23" s="11">
        <v>1.0470711558168599</v>
      </c>
      <c r="I23" s="11">
        <v>6.4227944076814811</v>
      </c>
      <c r="J23" s="11">
        <v>5.7737359683882605E-2</v>
      </c>
      <c r="K23" s="11">
        <v>4.910296454569222</v>
      </c>
      <c r="L23" s="21">
        <v>-3.0955203843882062E-2</v>
      </c>
    </row>
    <row r="24" spans="1:12" x14ac:dyDescent="0.25">
      <c r="A24" s="18">
        <v>63691</v>
      </c>
      <c r="B24" s="19" t="s">
        <v>6</v>
      </c>
      <c r="C24" s="19" t="s">
        <v>7</v>
      </c>
      <c r="D24" s="19" t="s">
        <v>52</v>
      </c>
      <c r="E24" s="19">
        <v>2020</v>
      </c>
      <c r="F24" s="20" t="s">
        <v>53</v>
      </c>
      <c r="G24" s="13">
        <v>1.1051711903793899</v>
      </c>
      <c r="H24" s="11">
        <v>0.89535867876000796</v>
      </c>
      <c r="I24" s="11">
        <v>6.2770921951718783</v>
      </c>
      <c r="J24" s="11">
        <v>8.936981828608026E-3</v>
      </c>
      <c r="K24" s="11">
        <v>4.7762546420230843</v>
      </c>
      <c r="L24" s="21">
        <v>-1.2768754792962023E-2</v>
      </c>
    </row>
    <row r="25" spans="1:12" x14ac:dyDescent="0.25">
      <c r="A25" s="18">
        <v>63692</v>
      </c>
      <c r="B25" s="19" t="s">
        <v>6</v>
      </c>
      <c r="C25" s="19" t="s">
        <v>7</v>
      </c>
      <c r="D25" s="19" t="s">
        <v>52</v>
      </c>
      <c r="E25" s="19">
        <v>2020</v>
      </c>
      <c r="F25" s="20" t="s">
        <v>53</v>
      </c>
      <c r="G25" s="13">
        <v>0.40515788342182602</v>
      </c>
      <c r="H25" s="11">
        <v>0.87074553617627404</v>
      </c>
      <c r="I25" s="11">
        <v>6.1849743397041097</v>
      </c>
      <c r="J25" s="11">
        <v>3.2216380465470984E-2</v>
      </c>
      <c r="K25" s="11">
        <v>4.6903085260945021</v>
      </c>
      <c r="L25" s="21">
        <v>-3.5106272184772802E-3</v>
      </c>
    </row>
    <row r="26" spans="1:12" x14ac:dyDescent="0.25">
      <c r="A26" s="18">
        <v>63693</v>
      </c>
      <c r="B26" s="19" t="s">
        <v>6</v>
      </c>
      <c r="C26" s="19" t="s">
        <v>7</v>
      </c>
      <c r="D26" s="19" t="s">
        <v>52</v>
      </c>
      <c r="E26" s="19">
        <v>2020</v>
      </c>
      <c r="F26" s="20" t="s">
        <v>53</v>
      </c>
      <c r="G26" s="13">
        <v>0.69247236675778201</v>
      </c>
      <c r="H26" s="11">
        <v>0.89548448496311694</v>
      </c>
      <c r="I26" s="11">
        <v>6.5159482130947248</v>
      </c>
      <c r="J26" s="11">
        <v>-5.934028829194915E-3</v>
      </c>
      <c r="K26" s="11">
        <v>4.9969434312047367</v>
      </c>
      <c r="L26" s="21">
        <v>-8.4617837442380051E-4</v>
      </c>
    </row>
    <row r="27" spans="1:12" x14ac:dyDescent="0.25">
      <c r="A27" s="18">
        <v>63694</v>
      </c>
      <c r="B27" s="19" t="s">
        <v>6</v>
      </c>
      <c r="C27" s="19" t="s">
        <v>7</v>
      </c>
      <c r="D27" s="19" t="s">
        <v>52</v>
      </c>
      <c r="E27" s="19">
        <v>2020</v>
      </c>
      <c r="F27" s="20" t="s">
        <v>53</v>
      </c>
      <c r="G27" s="13">
        <v>0.74981862459471504</v>
      </c>
      <c r="H27" s="11">
        <v>0.88833775005212801</v>
      </c>
      <c r="I27" s="11">
        <v>6.8531747236258038</v>
      </c>
      <c r="J27" s="11">
        <v>-1.2394476034588098E-2</v>
      </c>
      <c r="K27" s="11">
        <v>5.2492852786651998</v>
      </c>
      <c r="L27" s="21">
        <v>5.9772311069372641E-2</v>
      </c>
    </row>
    <row r="28" spans="1:12" x14ac:dyDescent="0.25">
      <c r="A28" s="18">
        <v>63695</v>
      </c>
      <c r="B28" s="19" t="s">
        <v>6</v>
      </c>
      <c r="C28" s="19" t="s">
        <v>7</v>
      </c>
      <c r="D28" s="19" t="s">
        <v>52</v>
      </c>
      <c r="E28" s="19">
        <v>2020</v>
      </c>
      <c r="F28" s="20" t="s">
        <v>53</v>
      </c>
      <c r="G28" s="13">
        <v>1.13389230724253</v>
      </c>
      <c r="H28" s="11">
        <v>0.74341680314476399</v>
      </c>
      <c r="I28" s="11">
        <v>6.6801586598680895</v>
      </c>
      <c r="J28" s="11">
        <v>-1.2664263602914394E-2</v>
      </c>
      <c r="K28" s="11">
        <v>5.1202976413542478</v>
      </c>
      <c r="L28" s="21">
        <v>-5.6357401382227668E-3</v>
      </c>
    </row>
    <row r="29" spans="1:12" x14ac:dyDescent="0.25">
      <c r="A29" s="18">
        <v>63696</v>
      </c>
      <c r="B29" s="19" t="s">
        <v>6</v>
      </c>
      <c r="C29" s="19" t="s">
        <v>7</v>
      </c>
      <c r="D29" s="19" t="s">
        <v>52</v>
      </c>
      <c r="E29" s="19">
        <v>2020</v>
      </c>
      <c r="F29" s="20" t="s">
        <v>53</v>
      </c>
      <c r="G29" s="13">
        <v>0.43554050044909998</v>
      </c>
      <c r="H29" s="11">
        <v>0.95236487343168896</v>
      </c>
      <c r="I29" s="11">
        <v>6.2207110721166048</v>
      </c>
      <c r="J29" s="11">
        <v>0.10045519447658852</v>
      </c>
      <c r="K29" s="11">
        <v>4.9034093879889404</v>
      </c>
      <c r="L29" s="21">
        <v>-0.15111904203227189</v>
      </c>
    </row>
    <row r="30" spans="1:12" x14ac:dyDescent="0.25">
      <c r="A30" s="18">
        <v>63697</v>
      </c>
      <c r="B30" s="19" t="s">
        <v>6</v>
      </c>
      <c r="C30" s="19" t="s">
        <v>7</v>
      </c>
      <c r="D30" s="19" t="s">
        <v>52</v>
      </c>
      <c r="E30" s="19">
        <v>2020</v>
      </c>
      <c r="F30" s="20" t="s">
        <v>53</v>
      </c>
      <c r="G30" s="13">
        <v>0.61518876774861497</v>
      </c>
      <c r="H30" s="11">
        <v>0.84889530480889297</v>
      </c>
      <c r="I30" s="11">
        <v>6.4963948465625894</v>
      </c>
      <c r="J30" s="11">
        <v>-1.3046243375697819E-2</v>
      </c>
      <c r="K30" s="11">
        <v>4.9508308318067629</v>
      </c>
      <c r="L30" s="21">
        <v>8.0655372125426616E-3</v>
      </c>
    </row>
    <row r="31" spans="1:12" x14ac:dyDescent="0.25">
      <c r="A31" s="18">
        <v>63698</v>
      </c>
      <c r="B31" s="19" t="s">
        <v>6</v>
      </c>
      <c r="C31" s="19" t="s">
        <v>7</v>
      </c>
      <c r="D31" s="19" t="s">
        <v>52</v>
      </c>
      <c r="E31" s="19">
        <v>2020</v>
      </c>
      <c r="F31" s="20" t="s">
        <v>53</v>
      </c>
      <c r="G31" s="13">
        <v>1.02526780367751</v>
      </c>
      <c r="H31" s="11">
        <v>0.78608000444428805</v>
      </c>
      <c r="I31" s="11">
        <v>6.6768381222352788</v>
      </c>
      <c r="J31" s="11">
        <v>7.8951040447972076E-4</v>
      </c>
      <c r="K31" s="11">
        <v>5.1050124252533653</v>
      </c>
      <c r="L31" s="21">
        <v>1.787297418076772E-2</v>
      </c>
    </row>
    <row r="32" spans="1:12" x14ac:dyDescent="0.25">
      <c r="A32" s="18">
        <v>63699</v>
      </c>
      <c r="B32" s="19" t="s">
        <v>6</v>
      </c>
      <c r="C32" s="19" t="s">
        <v>7</v>
      </c>
      <c r="D32" s="19" t="s">
        <v>52</v>
      </c>
      <c r="E32" s="19">
        <v>2020</v>
      </c>
      <c r="F32" s="20" t="s">
        <v>53</v>
      </c>
      <c r="G32" s="13">
        <v>1.1176528403043899</v>
      </c>
      <c r="H32" s="11">
        <v>0.56400968343398405</v>
      </c>
      <c r="I32" s="11">
        <v>5.6567809753317366</v>
      </c>
      <c r="J32" s="11">
        <v>3.0861994668707426E-2</v>
      </c>
      <c r="K32" s="11">
        <v>4.294352672957384</v>
      </c>
      <c r="L32" s="21">
        <v>2.8352381663185655E-2</v>
      </c>
    </row>
    <row r="33" spans="1:12" x14ac:dyDescent="0.25">
      <c r="A33" s="18">
        <v>63700</v>
      </c>
      <c r="B33" s="19" t="s">
        <v>6</v>
      </c>
      <c r="C33" s="19" t="s">
        <v>7</v>
      </c>
      <c r="D33" s="19" t="s">
        <v>52</v>
      </c>
      <c r="E33" s="19">
        <v>2020</v>
      </c>
      <c r="F33" s="20" t="s">
        <v>53</v>
      </c>
      <c r="G33" s="13">
        <v>0.65114471810318597</v>
      </c>
      <c r="H33" s="11">
        <v>0.88921733520059398</v>
      </c>
      <c r="I33" s="11">
        <v>6.5108280330359607</v>
      </c>
      <c r="J33" s="11">
        <v>7.6367590320046141E-3</v>
      </c>
      <c r="K33" s="11">
        <v>4.959319146128923</v>
      </c>
      <c r="L33" s="21">
        <v>3.2996554415972934E-2</v>
      </c>
    </row>
    <row r="34" spans="1:12" x14ac:dyDescent="0.25">
      <c r="A34" s="22" t="s">
        <v>1</v>
      </c>
      <c r="B34" s="23"/>
      <c r="C34" s="23"/>
      <c r="D34" s="24"/>
      <c r="E34" s="25"/>
      <c r="F34" s="26"/>
      <c r="G34" s="27">
        <f>COUNT(G2:G33)</f>
        <v>32</v>
      </c>
      <c r="H34" s="27">
        <f t="shared" ref="H34:L34" si="0">COUNT(H2:H33)</f>
        <v>32</v>
      </c>
      <c r="I34" s="27">
        <f t="shared" si="0"/>
        <v>32</v>
      </c>
      <c r="J34" s="27">
        <f t="shared" si="0"/>
        <v>32</v>
      </c>
      <c r="K34" s="27">
        <f t="shared" si="0"/>
        <v>32</v>
      </c>
      <c r="L34" s="27">
        <f t="shared" si="0"/>
        <v>32</v>
      </c>
    </row>
    <row r="35" spans="1:12" x14ac:dyDescent="0.25">
      <c r="A35" s="22" t="s">
        <v>54</v>
      </c>
      <c r="B35" s="23"/>
      <c r="C35" s="23"/>
      <c r="D35" s="24"/>
      <c r="E35" s="25"/>
      <c r="F35" s="26"/>
      <c r="G35" s="28">
        <f>MEDIAN(G2:G33)</f>
        <v>0.65766799593323477</v>
      </c>
      <c r="H35" s="28">
        <f t="shared" ref="H35:L35" si="1">MEDIAN(H2:H33)</f>
        <v>0.93035430454137047</v>
      </c>
      <c r="I35" s="28">
        <f t="shared" si="1"/>
        <v>6.2035268955798344</v>
      </c>
      <c r="J35" s="28">
        <f t="shared" si="1"/>
        <v>2.6163182587471481E-2</v>
      </c>
      <c r="K35" s="28">
        <f t="shared" si="1"/>
        <v>4.7536159603261199</v>
      </c>
      <c r="L35" s="28">
        <f t="shared" si="1"/>
        <v>-3.5757832423096381E-2</v>
      </c>
    </row>
    <row r="36" spans="1:12" x14ac:dyDescent="0.25">
      <c r="A36" s="22" t="s">
        <v>14</v>
      </c>
      <c r="B36" s="23"/>
      <c r="C36" s="23"/>
      <c r="D36" s="24"/>
      <c r="E36" s="25"/>
      <c r="F36" s="26"/>
      <c r="G36" s="28">
        <f>QUARTILE(G2:G33,1)</f>
        <v>0.57430686433737277</v>
      </c>
      <c r="H36" s="28">
        <f t="shared" ref="H36:L36" si="2">QUARTILE(H2:H33,1)</f>
        <v>0.82762114276167409</v>
      </c>
      <c r="I36" s="28">
        <f t="shared" si="2"/>
        <v>5.8518395867160624</v>
      </c>
      <c r="J36" s="28">
        <f t="shared" si="2"/>
        <v>-8.9137440393893819E-4</v>
      </c>
      <c r="K36" s="28">
        <f t="shared" si="2"/>
        <v>4.4883919763186775</v>
      </c>
      <c r="L36" s="28">
        <f t="shared" si="2"/>
        <v>-7.0336431931979304E-2</v>
      </c>
    </row>
    <row r="37" spans="1:12" x14ac:dyDescent="0.25">
      <c r="A37" s="29" t="s">
        <v>15</v>
      </c>
      <c r="B37" s="30"/>
      <c r="C37" s="30"/>
      <c r="D37" s="31"/>
      <c r="E37" s="32"/>
      <c r="F37" s="33"/>
      <c r="G37" s="34">
        <f>QUARTILE(G2:G33,3)</f>
        <v>0.99352029972937417</v>
      </c>
      <c r="H37" s="34">
        <f t="shared" ref="H37:L37" si="3">QUARTILE(H2:H33,3)</f>
        <v>1.0596484458392701</v>
      </c>
      <c r="I37" s="34">
        <f t="shared" si="3"/>
        <v>6.5121080780506517</v>
      </c>
      <c r="J37" s="34">
        <f t="shared" si="3"/>
        <v>4.3934442838962223E-2</v>
      </c>
      <c r="K37" s="34">
        <f t="shared" si="3"/>
        <v>4.9687252173978766</v>
      </c>
      <c r="L37" s="34">
        <f t="shared" si="3"/>
        <v>8.9905703856145158E-3</v>
      </c>
    </row>
    <row r="38" spans="1:12" x14ac:dyDescent="0.25">
      <c r="A38" s="9">
        <v>66241</v>
      </c>
      <c r="B38" s="10" t="s">
        <v>6</v>
      </c>
      <c r="C38" s="11" t="s">
        <v>4</v>
      </c>
      <c r="D38" s="11" t="s">
        <v>52</v>
      </c>
      <c r="E38" s="10">
        <v>2023</v>
      </c>
      <c r="F38" s="12" t="s">
        <v>53</v>
      </c>
      <c r="G38" s="13">
        <v>1.0930548844447756</v>
      </c>
      <c r="H38" s="11">
        <v>0.72363800537054801</v>
      </c>
      <c r="I38" s="11">
        <v>5.4651284435278118</v>
      </c>
      <c r="J38" s="11">
        <v>3.797820256994866E-2</v>
      </c>
      <c r="K38" s="11">
        <v>4.1953294252338278</v>
      </c>
      <c r="L38" s="13">
        <v>-9.0007281174162235E-2</v>
      </c>
    </row>
    <row r="39" spans="1:12" x14ac:dyDescent="0.25">
      <c r="A39" s="9">
        <v>66242</v>
      </c>
      <c r="B39" s="10" t="s">
        <v>6</v>
      </c>
      <c r="C39" s="11" t="s">
        <v>4</v>
      </c>
      <c r="D39" s="11" t="s">
        <v>52</v>
      </c>
      <c r="E39" s="10">
        <v>2023</v>
      </c>
      <c r="F39" s="12" t="s">
        <v>53</v>
      </c>
      <c r="G39" s="13">
        <v>0.93224657111153819</v>
      </c>
      <c r="H39" s="11">
        <v>0.64699438786611596</v>
      </c>
      <c r="I39" s="11">
        <v>5.547681021734209</v>
      </c>
      <c r="J39" s="11">
        <v>6.7160014956298364E-2</v>
      </c>
      <c r="K39" s="11">
        <v>4.2615406310755901</v>
      </c>
      <c r="L39" s="13">
        <v>-2.2715864037813227E-2</v>
      </c>
    </row>
    <row r="40" spans="1:12" x14ac:dyDescent="0.25">
      <c r="A40" s="9">
        <v>66243</v>
      </c>
      <c r="B40" s="10" t="s">
        <v>6</v>
      </c>
      <c r="C40" s="11" t="s">
        <v>4</v>
      </c>
      <c r="D40" s="11" t="s">
        <v>52</v>
      </c>
      <c r="E40" s="10">
        <v>2023</v>
      </c>
      <c r="F40" s="12" t="s">
        <v>53</v>
      </c>
      <c r="G40" s="13">
        <v>0.40483629242357111</v>
      </c>
      <c r="H40" s="11">
        <v>0.89610778972120197</v>
      </c>
      <c r="I40" s="11">
        <v>5.9637213425779771</v>
      </c>
      <c r="J40" s="11">
        <v>6.99965765790862E-2</v>
      </c>
      <c r="K40" s="11">
        <v>4.5281469844050166</v>
      </c>
      <c r="L40" s="13">
        <v>-0.13573267586553461</v>
      </c>
    </row>
    <row r="41" spans="1:12" x14ac:dyDescent="0.25">
      <c r="A41" s="9">
        <v>66244</v>
      </c>
      <c r="B41" s="10" t="s">
        <v>6</v>
      </c>
      <c r="C41" s="11" t="s">
        <v>4</v>
      </c>
      <c r="D41" s="11" t="s">
        <v>52</v>
      </c>
      <c r="E41" s="10">
        <v>2023</v>
      </c>
      <c r="F41" s="12" t="s">
        <v>53</v>
      </c>
      <c r="G41" s="13">
        <v>0.86654422291124178</v>
      </c>
      <c r="H41" s="11">
        <v>0.88034813277490997</v>
      </c>
      <c r="I41" s="11">
        <v>6.0530458451325027</v>
      </c>
      <c r="J41" s="11">
        <v>4.8879517405073236E-2</v>
      </c>
      <c r="K41" s="11">
        <v>4.6391310614898682</v>
      </c>
      <c r="L41" s="13">
        <v>-5.6256947537605129E-3</v>
      </c>
    </row>
    <row r="42" spans="1:12" x14ac:dyDescent="0.25">
      <c r="A42" s="9">
        <v>66245</v>
      </c>
      <c r="B42" s="10" t="s">
        <v>6</v>
      </c>
      <c r="C42" s="11" t="s">
        <v>4</v>
      </c>
      <c r="D42" s="11" t="s">
        <v>52</v>
      </c>
      <c r="E42" s="10">
        <v>2023</v>
      </c>
      <c r="F42" s="12" t="s">
        <v>53</v>
      </c>
      <c r="G42" s="13">
        <v>0.54786996116164621</v>
      </c>
      <c r="H42" s="11">
        <v>0.52652769031276903</v>
      </c>
      <c r="I42" s="11">
        <v>5.0382795922063917</v>
      </c>
      <c r="J42" s="11">
        <v>-1.0968683088908138E-2</v>
      </c>
      <c r="K42" s="11">
        <v>3.8148403319823876</v>
      </c>
      <c r="L42" s="13">
        <v>-0.11910035171060018</v>
      </c>
    </row>
    <row r="43" spans="1:12" x14ac:dyDescent="0.25">
      <c r="A43" s="9">
        <v>66246</v>
      </c>
      <c r="B43" s="10" t="s">
        <v>6</v>
      </c>
      <c r="C43" s="11" t="s">
        <v>4</v>
      </c>
      <c r="D43" s="11" t="s">
        <v>52</v>
      </c>
      <c r="E43" s="10">
        <v>2023</v>
      </c>
      <c r="F43" s="12" t="s">
        <v>53</v>
      </c>
      <c r="G43" s="13">
        <v>1.0211774362560488</v>
      </c>
      <c r="H43" s="11">
        <v>0.6783374335983845</v>
      </c>
      <c r="I43" s="11">
        <v>6.0398265975951819</v>
      </c>
      <c r="J43" s="11">
        <v>-5.952592471632337E-3</v>
      </c>
      <c r="K43" s="11">
        <v>4.6365181925481345</v>
      </c>
      <c r="L43" s="13">
        <v>6.672463683995189E-2</v>
      </c>
    </row>
    <row r="44" spans="1:12" x14ac:dyDescent="0.25">
      <c r="A44" s="9">
        <v>66247</v>
      </c>
      <c r="B44" s="10" t="s">
        <v>6</v>
      </c>
      <c r="C44" s="11" t="s">
        <v>4</v>
      </c>
      <c r="D44" s="11" t="s">
        <v>52</v>
      </c>
      <c r="E44" s="10">
        <v>2023</v>
      </c>
      <c r="F44" s="12" t="s">
        <v>53</v>
      </c>
      <c r="G44" s="13">
        <v>0.46289552496263842</v>
      </c>
      <c r="H44" s="11">
        <v>0.59510114050535301</v>
      </c>
      <c r="I44" s="11">
        <v>4.554124626259191</v>
      </c>
      <c r="J44" s="11">
        <v>3.4121457492116702E-2</v>
      </c>
      <c r="K44" s="11">
        <v>3.5012647618699244</v>
      </c>
      <c r="L44" s="13">
        <v>-5.4069622555660057E-2</v>
      </c>
    </row>
    <row r="45" spans="1:12" x14ac:dyDescent="0.25">
      <c r="A45" s="9">
        <v>66248</v>
      </c>
      <c r="B45" s="10" t="s">
        <v>6</v>
      </c>
      <c r="C45" s="11" t="s">
        <v>4</v>
      </c>
      <c r="D45" s="11" t="s">
        <v>52</v>
      </c>
      <c r="E45" s="10">
        <v>2023</v>
      </c>
      <c r="F45" s="12" t="s">
        <v>53</v>
      </c>
      <c r="G45" s="13">
        <v>1.1794125216940621</v>
      </c>
      <c r="H45" s="11">
        <v>0.29979551443591501</v>
      </c>
      <c r="I45" s="11">
        <v>4.4640349111392092</v>
      </c>
      <c r="J45" s="11">
        <v>3.8360619897691323E-2</v>
      </c>
      <c r="K45" s="11">
        <v>3.3908597614410616</v>
      </c>
      <c r="L45" s="13">
        <v>-6.2897050464266135E-2</v>
      </c>
    </row>
    <row r="46" spans="1:12" x14ac:dyDescent="0.25">
      <c r="A46" s="9">
        <v>66249</v>
      </c>
      <c r="B46" s="10" t="s">
        <v>6</v>
      </c>
      <c r="C46" s="11" t="s">
        <v>4</v>
      </c>
      <c r="D46" s="11" t="s">
        <v>52</v>
      </c>
      <c r="E46" s="10">
        <v>2023</v>
      </c>
      <c r="F46" s="12" t="s">
        <v>53</v>
      </c>
      <c r="G46" s="13">
        <v>0.48031602409804086</v>
      </c>
      <c r="H46" s="11">
        <v>0.91906388805264805</v>
      </c>
      <c r="I46" s="11">
        <v>5.8602133486368029</v>
      </c>
      <c r="J46" s="11">
        <v>3.6907801675422625E-2</v>
      </c>
      <c r="K46" s="11">
        <v>4.471530285975299</v>
      </c>
      <c r="L46" s="13">
        <v>-8.8537982977743734E-2</v>
      </c>
    </row>
    <row r="47" spans="1:12" x14ac:dyDescent="0.25">
      <c r="A47" s="9">
        <v>66250</v>
      </c>
      <c r="B47" s="10" t="s">
        <v>6</v>
      </c>
      <c r="C47" s="11" t="s">
        <v>4</v>
      </c>
      <c r="D47" s="11" t="s">
        <v>52</v>
      </c>
      <c r="E47" s="10">
        <v>2023</v>
      </c>
      <c r="F47" s="12" t="s">
        <v>53</v>
      </c>
      <c r="G47" s="13">
        <v>0.53372170975505773</v>
      </c>
      <c r="H47" s="11">
        <v>0.89405250179849705</v>
      </c>
      <c r="I47" s="11">
        <v>5.7443833036798795</v>
      </c>
      <c r="J47" s="11">
        <v>5.8307579734891146E-2</v>
      </c>
      <c r="K47" s="11">
        <v>4.4292751579829801</v>
      </c>
      <c r="L47" s="13">
        <v>-0.11442911961932611</v>
      </c>
    </row>
    <row r="48" spans="1:12" x14ac:dyDescent="0.25">
      <c r="A48" s="9">
        <v>66251</v>
      </c>
      <c r="B48" s="10" t="s">
        <v>6</v>
      </c>
      <c r="C48" s="11" t="s">
        <v>4</v>
      </c>
      <c r="D48" s="11" t="s">
        <v>52</v>
      </c>
      <c r="E48" s="10">
        <v>2023</v>
      </c>
      <c r="F48" s="12" t="s">
        <v>53</v>
      </c>
      <c r="G48" s="13">
        <v>0.68857310074649647</v>
      </c>
      <c r="H48" s="11">
        <v>1.08620273664946</v>
      </c>
      <c r="I48" s="11">
        <v>6.414455117402226</v>
      </c>
      <c r="J48" s="11">
        <v>5.4013821607848289E-2</v>
      </c>
      <c r="K48" s="11">
        <v>4.956393098063506</v>
      </c>
      <c r="L48" s="13">
        <v>-9.7373185029344E-2</v>
      </c>
    </row>
    <row r="49" spans="1:12" x14ac:dyDescent="0.25">
      <c r="A49" s="9">
        <v>66252</v>
      </c>
      <c r="B49" s="10" t="s">
        <v>6</v>
      </c>
      <c r="C49" s="11" t="s">
        <v>4</v>
      </c>
      <c r="D49" s="11" t="s">
        <v>52</v>
      </c>
      <c r="E49" s="10">
        <v>2023</v>
      </c>
      <c r="F49" s="12" t="s">
        <v>53</v>
      </c>
      <c r="G49" s="13">
        <v>0.42408502162206263</v>
      </c>
      <c r="H49" s="11">
        <v>0.709642456041503</v>
      </c>
      <c r="I49" s="11">
        <v>5.3214600764124018</v>
      </c>
      <c r="J49" s="11">
        <v>3.4167760708448902E-2</v>
      </c>
      <c r="K49" s="11">
        <v>4.0857829953808098</v>
      </c>
      <c r="L49" s="13">
        <v>-0.13915949525180515</v>
      </c>
    </row>
    <row r="50" spans="1:12" x14ac:dyDescent="0.25">
      <c r="A50" s="9">
        <v>66253</v>
      </c>
      <c r="B50" s="10" t="s">
        <v>6</v>
      </c>
      <c r="C50" s="11" t="s">
        <v>4</v>
      </c>
      <c r="D50" s="11" t="s">
        <v>52</v>
      </c>
      <c r="E50" s="10">
        <v>2023</v>
      </c>
      <c r="F50" s="12" t="s">
        <v>53</v>
      </c>
      <c r="G50" s="13">
        <v>1.9508444212785272</v>
      </c>
      <c r="H50" s="11">
        <v>1.2822366629217901</v>
      </c>
      <c r="I50" s="11">
        <v>7.2065688043351788</v>
      </c>
      <c r="J50" s="11">
        <v>5.9692319713673725E-2</v>
      </c>
      <c r="K50" s="11">
        <v>5.5047764448794743</v>
      </c>
      <c r="L50" s="13">
        <v>-9.7113917070332789E-2</v>
      </c>
    </row>
    <row r="51" spans="1:12" x14ac:dyDescent="0.25">
      <c r="A51" s="9">
        <v>66254</v>
      </c>
      <c r="B51" s="10" t="s">
        <v>6</v>
      </c>
      <c r="C51" s="11" t="s">
        <v>4</v>
      </c>
      <c r="D51" s="11" t="s">
        <v>52</v>
      </c>
      <c r="E51" s="10">
        <v>2023</v>
      </c>
      <c r="F51" s="12" t="s">
        <v>53</v>
      </c>
      <c r="G51" s="13">
        <v>0.76724520250403128</v>
      </c>
      <c r="H51" s="11">
        <v>0.83164736760207503</v>
      </c>
      <c r="I51" s="11">
        <v>5.9678964962672669</v>
      </c>
      <c r="J51" s="11">
        <v>1.6342458296284557E-2</v>
      </c>
      <c r="K51" s="11">
        <v>4.6061440856817697</v>
      </c>
      <c r="L51" s="13">
        <v>3.6528486248019743E-3</v>
      </c>
    </row>
    <row r="52" spans="1:12" x14ac:dyDescent="0.25">
      <c r="A52" s="9">
        <v>66255</v>
      </c>
      <c r="B52" s="10" t="s">
        <v>6</v>
      </c>
      <c r="C52" s="11" t="s">
        <v>4</v>
      </c>
      <c r="D52" s="11" t="s">
        <v>52</v>
      </c>
      <c r="E52" s="10">
        <v>2023</v>
      </c>
      <c r="F52" s="12" t="s">
        <v>53</v>
      </c>
      <c r="G52" s="13">
        <v>1.4376504955723766</v>
      </c>
      <c r="H52" s="11">
        <v>0.65339123015140999</v>
      </c>
      <c r="I52" s="11">
        <v>5.9790651443374445</v>
      </c>
      <c r="J52" s="11">
        <v>3.1521318928337649E-2</v>
      </c>
      <c r="K52" s="11">
        <v>4.5962213138312098</v>
      </c>
      <c r="L52" s="13">
        <v>2.1457627111290845E-2</v>
      </c>
    </row>
    <row r="53" spans="1:12" x14ac:dyDescent="0.25">
      <c r="A53" s="18">
        <v>66656</v>
      </c>
      <c r="B53" s="19" t="s">
        <v>6</v>
      </c>
      <c r="C53" s="19" t="s">
        <v>4</v>
      </c>
      <c r="D53" s="11" t="s">
        <v>52</v>
      </c>
      <c r="E53" s="10">
        <v>2023</v>
      </c>
      <c r="F53" s="12" t="s">
        <v>53</v>
      </c>
      <c r="G53" s="13">
        <v>0.62298165981082965</v>
      </c>
      <c r="H53" s="11">
        <v>0.88489249100886402</v>
      </c>
      <c r="I53" s="11">
        <v>6.1005646114212562</v>
      </c>
      <c r="J53" s="11">
        <v>2.544459824750972E-2</v>
      </c>
      <c r="K53" s="11">
        <v>4.6932152995550744</v>
      </c>
      <c r="L53" s="13">
        <v>5.2048694150655939E-2</v>
      </c>
    </row>
    <row r="54" spans="1:12" x14ac:dyDescent="0.25">
      <c r="A54" s="3">
        <v>66657</v>
      </c>
      <c r="B54" s="4" t="s">
        <v>6</v>
      </c>
      <c r="C54" s="4" t="s">
        <v>4</v>
      </c>
      <c r="D54" s="7" t="s">
        <v>52</v>
      </c>
      <c r="E54" s="35">
        <v>2023</v>
      </c>
      <c r="F54" s="36" t="s">
        <v>53</v>
      </c>
      <c r="G54" s="6">
        <v>0.76902747698436114</v>
      </c>
      <c r="H54" s="7">
        <v>0.63724683700940599</v>
      </c>
      <c r="I54" s="7">
        <v>4.6102742741658993</v>
      </c>
      <c r="J54" s="7">
        <v>4.2551058586359436E-2</v>
      </c>
      <c r="K54" s="7">
        <v>3.5558833522382165</v>
      </c>
      <c r="L54" s="6">
        <v>2.0873056610530849E-2</v>
      </c>
    </row>
    <row r="55" spans="1:12" x14ac:dyDescent="0.25">
      <c r="A55" s="22" t="s">
        <v>1</v>
      </c>
      <c r="B55" s="23"/>
      <c r="C55" s="23"/>
      <c r="D55" s="24"/>
      <c r="E55" s="25"/>
      <c r="F55" s="26"/>
      <c r="G55" s="27">
        <f>COUNT(G38:G54)</f>
        <v>17</v>
      </c>
      <c r="H55" s="27">
        <f t="shared" ref="H55:L55" si="4">COUNT(H38:H54)</f>
        <v>17</v>
      </c>
      <c r="I55" s="27">
        <f t="shared" si="4"/>
        <v>17</v>
      </c>
      <c r="J55" s="27">
        <f t="shared" si="4"/>
        <v>17</v>
      </c>
      <c r="K55" s="27">
        <f t="shared" si="4"/>
        <v>17</v>
      </c>
      <c r="L55" s="27">
        <f t="shared" si="4"/>
        <v>17</v>
      </c>
    </row>
    <row r="56" spans="1:12" x14ac:dyDescent="0.25">
      <c r="A56" s="22" t="s">
        <v>54</v>
      </c>
      <c r="B56" s="23"/>
      <c r="C56" s="23"/>
      <c r="D56" s="24"/>
      <c r="E56" s="25"/>
      <c r="F56" s="26"/>
      <c r="G56" s="28">
        <f>MEDIAN(G38:G54)</f>
        <v>0.76724520250403128</v>
      </c>
      <c r="H56" s="28">
        <f t="shared" ref="H56:L56" si="5">MEDIAN(H38:H54)</f>
        <v>0.72363800537054801</v>
      </c>
      <c r="I56" s="28">
        <f t="shared" si="5"/>
        <v>5.8602133486368029</v>
      </c>
      <c r="J56" s="28">
        <f t="shared" si="5"/>
        <v>3.797820256994866E-2</v>
      </c>
      <c r="K56" s="28">
        <f t="shared" si="5"/>
        <v>4.471530285975299</v>
      </c>
      <c r="L56" s="28">
        <f t="shared" si="5"/>
        <v>-6.2897050464266135E-2</v>
      </c>
    </row>
    <row r="57" spans="1:12" x14ac:dyDescent="0.25">
      <c r="A57" s="22" t="s">
        <v>14</v>
      </c>
      <c r="B57" s="23"/>
      <c r="C57" s="23"/>
      <c r="D57" s="24"/>
      <c r="E57" s="25"/>
      <c r="F57" s="26"/>
      <c r="G57" s="28">
        <f>QUARTILE(G38:G54,1)</f>
        <v>0.53372170975505773</v>
      </c>
      <c r="H57" s="28">
        <f t="shared" ref="H57:L57" si="6">QUARTILE(H38:H54,1)</f>
        <v>0.64699438786611596</v>
      </c>
      <c r="I57" s="28">
        <f t="shared" si="6"/>
        <v>5.3214600764124018</v>
      </c>
      <c r="J57" s="28">
        <f t="shared" si="6"/>
        <v>3.1521318928337649E-2</v>
      </c>
      <c r="K57" s="28">
        <f t="shared" si="6"/>
        <v>4.0857829953808098</v>
      </c>
      <c r="L57" s="28">
        <f t="shared" si="6"/>
        <v>-9.7373185029344E-2</v>
      </c>
    </row>
    <row r="58" spans="1:12" x14ac:dyDescent="0.25">
      <c r="A58" s="29" t="s">
        <v>15</v>
      </c>
      <c r="B58" s="30"/>
      <c r="C58" s="30"/>
      <c r="D58" s="31"/>
      <c r="E58" s="32"/>
      <c r="F58" s="33"/>
      <c r="G58" s="34">
        <f>QUARTILE(G38:G54,3)</f>
        <v>1.0211774362560488</v>
      </c>
      <c r="H58" s="34">
        <f t="shared" ref="H58:L58" si="7">QUARTILE(H38:H54,3)</f>
        <v>0.89405250179849705</v>
      </c>
      <c r="I58" s="34">
        <f t="shared" si="7"/>
        <v>6.0398265975951819</v>
      </c>
      <c r="J58" s="34">
        <f t="shared" si="7"/>
        <v>5.4013821607848289E-2</v>
      </c>
      <c r="K58" s="34">
        <f t="shared" si="7"/>
        <v>4.6365181925481345</v>
      </c>
      <c r="L58" s="34">
        <f t="shared" si="7"/>
        <v>3.6528486248019743E-3</v>
      </c>
    </row>
    <row r="59" spans="1:12" x14ac:dyDescent="0.25">
      <c r="A59" s="18" t="s">
        <v>55</v>
      </c>
      <c r="B59" s="19" t="s">
        <v>56</v>
      </c>
      <c r="C59" s="19" t="s">
        <v>7</v>
      </c>
      <c r="D59" s="19" t="s">
        <v>57</v>
      </c>
      <c r="E59" s="19">
        <v>2021</v>
      </c>
      <c r="F59" s="20" t="s">
        <v>53</v>
      </c>
      <c r="G59" s="13">
        <v>0.10637030394959809</v>
      </c>
      <c r="H59" s="11">
        <v>0.400363112609262</v>
      </c>
      <c r="I59" s="11">
        <v>1.1535847394160861</v>
      </c>
      <c r="J59" s="11">
        <v>-5.7906130570812286E-3</v>
      </c>
      <c r="K59" s="11">
        <v>0.90232066040981507</v>
      </c>
      <c r="L59" s="21">
        <v>2.6745476193165807E-2</v>
      </c>
    </row>
    <row r="60" spans="1:12" x14ac:dyDescent="0.25">
      <c r="A60" s="18" t="s">
        <v>58</v>
      </c>
      <c r="B60" s="19" t="s">
        <v>56</v>
      </c>
      <c r="C60" s="19" t="s">
        <v>7</v>
      </c>
      <c r="D60" s="19" t="s">
        <v>57</v>
      </c>
      <c r="E60" s="19">
        <v>2021</v>
      </c>
      <c r="F60" s="20" t="s">
        <v>53</v>
      </c>
      <c r="G60" s="13">
        <v>8.6061745145211366E-2</v>
      </c>
      <c r="H60" s="11">
        <v>0.432220717225413</v>
      </c>
      <c r="I60" s="11">
        <v>1.3618108347129658</v>
      </c>
      <c r="J60" s="11">
        <v>-2.7048105853968468E-2</v>
      </c>
      <c r="K60" s="11">
        <v>1.1320922467918995</v>
      </c>
      <c r="L60" s="21">
        <v>2.4690874796562401E-2</v>
      </c>
    </row>
    <row r="61" spans="1:12" x14ac:dyDescent="0.25">
      <c r="A61" s="18" t="s">
        <v>59</v>
      </c>
      <c r="B61" s="19" t="s">
        <v>56</v>
      </c>
      <c r="C61" s="19" t="s">
        <v>7</v>
      </c>
      <c r="D61" s="19" t="s">
        <v>57</v>
      </c>
      <c r="E61" s="19">
        <v>2021</v>
      </c>
      <c r="F61" s="20" t="s">
        <v>53</v>
      </c>
      <c r="G61" s="13">
        <v>6.916167065724789E-2</v>
      </c>
      <c r="H61" s="11">
        <v>0.39169926347516598</v>
      </c>
      <c r="I61" s="11">
        <v>1.3172015372569581</v>
      </c>
      <c r="J61" s="11">
        <v>2.5541764657453642E-2</v>
      </c>
      <c r="K61" s="11">
        <v>1.1005009847592753</v>
      </c>
      <c r="L61" s="21">
        <v>-1.9308249347398831E-2</v>
      </c>
    </row>
    <row r="62" spans="1:12" x14ac:dyDescent="0.25">
      <c r="A62" s="18" t="s">
        <v>60</v>
      </c>
      <c r="B62" s="19" t="s">
        <v>56</v>
      </c>
      <c r="C62" s="19" t="s">
        <v>7</v>
      </c>
      <c r="D62" s="19" t="s">
        <v>57</v>
      </c>
      <c r="E62" s="19">
        <v>2021</v>
      </c>
      <c r="F62" s="20" t="s">
        <v>53</v>
      </c>
      <c r="G62" s="13">
        <v>9.7811231051055159E-2</v>
      </c>
      <c r="H62" s="11">
        <v>0.40915341041099701</v>
      </c>
      <c r="I62" s="11">
        <v>0.76125730508109979</v>
      </c>
      <c r="J62" s="11">
        <v>2.431989387388811E-2</v>
      </c>
      <c r="K62" s="11">
        <v>0.61861314404694123</v>
      </c>
      <c r="L62" s="21">
        <v>-4.0921503556761607E-2</v>
      </c>
    </row>
    <row r="63" spans="1:12" x14ac:dyDescent="0.25">
      <c r="A63" s="18" t="s">
        <v>61</v>
      </c>
      <c r="B63" s="19" t="s">
        <v>56</v>
      </c>
      <c r="C63" s="19" t="s">
        <v>7</v>
      </c>
      <c r="D63" s="19" t="s">
        <v>57</v>
      </c>
      <c r="E63" s="19">
        <v>2021</v>
      </c>
      <c r="F63" s="20" t="s">
        <v>53</v>
      </c>
      <c r="G63" s="13">
        <v>6.8357094149143635E-2</v>
      </c>
      <c r="H63" s="11">
        <v>0.30124104767601201</v>
      </c>
      <c r="I63" s="11">
        <v>1.0064365654906451</v>
      </c>
      <c r="J63" s="11">
        <v>1.382870363644359E-2</v>
      </c>
      <c r="K63" s="11">
        <v>0.84470438232209899</v>
      </c>
      <c r="L63" s="21">
        <v>3.3991983136021031E-2</v>
      </c>
    </row>
    <row r="64" spans="1:12" x14ac:dyDescent="0.25">
      <c r="A64" s="18" t="s">
        <v>62</v>
      </c>
      <c r="B64" s="19" t="s">
        <v>56</v>
      </c>
      <c r="C64" s="19" t="s">
        <v>7</v>
      </c>
      <c r="D64" s="19" t="s">
        <v>57</v>
      </c>
      <c r="E64" s="19">
        <v>2021</v>
      </c>
      <c r="F64" s="20" t="s">
        <v>53</v>
      </c>
      <c r="G64" s="13">
        <v>7.8094330249511457E-2</v>
      </c>
      <c r="H64" s="11">
        <v>0.48104347277506598</v>
      </c>
      <c r="I64" s="11">
        <v>1.0284845343800633</v>
      </c>
      <c r="J64" s="11">
        <v>3.41077743884588E-3</v>
      </c>
      <c r="K64" s="11">
        <v>0.84329520771667044</v>
      </c>
      <c r="L64" s="21">
        <v>9.6048528567224123E-3</v>
      </c>
    </row>
    <row r="65" spans="1:12" x14ac:dyDescent="0.25">
      <c r="A65" s="18" t="s">
        <v>63</v>
      </c>
      <c r="B65" s="19" t="s">
        <v>56</v>
      </c>
      <c r="C65" s="19" t="s">
        <v>7</v>
      </c>
      <c r="D65" s="19" t="s">
        <v>57</v>
      </c>
      <c r="E65" s="19">
        <v>2021</v>
      </c>
      <c r="F65" s="20" t="s">
        <v>53</v>
      </c>
      <c r="G65" s="13">
        <v>8.6962555406966666E-2</v>
      </c>
      <c r="H65" s="11">
        <v>0.41101065241095602</v>
      </c>
      <c r="I65" s="11">
        <v>1.239449043024889</v>
      </c>
      <c r="J65" s="11">
        <v>2.1298567340649721E-2</v>
      </c>
      <c r="K65" s="11">
        <v>1.0010267075542612</v>
      </c>
      <c r="L65" s="21">
        <v>5.2681277879431665E-2</v>
      </c>
    </row>
    <row r="66" spans="1:12" x14ac:dyDescent="0.25">
      <c r="A66" s="18" t="s">
        <v>64</v>
      </c>
      <c r="B66" s="19" t="s">
        <v>56</v>
      </c>
      <c r="C66" s="19" t="s">
        <v>7</v>
      </c>
      <c r="D66" s="19" t="s">
        <v>57</v>
      </c>
      <c r="E66" s="19">
        <v>2021</v>
      </c>
      <c r="F66" s="20" t="s">
        <v>53</v>
      </c>
      <c r="G66" s="13">
        <v>0.13254814340974952</v>
      </c>
      <c r="H66" s="11">
        <v>0.220635732878944</v>
      </c>
      <c r="I66" s="11">
        <v>1.1245191002194961</v>
      </c>
      <c r="J66" s="11">
        <v>-1.8968328103646348E-2</v>
      </c>
      <c r="K66" s="11">
        <v>0.97272385238527415</v>
      </c>
      <c r="L66" s="21">
        <v>0.1358937803487496</v>
      </c>
    </row>
    <row r="67" spans="1:12" x14ac:dyDescent="0.25">
      <c r="A67" s="18" t="s">
        <v>65</v>
      </c>
      <c r="B67" s="19" t="s">
        <v>56</v>
      </c>
      <c r="C67" s="19" t="s">
        <v>7</v>
      </c>
      <c r="D67" s="19" t="s">
        <v>57</v>
      </c>
      <c r="E67" s="19">
        <v>2021</v>
      </c>
      <c r="F67" s="20" t="s">
        <v>53</v>
      </c>
      <c r="G67" s="13">
        <v>0.19812646948760831</v>
      </c>
      <c r="H67" s="11">
        <v>0.27826780326046302</v>
      </c>
      <c r="I67" s="11">
        <v>0.88935392783130329</v>
      </c>
      <c r="J67" s="11">
        <v>-8.8909675113346132E-3</v>
      </c>
      <c r="K67" s="11">
        <v>0.75331315639801677</v>
      </c>
      <c r="L67" s="21">
        <v>-1.3567656955413288E-3</v>
      </c>
    </row>
    <row r="68" spans="1:12" x14ac:dyDescent="0.25">
      <c r="A68" s="18" t="s">
        <v>66</v>
      </c>
      <c r="B68" s="19" t="s">
        <v>56</v>
      </c>
      <c r="C68" s="19" t="s">
        <v>7</v>
      </c>
      <c r="D68" s="19" t="s">
        <v>57</v>
      </c>
      <c r="E68" s="19">
        <v>2021</v>
      </c>
      <c r="F68" s="20" t="s">
        <v>53</v>
      </c>
      <c r="G68" s="13">
        <v>8.5321483718073493E-2</v>
      </c>
      <c r="H68" s="11">
        <v>0.46845437714007854</v>
      </c>
      <c r="I68" s="11">
        <v>1.3598147645390801</v>
      </c>
      <c r="J68" s="11">
        <v>1.8353790258842081E-2</v>
      </c>
      <c r="K68" s="11">
        <v>1.0983920942326608</v>
      </c>
      <c r="L68" s="21">
        <v>-5.9194754422451257E-2</v>
      </c>
    </row>
    <row r="69" spans="1:12" x14ac:dyDescent="0.25">
      <c r="A69" s="18" t="s">
        <v>67</v>
      </c>
      <c r="B69" s="19" t="s">
        <v>56</v>
      </c>
      <c r="C69" s="19" t="s">
        <v>7</v>
      </c>
      <c r="D69" s="19" t="s">
        <v>57</v>
      </c>
      <c r="E69" s="19">
        <v>2021</v>
      </c>
      <c r="F69" s="20" t="s">
        <v>53</v>
      </c>
      <c r="G69" s="13">
        <v>4.2989777315489835E-2</v>
      </c>
      <c r="H69" s="11">
        <v>0.42287376830166201</v>
      </c>
      <c r="I69" s="11">
        <v>1.1990828082915412</v>
      </c>
      <c r="J69" s="11">
        <v>3.4268507045350227E-3</v>
      </c>
      <c r="K69" s="11">
        <v>0.95204584776751022</v>
      </c>
      <c r="L69" s="21">
        <v>4.8310834937777547E-2</v>
      </c>
    </row>
    <row r="70" spans="1:12" x14ac:dyDescent="0.25">
      <c r="A70" s="18" t="s">
        <v>68</v>
      </c>
      <c r="B70" s="19" t="s">
        <v>56</v>
      </c>
      <c r="C70" s="19" t="s">
        <v>7</v>
      </c>
      <c r="D70" s="19" t="s">
        <v>57</v>
      </c>
      <c r="E70" s="19">
        <v>2021</v>
      </c>
      <c r="F70" s="20" t="s">
        <v>53</v>
      </c>
      <c r="G70" s="13">
        <v>7.0377341236356597E-2</v>
      </c>
      <c r="H70" s="11">
        <v>0.249685829746742</v>
      </c>
      <c r="I70" s="11">
        <v>1.1960320264810711</v>
      </c>
      <c r="J70" s="11">
        <v>9.2318374268178238E-3</v>
      </c>
      <c r="K70" s="11">
        <v>0.97833313146493006</v>
      </c>
      <c r="L70" s="21">
        <v>-3.1437048317494831E-2</v>
      </c>
    </row>
    <row r="71" spans="1:12" x14ac:dyDescent="0.25">
      <c r="A71" s="18" t="s">
        <v>69</v>
      </c>
      <c r="B71" s="19" t="s">
        <v>56</v>
      </c>
      <c r="C71" s="19" t="s">
        <v>7</v>
      </c>
      <c r="D71" s="19" t="s">
        <v>57</v>
      </c>
      <c r="E71" s="19">
        <v>2021</v>
      </c>
      <c r="F71" s="20" t="s">
        <v>53</v>
      </c>
      <c r="G71" s="13">
        <v>9.4846427874884648E-2</v>
      </c>
      <c r="H71" s="11">
        <v>0.50656901689811595</v>
      </c>
      <c r="I71" s="11">
        <v>1.1013995367142748</v>
      </c>
      <c r="J71" s="11">
        <v>2.5153279098441561E-2</v>
      </c>
      <c r="K71" s="11">
        <v>0.87993868292162669</v>
      </c>
      <c r="L71" s="21">
        <v>-2.339263379367118E-2</v>
      </c>
    </row>
    <row r="72" spans="1:12" x14ac:dyDescent="0.25">
      <c r="A72" s="18" t="s">
        <v>70</v>
      </c>
      <c r="B72" s="19" t="s">
        <v>56</v>
      </c>
      <c r="C72" s="19" t="s">
        <v>7</v>
      </c>
      <c r="D72" s="19" t="s">
        <v>57</v>
      </c>
      <c r="E72" s="19">
        <v>2021</v>
      </c>
      <c r="F72" s="20" t="s">
        <v>53</v>
      </c>
      <c r="G72" s="13">
        <v>0.1593605391628912</v>
      </c>
      <c r="H72" s="11">
        <v>0.56910296857397102</v>
      </c>
      <c r="I72" s="11">
        <v>1.1787348905335593</v>
      </c>
      <c r="J72" s="11">
        <v>3.9504263926163019E-2</v>
      </c>
      <c r="K72" s="11">
        <v>0.96893497127583383</v>
      </c>
      <c r="L72" s="21">
        <v>-0.10672884385714876</v>
      </c>
    </row>
    <row r="73" spans="1:12" x14ac:dyDescent="0.25">
      <c r="A73" s="18" t="s">
        <v>71</v>
      </c>
      <c r="B73" s="19" t="s">
        <v>56</v>
      </c>
      <c r="C73" s="19" t="s">
        <v>7</v>
      </c>
      <c r="D73" s="19" t="s">
        <v>57</v>
      </c>
      <c r="E73" s="19">
        <v>2021</v>
      </c>
      <c r="F73" s="20" t="s">
        <v>53</v>
      </c>
      <c r="G73" s="13">
        <v>0.11769824203553675</v>
      </c>
      <c r="H73" s="11">
        <v>0.34389434666126401</v>
      </c>
      <c r="I73" s="11">
        <v>1.0822918269572914</v>
      </c>
      <c r="J73" s="11">
        <v>3.6911491037852989E-2</v>
      </c>
      <c r="K73" s="11">
        <v>0.86703905646231949</v>
      </c>
      <c r="L73" s="21">
        <v>6.0425419844984729E-2</v>
      </c>
    </row>
    <row r="74" spans="1:12" x14ac:dyDescent="0.25">
      <c r="A74" s="18" t="s">
        <v>72</v>
      </c>
      <c r="B74" s="19" t="s">
        <v>56</v>
      </c>
      <c r="C74" s="19" t="s">
        <v>7</v>
      </c>
      <c r="D74" s="19" t="s">
        <v>57</v>
      </c>
      <c r="E74" s="19">
        <v>2021</v>
      </c>
      <c r="F74" s="20" t="s">
        <v>53</v>
      </c>
      <c r="G74" s="13">
        <v>6.9104653215458819E-2</v>
      </c>
      <c r="H74" s="11">
        <v>0.34206396742904799</v>
      </c>
      <c r="I74" s="11">
        <v>1.3119239528150399</v>
      </c>
      <c r="J74" s="11">
        <v>5.11297597925853E-2</v>
      </c>
      <c r="K74" s="11">
        <v>1.2235202705602659</v>
      </c>
      <c r="L74" s="21">
        <v>9.0924644373925334E-2</v>
      </c>
    </row>
    <row r="75" spans="1:12" x14ac:dyDescent="0.25">
      <c r="A75" s="18" t="s">
        <v>73</v>
      </c>
      <c r="B75" s="19" t="s">
        <v>56</v>
      </c>
      <c r="C75" s="19" t="s">
        <v>7</v>
      </c>
      <c r="D75" s="19" t="s">
        <v>57</v>
      </c>
      <c r="E75" s="19">
        <v>2021</v>
      </c>
      <c r="F75" s="20" t="s">
        <v>53</v>
      </c>
      <c r="G75" s="13">
        <v>8.8385458711430956E-2</v>
      </c>
      <c r="H75" s="11">
        <v>0.13302154664231952</v>
      </c>
      <c r="I75" s="11">
        <v>0.99797473201473053</v>
      </c>
      <c r="J75" s="11">
        <v>6.732200390810985E-3</v>
      </c>
      <c r="K75" s="11">
        <v>0.85349355321439868</v>
      </c>
      <c r="L75" s="21">
        <v>3.3935492441346471E-2</v>
      </c>
    </row>
    <row r="76" spans="1:12" x14ac:dyDescent="0.25">
      <c r="A76" s="18" t="s">
        <v>74</v>
      </c>
      <c r="B76" s="19" t="s">
        <v>56</v>
      </c>
      <c r="C76" s="19" t="s">
        <v>7</v>
      </c>
      <c r="D76" s="19" t="s">
        <v>57</v>
      </c>
      <c r="E76" s="19">
        <v>2021</v>
      </c>
      <c r="F76" s="20" t="s">
        <v>53</v>
      </c>
      <c r="G76" s="13">
        <v>0.21753819802977831</v>
      </c>
      <c r="H76" s="11">
        <v>0.51282693255579603</v>
      </c>
      <c r="I76" s="11">
        <v>1.1714324496669895</v>
      </c>
      <c r="J76" s="11">
        <v>5.8022756739628145E-2</v>
      </c>
      <c r="K76" s="11">
        <v>0.92327346143526134</v>
      </c>
      <c r="L76" s="21">
        <v>-5.384618655036455E-2</v>
      </c>
    </row>
    <row r="77" spans="1:12" x14ac:dyDescent="0.25">
      <c r="A77" s="18" t="s">
        <v>75</v>
      </c>
      <c r="B77" s="19" t="s">
        <v>56</v>
      </c>
      <c r="C77" s="19" t="s">
        <v>7</v>
      </c>
      <c r="D77" s="19" t="s">
        <v>57</v>
      </c>
      <c r="E77" s="19">
        <v>2021</v>
      </c>
      <c r="F77" s="20" t="s">
        <v>53</v>
      </c>
      <c r="G77" s="13">
        <v>5.2890605958673113E-2</v>
      </c>
      <c r="H77" s="11">
        <v>0.40540951236409001</v>
      </c>
      <c r="I77" s="11">
        <v>1.1596922509587393</v>
      </c>
      <c r="J77" s="11">
        <v>-7.8496933894317833E-3</v>
      </c>
      <c r="K77" s="11">
        <v>0.9886492313176144</v>
      </c>
      <c r="L77" s="21">
        <v>4.4846215423445579E-2</v>
      </c>
    </row>
    <row r="78" spans="1:12" x14ac:dyDescent="0.25">
      <c r="A78" s="3" t="s">
        <v>76</v>
      </c>
      <c r="B78" s="4" t="s">
        <v>56</v>
      </c>
      <c r="C78" s="4" t="s">
        <v>7</v>
      </c>
      <c r="D78" s="4" t="s">
        <v>57</v>
      </c>
      <c r="E78" s="4">
        <v>2021</v>
      </c>
      <c r="F78" s="5" t="s">
        <v>53</v>
      </c>
      <c r="G78" s="6">
        <v>8.5753498601387493E-2</v>
      </c>
      <c r="H78" s="7">
        <v>0.51542449414062796</v>
      </c>
      <c r="I78" s="7">
        <v>1.2655954343996718</v>
      </c>
      <c r="J78" s="7">
        <v>3.3650374662335669E-3</v>
      </c>
      <c r="K78" s="7">
        <v>1.0183556375463878</v>
      </c>
      <c r="L78" s="8">
        <v>2.2475622601767387E-2</v>
      </c>
    </row>
    <row r="79" spans="1:12" x14ac:dyDescent="0.25">
      <c r="A79" s="22" t="s">
        <v>1</v>
      </c>
      <c r="B79" s="23"/>
      <c r="C79" s="23"/>
      <c r="D79" s="24"/>
      <c r="E79" s="25"/>
      <c r="F79" s="26"/>
      <c r="G79" s="27">
        <f>COUNT(G59:G78)</f>
        <v>20</v>
      </c>
      <c r="H79" s="27">
        <f t="shared" ref="H79:L79" si="8">COUNT(H59:H78)</f>
        <v>20</v>
      </c>
      <c r="I79" s="27">
        <f t="shared" si="8"/>
        <v>20</v>
      </c>
      <c r="J79" s="27">
        <f t="shared" si="8"/>
        <v>20</v>
      </c>
      <c r="K79" s="27">
        <f t="shared" si="8"/>
        <v>20</v>
      </c>
      <c r="L79" s="27">
        <f t="shared" si="8"/>
        <v>20</v>
      </c>
    </row>
    <row r="80" spans="1:12" x14ac:dyDescent="0.25">
      <c r="A80" s="22" t="s">
        <v>54</v>
      </c>
      <c r="B80" s="23"/>
      <c r="C80" s="23"/>
      <c r="D80" s="24"/>
      <c r="E80" s="25"/>
      <c r="F80" s="26"/>
      <c r="G80" s="28">
        <f>MEDIAN(G59:G78)</f>
        <v>8.6512150276089023E-2</v>
      </c>
      <c r="H80" s="28">
        <f t="shared" ref="H80:L80" si="9">MEDIAN(H59:H78)</f>
        <v>0.40728146138754351</v>
      </c>
      <c r="I80" s="28">
        <f t="shared" si="9"/>
        <v>1.1655623503128645</v>
      </c>
      <c r="J80" s="28">
        <f t="shared" si="9"/>
        <v>1.1530270531630707E-2</v>
      </c>
      <c r="K80" s="28">
        <f t="shared" si="9"/>
        <v>0.96049040952167197</v>
      </c>
      <c r="L80" s="28">
        <f t="shared" si="9"/>
        <v>2.3583248699164894E-2</v>
      </c>
    </row>
    <row r="81" spans="1:12" x14ac:dyDescent="0.25">
      <c r="A81" s="22" t="s">
        <v>14</v>
      </c>
      <c r="B81" s="23"/>
      <c r="C81" s="23"/>
      <c r="D81" s="24"/>
      <c r="E81" s="25"/>
      <c r="F81" s="26"/>
      <c r="G81" s="28">
        <f>QUARTILE(G59:G78,1)</f>
        <v>7.007342359157942E-2</v>
      </c>
      <c r="H81" s="28">
        <f t="shared" ref="H81:L81" si="10">QUARTILE(H59:H78,1)</f>
        <v>0.33185823749078902</v>
      </c>
      <c r="I81" s="28">
        <f t="shared" si="10"/>
        <v>1.0688400038129844</v>
      </c>
      <c r="J81" s="28">
        <f t="shared" si="10"/>
        <v>1.076124835404868E-3</v>
      </c>
      <c r="K81" s="28">
        <f t="shared" si="10"/>
        <v>0.86365268065033929</v>
      </c>
      <c r="L81" s="28">
        <f t="shared" si="10"/>
        <v>-2.5403737424627093E-2</v>
      </c>
    </row>
    <row r="82" spans="1:12" x14ac:dyDescent="0.25">
      <c r="A82" s="29" t="s">
        <v>15</v>
      </c>
      <c r="B82" s="30"/>
      <c r="C82" s="30"/>
      <c r="D82" s="31"/>
      <c r="E82" s="32"/>
      <c r="F82" s="33"/>
      <c r="G82" s="34">
        <f>QUARTILE(G59:G78,3)</f>
        <v>0.10920228847108276</v>
      </c>
      <c r="H82" s="34">
        <f t="shared" ref="H82:L82" si="11">QUARTILE(H59:H78,3)</f>
        <v>0.4716016510488254</v>
      </c>
      <c r="I82" s="34">
        <f t="shared" si="11"/>
        <v>1.2459856408685848</v>
      </c>
      <c r="J82" s="34">
        <f t="shared" si="11"/>
        <v>2.5250400488194581E-2</v>
      </c>
      <c r="K82" s="34">
        <f t="shared" si="11"/>
        <v>1.0053589400522929</v>
      </c>
      <c r="L82" s="34">
        <f t="shared" si="11"/>
        <v>4.5712370302028571E-2</v>
      </c>
    </row>
    <row r="83" spans="1:12" x14ac:dyDescent="0.25">
      <c r="A83" s="18">
        <v>64775</v>
      </c>
      <c r="B83" s="19" t="s">
        <v>56</v>
      </c>
      <c r="C83" s="19" t="s">
        <v>7</v>
      </c>
      <c r="D83" s="19" t="s">
        <v>77</v>
      </c>
      <c r="E83" s="19">
        <v>2022</v>
      </c>
      <c r="F83" s="20" t="s">
        <v>53</v>
      </c>
      <c r="G83" s="13">
        <v>0.12535378002182693</v>
      </c>
      <c r="H83" s="11">
        <v>-0.26338568021763298</v>
      </c>
      <c r="I83" s="11">
        <v>1.1503526725138835</v>
      </c>
      <c r="J83" s="11">
        <v>-2.2226462956014215E-2</v>
      </c>
      <c r="K83" s="11">
        <v>0.88115976274471397</v>
      </c>
      <c r="L83" s="11">
        <v>4.1100192864707064E-2</v>
      </c>
    </row>
    <row r="84" spans="1:12" x14ac:dyDescent="0.25">
      <c r="A84" s="18">
        <v>64776</v>
      </c>
      <c r="B84" s="19" t="s">
        <v>56</v>
      </c>
      <c r="C84" s="19" t="s">
        <v>7</v>
      </c>
      <c r="D84" s="19" t="s">
        <v>77</v>
      </c>
      <c r="E84" s="19">
        <v>2022</v>
      </c>
      <c r="F84" s="20" t="s">
        <v>53</v>
      </c>
      <c r="G84" s="13">
        <v>0.2700858647656898</v>
      </c>
      <c r="H84" s="11">
        <v>-0.391871412919998</v>
      </c>
      <c r="I84" s="11">
        <v>0.80102688117721954</v>
      </c>
      <c r="J84" s="11">
        <v>-4.4531843108242014E-2</v>
      </c>
      <c r="K84" s="11">
        <v>0.59291306181984849</v>
      </c>
      <c r="L84" s="11">
        <v>9.1266901800716005E-2</v>
      </c>
    </row>
    <row r="85" spans="1:12" x14ac:dyDescent="0.25">
      <c r="A85" s="18">
        <v>64777</v>
      </c>
      <c r="B85" s="19" t="s">
        <v>56</v>
      </c>
      <c r="C85" s="19" t="s">
        <v>7</v>
      </c>
      <c r="D85" s="19" t="s">
        <v>77</v>
      </c>
      <c r="E85" s="19">
        <v>2022</v>
      </c>
      <c r="F85" s="20" t="s">
        <v>53</v>
      </c>
      <c r="G85" s="13">
        <v>0.19915881254452786</v>
      </c>
      <c r="H85" s="11">
        <v>-0.27936493569673404</v>
      </c>
      <c r="I85" s="11">
        <v>1.0659431094446723</v>
      </c>
      <c r="J85" s="11">
        <v>-5.3985294054708366E-3</v>
      </c>
      <c r="K85" s="11">
        <v>0.85172175808835204</v>
      </c>
      <c r="L85" s="11">
        <v>3.7863482766335416E-2</v>
      </c>
    </row>
    <row r="86" spans="1:12" x14ac:dyDescent="0.25">
      <c r="A86" s="18">
        <v>64778</v>
      </c>
      <c r="B86" s="19" t="s">
        <v>56</v>
      </c>
      <c r="C86" s="19" t="s">
        <v>7</v>
      </c>
      <c r="D86" s="19" t="s">
        <v>77</v>
      </c>
      <c r="E86" s="19">
        <v>2022</v>
      </c>
      <c r="F86" s="20" t="s">
        <v>53</v>
      </c>
      <c r="G86" s="13">
        <v>0.12321019208699549</v>
      </c>
      <c r="H86" s="11">
        <v>-8.51013229822742E-2</v>
      </c>
      <c r="I86" s="11">
        <v>1.398933570423053</v>
      </c>
      <c r="J86" s="11">
        <v>7.6149237679755608E-3</v>
      </c>
      <c r="K86" s="11">
        <v>1.1289156339516702</v>
      </c>
      <c r="L86" s="11">
        <v>-3.7843369033385976E-3</v>
      </c>
    </row>
    <row r="87" spans="1:12" x14ac:dyDescent="0.25">
      <c r="A87" s="18">
        <v>64779</v>
      </c>
      <c r="B87" s="19" t="s">
        <v>56</v>
      </c>
      <c r="C87" s="19" t="s">
        <v>7</v>
      </c>
      <c r="D87" s="19" t="s">
        <v>77</v>
      </c>
      <c r="E87" s="19">
        <v>2022</v>
      </c>
      <c r="F87" s="20" t="s">
        <v>53</v>
      </c>
      <c r="G87" s="13">
        <v>0.17872398620429161</v>
      </c>
      <c r="H87" s="11">
        <v>-0.23349081939574301</v>
      </c>
      <c r="I87" s="11">
        <v>1.1796459241684771</v>
      </c>
      <c r="J87" s="11">
        <v>2.3098476608163776E-2</v>
      </c>
      <c r="K87" s="11">
        <v>0.91376442426317284</v>
      </c>
      <c r="L87" s="11">
        <v>3.0685883832419381E-2</v>
      </c>
    </row>
    <row r="88" spans="1:12" x14ac:dyDescent="0.25">
      <c r="A88" s="18">
        <v>64780</v>
      </c>
      <c r="B88" s="19" t="s">
        <v>56</v>
      </c>
      <c r="C88" s="19" t="s">
        <v>7</v>
      </c>
      <c r="D88" s="19" t="s">
        <v>77</v>
      </c>
      <c r="E88" s="19">
        <v>2022</v>
      </c>
      <c r="F88" s="20" t="s">
        <v>53</v>
      </c>
      <c r="G88" s="13">
        <v>0.22214790469296652</v>
      </c>
      <c r="H88" s="11">
        <v>-0.244431495217793</v>
      </c>
      <c r="I88" s="11">
        <v>0.80272196871741486</v>
      </c>
      <c r="J88" s="11">
        <v>-7.2455891512798049E-3</v>
      </c>
      <c r="K88" s="11">
        <v>0.62605263919776832</v>
      </c>
      <c r="L88" s="11">
        <v>-3.1118333234761042E-2</v>
      </c>
    </row>
    <row r="89" spans="1:12" x14ac:dyDescent="0.25">
      <c r="A89" s="18">
        <v>64781</v>
      </c>
      <c r="B89" s="19" t="s">
        <v>56</v>
      </c>
      <c r="C89" s="19" t="s">
        <v>7</v>
      </c>
      <c r="D89" s="19" t="s">
        <v>77</v>
      </c>
      <c r="E89" s="19">
        <v>2022</v>
      </c>
      <c r="F89" s="20" t="s">
        <v>53</v>
      </c>
      <c r="G89" s="13">
        <v>0.37817094351334579</v>
      </c>
      <c r="H89" s="11">
        <v>-0.10353178677984901</v>
      </c>
      <c r="I89" s="11">
        <v>0.83922708344460795</v>
      </c>
      <c r="J89" s="11">
        <v>1.4305742595160834E-2</v>
      </c>
      <c r="K89" s="11">
        <v>0.65867940381946044</v>
      </c>
      <c r="L89" s="11">
        <v>1.8634298359642587E-2</v>
      </c>
    </row>
    <row r="90" spans="1:12" x14ac:dyDescent="0.25">
      <c r="A90" s="18">
        <v>64782</v>
      </c>
      <c r="B90" s="19" t="s">
        <v>56</v>
      </c>
      <c r="C90" s="19" t="s">
        <v>7</v>
      </c>
      <c r="D90" s="19" t="s">
        <v>77</v>
      </c>
      <c r="E90" s="19">
        <v>2022</v>
      </c>
      <c r="F90" s="20" t="s">
        <v>53</v>
      </c>
      <c r="G90" s="13">
        <v>0.1438244195699882</v>
      </c>
      <c r="H90" s="11">
        <v>-0.18051050116373099</v>
      </c>
      <c r="I90" s="11">
        <v>1.1772051174462101</v>
      </c>
      <c r="J90" s="11">
        <v>-2.2961868829462634E-3</v>
      </c>
      <c r="K90" s="11">
        <v>0.93212411552266472</v>
      </c>
      <c r="L90" s="11">
        <v>3.5349951540600361E-2</v>
      </c>
    </row>
    <row r="91" spans="1:12" x14ac:dyDescent="0.25">
      <c r="A91" s="18">
        <v>64783</v>
      </c>
      <c r="B91" s="19" t="s">
        <v>56</v>
      </c>
      <c r="C91" s="19" t="s">
        <v>7</v>
      </c>
      <c r="D91" s="19" t="s">
        <v>77</v>
      </c>
      <c r="E91" s="19">
        <v>2022</v>
      </c>
      <c r="F91" s="20" t="s">
        <v>53</v>
      </c>
      <c r="G91" s="13">
        <v>0.30744218314074634</v>
      </c>
      <c r="H91" s="11">
        <v>-0.17562107814383801</v>
      </c>
      <c r="I91" s="11">
        <v>0.8617541741082192</v>
      </c>
      <c r="J91" s="11">
        <v>-5.2924515406369971E-3</v>
      </c>
      <c r="K91" s="11">
        <v>0.6790146664692982</v>
      </c>
      <c r="L91" s="11">
        <v>-8.7904224886798388E-3</v>
      </c>
    </row>
    <row r="92" spans="1:12" x14ac:dyDescent="0.25">
      <c r="A92" s="18">
        <v>64784</v>
      </c>
      <c r="B92" s="19" t="s">
        <v>56</v>
      </c>
      <c r="C92" s="19" t="s">
        <v>7</v>
      </c>
      <c r="D92" s="19" t="s">
        <v>77</v>
      </c>
      <c r="E92" s="19">
        <v>2022</v>
      </c>
      <c r="F92" s="20" t="s">
        <v>53</v>
      </c>
      <c r="G92" s="13">
        <v>0.1877933290329882</v>
      </c>
      <c r="H92" s="11">
        <v>-0.17816561829060701</v>
      </c>
      <c r="I92" s="11">
        <v>1.015237213394286</v>
      </c>
      <c r="J92" s="11">
        <v>9.7625904861533552E-3</v>
      </c>
      <c r="K92" s="11">
        <v>0.82030306175774248</v>
      </c>
      <c r="L92" s="11">
        <v>3.451145644703027E-2</v>
      </c>
    </row>
    <row r="93" spans="1:12" x14ac:dyDescent="0.25">
      <c r="A93" s="18">
        <v>64785</v>
      </c>
      <c r="B93" s="19" t="s">
        <v>56</v>
      </c>
      <c r="C93" s="19" t="s">
        <v>7</v>
      </c>
      <c r="D93" s="19" t="s">
        <v>77</v>
      </c>
      <c r="E93" s="19">
        <v>2022</v>
      </c>
      <c r="F93" s="20" t="s">
        <v>53</v>
      </c>
      <c r="G93" s="13">
        <v>8.3311146172662054E-2</v>
      </c>
      <c r="H93" s="11">
        <v>-6.3319441710062693E-2</v>
      </c>
      <c r="I93" s="11">
        <v>1.1359412791149659</v>
      </c>
      <c r="J93" s="11">
        <v>-2.0370109332171607E-2</v>
      </c>
      <c r="K93" s="11">
        <v>0.90563791318149511</v>
      </c>
      <c r="L93" s="11">
        <v>-2.7582369619952404E-2</v>
      </c>
    </row>
    <row r="94" spans="1:12" x14ac:dyDescent="0.25">
      <c r="A94" s="18">
        <v>64786</v>
      </c>
      <c r="B94" s="19" t="s">
        <v>56</v>
      </c>
      <c r="C94" s="19" t="s">
        <v>7</v>
      </c>
      <c r="D94" s="19" t="s">
        <v>77</v>
      </c>
      <c r="E94" s="19">
        <v>2022</v>
      </c>
      <c r="F94" s="20" t="s">
        <v>53</v>
      </c>
      <c r="G94" s="13">
        <v>0.1624361332554464</v>
      </c>
      <c r="H94" s="11">
        <v>-0.12328164686222</v>
      </c>
      <c r="I94" s="11">
        <v>0.98930329707997244</v>
      </c>
      <c r="J94" s="11">
        <v>-1.5156543338404577E-2</v>
      </c>
      <c r="K94" s="11">
        <v>0.78129953681135145</v>
      </c>
      <c r="L94" s="11">
        <v>-1.7269261946375181E-3</v>
      </c>
    </row>
    <row r="95" spans="1:12" x14ac:dyDescent="0.25">
      <c r="A95" s="18">
        <v>64787</v>
      </c>
      <c r="B95" s="19" t="s">
        <v>56</v>
      </c>
      <c r="C95" s="19" t="s">
        <v>7</v>
      </c>
      <c r="D95" s="19" t="s">
        <v>77</v>
      </c>
      <c r="E95" s="19">
        <v>2022</v>
      </c>
      <c r="F95" s="20" t="s">
        <v>53</v>
      </c>
      <c r="G95" s="13">
        <v>0.29657069888069887</v>
      </c>
      <c r="H95" s="11">
        <v>-0.16814940304242501</v>
      </c>
      <c r="I95" s="11">
        <v>0.91813427202523812</v>
      </c>
      <c r="J95" s="11">
        <v>2.9520129034036197E-3</v>
      </c>
      <c r="K95" s="11">
        <v>0.7336497282413057</v>
      </c>
      <c r="L95" s="11">
        <v>-1.6676609851311419E-2</v>
      </c>
    </row>
    <row r="96" spans="1:12" x14ac:dyDescent="0.25">
      <c r="A96" s="18">
        <v>64788</v>
      </c>
      <c r="B96" s="19" t="s">
        <v>56</v>
      </c>
      <c r="C96" s="19" t="s">
        <v>7</v>
      </c>
      <c r="D96" s="19" t="s">
        <v>77</v>
      </c>
      <c r="E96" s="19">
        <v>2022</v>
      </c>
      <c r="F96" s="20" t="s">
        <v>53</v>
      </c>
      <c r="G96" s="13">
        <v>0.11649944046815212</v>
      </c>
      <c r="H96" s="11">
        <v>-9.0286957515859995E-2</v>
      </c>
      <c r="I96" s="11">
        <v>1.2405133449526566</v>
      </c>
      <c r="J96" s="11">
        <v>2.2512177689241533E-3</v>
      </c>
      <c r="K96" s="11">
        <v>1.0169257603722677</v>
      </c>
      <c r="L96" s="11">
        <v>-1.1315664095824018E-2</v>
      </c>
    </row>
    <row r="97" spans="1:12" x14ac:dyDescent="0.25">
      <c r="A97" s="18">
        <v>64789</v>
      </c>
      <c r="B97" s="19" t="s">
        <v>56</v>
      </c>
      <c r="C97" s="19" t="s">
        <v>7</v>
      </c>
      <c r="D97" s="19" t="s">
        <v>77</v>
      </c>
      <c r="E97" s="19">
        <v>2022</v>
      </c>
      <c r="F97" s="20" t="s">
        <v>53</v>
      </c>
      <c r="G97" s="13">
        <v>0.25679417864860377</v>
      </c>
      <c r="H97" s="11">
        <v>-0.18768430779252449</v>
      </c>
      <c r="I97" s="11">
        <v>0.85432217483770256</v>
      </c>
      <c r="J97" s="11">
        <v>-7.6966067082839817E-4</v>
      </c>
      <c r="K97" s="11">
        <v>0.65763179438726593</v>
      </c>
      <c r="L97" s="11">
        <v>1.2473082258065843E-3</v>
      </c>
    </row>
    <row r="98" spans="1:12" x14ac:dyDescent="0.25">
      <c r="A98" s="18">
        <v>64790</v>
      </c>
      <c r="B98" s="19" t="s">
        <v>56</v>
      </c>
      <c r="C98" s="19" t="s">
        <v>7</v>
      </c>
      <c r="D98" s="19" t="s">
        <v>77</v>
      </c>
      <c r="E98" s="19">
        <v>2022</v>
      </c>
      <c r="F98" s="20" t="s">
        <v>53</v>
      </c>
      <c r="G98" s="13">
        <v>0.23931574601559852</v>
      </c>
      <c r="H98" s="11">
        <v>-6.1567817046558901E-3</v>
      </c>
      <c r="I98" s="11">
        <v>1.0292367633694133</v>
      </c>
      <c r="J98" s="11">
        <v>4.2010303701404114E-2</v>
      </c>
      <c r="K98" s="11">
        <v>0.75662681927855624</v>
      </c>
      <c r="L98" s="11">
        <v>-3.7995006674627657E-2</v>
      </c>
    </row>
    <row r="99" spans="1:12" x14ac:dyDescent="0.25">
      <c r="A99" s="18">
        <v>64791</v>
      </c>
      <c r="B99" s="19" t="s">
        <v>56</v>
      </c>
      <c r="C99" s="19" t="s">
        <v>7</v>
      </c>
      <c r="D99" s="19" t="s">
        <v>77</v>
      </c>
      <c r="E99" s="19">
        <v>2022</v>
      </c>
      <c r="F99" s="20" t="s">
        <v>53</v>
      </c>
      <c r="G99" s="13">
        <v>0.31448336851664566</v>
      </c>
      <c r="H99" s="11">
        <v>-0.11138553894488</v>
      </c>
      <c r="I99" s="11">
        <v>0.99208832711627271</v>
      </c>
      <c r="J99" s="11">
        <v>-9.8612884658599922E-3</v>
      </c>
      <c r="K99" s="11">
        <v>0.73157208863157575</v>
      </c>
      <c r="L99" s="11">
        <v>1.068764479672385E-2</v>
      </c>
    </row>
    <row r="100" spans="1:12" x14ac:dyDescent="0.25">
      <c r="A100" s="18">
        <v>64792</v>
      </c>
      <c r="B100" s="19" t="s">
        <v>56</v>
      </c>
      <c r="C100" s="19" t="s">
        <v>7</v>
      </c>
      <c r="D100" s="19" t="s">
        <v>77</v>
      </c>
      <c r="E100" s="19">
        <v>2022</v>
      </c>
      <c r="F100" s="20" t="s">
        <v>53</v>
      </c>
      <c r="G100" s="13">
        <v>0.33541375578119187</v>
      </c>
      <c r="H100" s="11">
        <v>-0.16543085035640701</v>
      </c>
      <c r="I100" s="11">
        <v>0.8803052453101875</v>
      </c>
      <c r="J100" s="11">
        <v>1.6863655642967268E-2</v>
      </c>
      <c r="K100" s="11">
        <v>0.62545074462034611</v>
      </c>
      <c r="L100" s="11">
        <v>1.7514856515353672E-2</v>
      </c>
    </row>
    <row r="101" spans="1:12" x14ac:dyDescent="0.25">
      <c r="A101" s="18">
        <v>64793</v>
      </c>
      <c r="B101" s="19" t="s">
        <v>56</v>
      </c>
      <c r="C101" s="19" t="s">
        <v>7</v>
      </c>
      <c r="D101" s="19" t="s">
        <v>77</v>
      </c>
      <c r="E101" s="19">
        <v>2022</v>
      </c>
      <c r="F101" s="20" t="s">
        <v>53</v>
      </c>
      <c r="G101" s="13">
        <v>0.16860751538416799</v>
      </c>
      <c r="H101" s="11">
        <v>-0.12608090419563101</v>
      </c>
      <c r="I101" s="11">
        <v>1.179499706978379</v>
      </c>
      <c r="J101" s="11">
        <v>-2.5379765463886594E-2</v>
      </c>
      <c r="K101" s="11">
        <v>0.90515087155858143</v>
      </c>
      <c r="L101" s="11">
        <v>8.6027151370735119E-2</v>
      </c>
    </row>
    <row r="102" spans="1:12" x14ac:dyDescent="0.25">
      <c r="A102" s="3">
        <v>64794</v>
      </c>
      <c r="B102" s="4" t="s">
        <v>56</v>
      </c>
      <c r="C102" s="4" t="s">
        <v>7</v>
      </c>
      <c r="D102" s="4" t="s">
        <v>77</v>
      </c>
      <c r="E102" s="4">
        <v>2022</v>
      </c>
      <c r="F102" s="5" t="s">
        <v>53</v>
      </c>
      <c r="G102" s="6">
        <v>0.10303304231176263</v>
      </c>
      <c r="H102" s="7">
        <v>-4.22024112840544E-2</v>
      </c>
      <c r="I102" s="7">
        <v>1.5140590695423717</v>
      </c>
      <c r="J102" s="7">
        <v>-3.9270050639189577E-2</v>
      </c>
      <c r="K102" s="7">
        <v>1.2435450618076689</v>
      </c>
      <c r="L102" s="7">
        <v>1.7190065792387819E-2</v>
      </c>
    </row>
    <row r="103" spans="1:12" x14ac:dyDescent="0.25">
      <c r="A103" s="22" t="s">
        <v>1</v>
      </c>
      <c r="B103" s="23"/>
      <c r="C103" s="23"/>
      <c r="D103" s="24"/>
      <c r="E103" s="25"/>
      <c r="F103" s="26"/>
      <c r="G103" s="27">
        <f>COUNT(G83:G102)</f>
        <v>20</v>
      </c>
      <c r="H103" s="27">
        <f t="shared" ref="H103:L103" si="12">COUNT(H83:H102)</f>
        <v>20</v>
      </c>
      <c r="I103" s="27">
        <f t="shared" si="12"/>
        <v>20</v>
      </c>
      <c r="J103" s="27">
        <f t="shared" si="12"/>
        <v>20</v>
      </c>
      <c r="K103" s="27">
        <f t="shared" si="12"/>
        <v>20</v>
      </c>
      <c r="L103" s="27">
        <f t="shared" si="12"/>
        <v>20</v>
      </c>
    </row>
    <row r="104" spans="1:12" x14ac:dyDescent="0.25">
      <c r="A104" s="22" t="s">
        <v>54</v>
      </c>
      <c r="B104" s="23"/>
      <c r="C104" s="23"/>
      <c r="D104" s="24"/>
      <c r="E104" s="25"/>
      <c r="F104" s="26"/>
      <c r="G104" s="28">
        <f>MEDIAN(G83:G102)</f>
        <v>0.19347607078875803</v>
      </c>
      <c r="H104" s="28">
        <f t="shared" ref="H104:L104" si="13">MEDIAN(H83:H102)</f>
        <v>-0.16679012669941601</v>
      </c>
      <c r="I104" s="28">
        <f t="shared" si="13"/>
        <v>1.0222369883818496</v>
      </c>
      <c r="J104" s="28">
        <f t="shared" si="13"/>
        <v>-3.7943192117916302E-3</v>
      </c>
      <c r="K104" s="28">
        <f t="shared" si="13"/>
        <v>0.80080129928454702</v>
      </c>
      <c r="L104" s="28">
        <f t="shared" si="13"/>
        <v>1.3938855294555835E-2</v>
      </c>
    </row>
    <row r="105" spans="1:12" x14ac:dyDescent="0.25">
      <c r="A105" s="22" t="s">
        <v>14</v>
      </c>
      <c r="B105" s="23"/>
      <c r="C105" s="23"/>
      <c r="D105" s="24"/>
      <c r="E105" s="25"/>
      <c r="F105" s="26"/>
      <c r="G105" s="28">
        <f>QUARTILE(G83:G102,1)</f>
        <v>0.13920675968294788</v>
      </c>
      <c r="H105" s="28">
        <f t="shared" ref="H105:L105" si="14">QUARTILE(H83:H102,1)</f>
        <v>-0.1991359356933291</v>
      </c>
      <c r="I105" s="28">
        <f t="shared" si="14"/>
        <v>0.87566747750969542</v>
      </c>
      <c r="J105" s="28">
        <f t="shared" si="14"/>
        <v>-1.6459934836846334E-2</v>
      </c>
      <c r="K105" s="28">
        <f t="shared" si="14"/>
        <v>0.67393085080683879</v>
      </c>
      <c r="L105" s="28">
        <f t="shared" si="14"/>
        <v>-9.4217328904658837E-3</v>
      </c>
    </row>
    <row r="106" spans="1:12" x14ac:dyDescent="0.25">
      <c r="A106" s="29" t="s">
        <v>15</v>
      </c>
      <c r="B106" s="30"/>
      <c r="C106" s="30"/>
      <c r="D106" s="31"/>
      <c r="E106" s="32"/>
      <c r="F106" s="33"/>
      <c r="G106" s="34">
        <f>QUARTILE(G83:G102,3)</f>
        <v>0.27670707329444205</v>
      </c>
      <c r="H106" s="34">
        <f t="shared" ref="H106:L106" si="15">QUARTILE(H83:H102,3)</f>
        <v>-0.10022057946385175</v>
      </c>
      <c r="I106" s="34">
        <f t="shared" si="15"/>
        <v>1.1777787648292524</v>
      </c>
      <c r="J106" s="34">
        <f t="shared" si="15"/>
        <v>8.1518404475200094E-3</v>
      </c>
      <c r="K106" s="34">
        <f t="shared" si="15"/>
        <v>0.90766954095191454</v>
      </c>
      <c r="L106" s="34">
        <f t="shared" si="15"/>
        <v>3.4721080220422793E-2</v>
      </c>
    </row>
    <row r="107" spans="1:12" x14ac:dyDescent="0.25">
      <c r="A107" s="9">
        <v>66665</v>
      </c>
      <c r="B107" s="19" t="s">
        <v>56</v>
      </c>
      <c r="C107" s="11" t="s">
        <v>7</v>
      </c>
      <c r="D107" s="11" t="s">
        <v>78</v>
      </c>
      <c r="E107" s="10">
        <v>2023</v>
      </c>
      <c r="F107" s="12" t="s">
        <v>53</v>
      </c>
      <c r="G107" s="13">
        <v>0.23643598516727912</v>
      </c>
      <c r="H107" s="11">
        <v>5.0240922343601203E-2</v>
      </c>
      <c r="I107" s="11">
        <v>0.72829534008178343</v>
      </c>
      <c r="J107" s="11">
        <v>-2.1881816432017573E-2</v>
      </c>
      <c r="K107" s="11">
        <v>0.52583935265138892</v>
      </c>
      <c r="L107" s="13">
        <v>-6.3089927799818007E-3</v>
      </c>
    </row>
    <row r="108" spans="1:12" x14ac:dyDescent="0.25">
      <c r="A108" s="9">
        <v>66666</v>
      </c>
      <c r="B108" s="19" t="s">
        <v>56</v>
      </c>
      <c r="C108" s="11" t="s">
        <v>7</v>
      </c>
      <c r="D108" s="11" t="s">
        <v>78</v>
      </c>
      <c r="E108" s="10">
        <v>2023</v>
      </c>
      <c r="F108" s="12" t="s">
        <v>53</v>
      </c>
      <c r="G108" s="13">
        <v>0.26819562455644869</v>
      </c>
      <c r="H108" s="11">
        <v>8.5896735343214001E-2</v>
      </c>
      <c r="I108" s="11">
        <v>0.75041323750421007</v>
      </c>
      <c r="J108" s="11">
        <v>-2.7639998981748612E-2</v>
      </c>
      <c r="K108" s="11">
        <v>0.51253903966802505</v>
      </c>
      <c r="L108" s="13">
        <v>-4.8883602664274994E-3</v>
      </c>
    </row>
    <row r="109" spans="1:12" x14ac:dyDescent="0.25">
      <c r="A109" s="9">
        <v>66667</v>
      </c>
      <c r="B109" s="19" t="s">
        <v>56</v>
      </c>
      <c r="C109" s="11" t="s">
        <v>7</v>
      </c>
      <c r="D109" s="11" t="s">
        <v>78</v>
      </c>
      <c r="E109" s="10">
        <v>2023</v>
      </c>
      <c r="F109" s="12" t="s">
        <v>53</v>
      </c>
      <c r="G109" s="13">
        <v>0.2181604618268097</v>
      </c>
      <c r="H109" s="11">
        <v>0.11247245241783201</v>
      </c>
      <c r="I109" s="11">
        <v>1.0052431929553465</v>
      </c>
      <c r="J109" s="11">
        <v>1.11235122229471E-2</v>
      </c>
      <c r="K109" s="11">
        <v>0.75067069998026226</v>
      </c>
      <c r="L109" s="13">
        <v>-7.2898743218642037E-3</v>
      </c>
    </row>
    <row r="110" spans="1:12" x14ac:dyDescent="0.25">
      <c r="A110" s="9">
        <v>66668</v>
      </c>
      <c r="B110" s="19" t="s">
        <v>56</v>
      </c>
      <c r="C110" s="11" t="s">
        <v>7</v>
      </c>
      <c r="D110" s="11" t="s">
        <v>78</v>
      </c>
      <c r="E110" s="10">
        <v>2023</v>
      </c>
      <c r="F110" s="12" t="s">
        <v>53</v>
      </c>
      <c r="G110" s="13">
        <v>0.31217741710229724</v>
      </c>
      <c r="H110" s="11">
        <v>-3.2444400564695899E-2</v>
      </c>
      <c r="I110" s="11">
        <v>0.94643073371791231</v>
      </c>
      <c r="J110" s="11">
        <v>-2.1145317578532084E-2</v>
      </c>
      <c r="K110" s="11">
        <v>0.7223817429465873</v>
      </c>
      <c r="L110" s="13">
        <v>-5.5006284493869011E-2</v>
      </c>
    </row>
    <row r="111" spans="1:12" x14ac:dyDescent="0.25">
      <c r="A111" s="9">
        <v>66669</v>
      </c>
      <c r="B111" s="19" t="s">
        <v>56</v>
      </c>
      <c r="C111" s="11" t="s">
        <v>7</v>
      </c>
      <c r="D111" s="11" t="s">
        <v>78</v>
      </c>
      <c r="E111" s="10">
        <v>2023</v>
      </c>
      <c r="F111" s="12" t="s">
        <v>53</v>
      </c>
      <c r="G111" s="13">
        <v>0.11715569287919873</v>
      </c>
      <c r="H111" s="11">
        <v>-0.16397792701653599</v>
      </c>
      <c r="I111" s="11">
        <v>0.88679014357296615</v>
      </c>
      <c r="J111" s="11">
        <v>-8.0916281677261323E-2</v>
      </c>
      <c r="K111" s="11">
        <v>0.72127924565288914</v>
      </c>
      <c r="L111" s="13">
        <v>0.27262355446234332</v>
      </c>
    </row>
    <row r="112" spans="1:12" x14ac:dyDescent="0.25">
      <c r="A112" s="9">
        <v>66671</v>
      </c>
      <c r="B112" s="19" t="s">
        <v>56</v>
      </c>
      <c r="C112" s="11" t="s">
        <v>7</v>
      </c>
      <c r="D112" s="11" t="s">
        <v>78</v>
      </c>
      <c r="E112" s="10">
        <v>2023</v>
      </c>
      <c r="F112" s="12" t="s">
        <v>53</v>
      </c>
      <c r="G112" s="13">
        <v>0.2015200427539437</v>
      </c>
      <c r="H112" s="11">
        <v>8.85867216876427E-2</v>
      </c>
      <c r="I112" s="11">
        <v>0.862874310773734</v>
      </c>
      <c r="J112" s="11">
        <v>9.823158575886913E-3</v>
      </c>
      <c r="K112" s="11">
        <v>0.67764571265540374</v>
      </c>
      <c r="L112" s="13">
        <v>-9.6040057201695755E-3</v>
      </c>
    </row>
    <row r="113" spans="1:12" x14ac:dyDescent="0.25">
      <c r="A113" s="9">
        <v>66672</v>
      </c>
      <c r="B113" s="19" t="s">
        <v>56</v>
      </c>
      <c r="C113" s="11" t="s">
        <v>7</v>
      </c>
      <c r="D113" s="11" t="s">
        <v>78</v>
      </c>
      <c r="E113" s="10">
        <v>2023</v>
      </c>
      <c r="F113" s="12" t="s">
        <v>53</v>
      </c>
      <c r="G113" s="13">
        <v>0.16279846135899678</v>
      </c>
      <c r="H113" s="11">
        <v>-6.3507857335004303E-2</v>
      </c>
      <c r="I113" s="11">
        <v>0.94741660460073407</v>
      </c>
      <c r="J113" s="11">
        <v>-3.2307261556218832E-2</v>
      </c>
      <c r="K113" s="11">
        <v>0.7128896527282842</v>
      </c>
      <c r="L113" s="13">
        <v>6.5351315286051634E-2</v>
      </c>
    </row>
    <row r="114" spans="1:12" x14ac:dyDescent="0.25">
      <c r="A114" s="9">
        <v>66673</v>
      </c>
      <c r="B114" s="19" t="s">
        <v>56</v>
      </c>
      <c r="C114" s="11" t="s">
        <v>7</v>
      </c>
      <c r="D114" s="11" t="s">
        <v>78</v>
      </c>
      <c r="E114" s="10">
        <v>2023</v>
      </c>
      <c r="F114" s="12" t="s">
        <v>53</v>
      </c>
      <c r="G114" s="13">
        <v>0.10334359111279295</v>
      </c>
      <c r="H114" s="11">
        <v>-8.4035357060690194E-2</v>
      </c>
      <c r="I114" s="11">
        <v>1.004062368974679</v>
      </c>
      <c r="J114" s="11">
        <v>1.477381890368952E-3</v>
      </c>
      <c r="K114" s="11">
        <v>0.79030737669953899</v>
      </c>
      <c r="L114" s="13">
        <v>2.7896174602625459E-2</v>
      </c>
    </row>
    <row r="115" spans="1:12" x14ac:dyDescent="0.25">
      <c r="A115" s="9">
        <v>66675</v>
      </c>
      <c r="B115" s="19" t="s">
        <v>56</v>
      </c>
      <c r="C115" s="11" t="s">
        <v>7</v>
      </c>
      <c r="D115" s="11" t="s">
        <v>78</v>
      </c>
      <c r="E115" s="10">
        <v>2023</v>
      </c>
      <c r="F115" s="12" t="s">
        <v>53</v>
      </c>
      <c r="G115" s="13">
        <v>0.22712724982307153</v>
      </c>
      <c r="H115" s="11">
        <v>-1.96446445566218E-4</v>
      </c>
      <c r="I115" s="11">
        <v>0.8442043226194077</v>
      </c>
      <c r="J115" s="11">
        <v>-3.5945870230915028E-2</v>
      </c>
      <c r="K115" s="11">
        <v>0.61808446444853282</v>
      </c>
      <c r="L115" s="13">
        <v>5.8373286856583863E-2</v>
      </c>
    </row>
    <row r="116" spans="1:12" x14ac:dyDescent="0.25">
      <c r="A116" s="9">
        <v>66676</v>
      </c>
      <c r="B116" s="19" t="s">
        <v>56</v>
      </c>
      <c r="C116" s="11" t="s">
        <v>7</v>
      </c>
      <c r="D116" s="11" t="s">
        <v>78</v>
      </c>
      <c r="E116" s="10">
        <v>2023</v>
      </c>
      <c r="F116" s="12" t="s">
        <v>53</v>
      </c>
      <c r="G116" s="13">
        <v>0.1767668453845751</v>
      </c>
      <c r="H116" s="11">
        <v>0.21864968069640001</v>
      </c>
      <c r="I116" s="11">
        <v>0.87115545374560621</v>
      </c>
      <c r="J116" s="11">
        <v>2.424560148028565E-2</v>
      </c>
      <c r="K116" s="11">
        <v>0.61019845192912525</v>
      </c>
      <c r="L116" s="13">
        <v>-9.3126967414767253E-2</v>
      </c>
    </row>
    <row r="117" spans="1:12" x14ac:dyDescent="0.25">
      <c r="A117" s="9">
        <v>66677</v>
      </c>
      <c r="B117" s="19" t="s">
        <v>56</v>
      </c>
      <c r="C117" s="11" t="s">
        <v>7</v>
      </c>
      <c r="D117" s="11" t="s">
        <v>78</v>
      </c>
      <c r="E117" s="10">
        <v>2023</v>
      </c>
      <c r="F117" s="12" t="s">
        <v>53</v>
      </c>
      <c r="G117" s="13">
        <v>0.11815096942170344</v>
      </c>
      <c r="H117" s="11">
        <v>-0.11054828771724701</v>
      </c>
      <c r="I117" s="11">
        <v>0.75800400596775619</v>
      </c>
      <c r="J117" s="11">
        <v>-4.0085040478013402E-2</v>
      </c>
      <c r="K117" s="11">
        <v>0.57575831297711677</v>
      </c>
      <c r="L117" s="13">
        <v>8.2369734353069782E-2</v>
      </c>
    </row>
    <row r="118" spans="1:12" x14ac:dyDescent="0.25">
      <c r="A118" s="9">
        <v>66678</v>
      </c>
      <c r="B118" s="19" t="s">
        <v>56</v>
      </c>
      <c r="C118" s="11" t="s">
        <v>7</v>
      </c>
      <c r="D118" s="11" t="s">
        <v>78</v>
      </c>
      <c r="E118" s="10">
        <v>2023</v>
      </c>
      <c r="F118" s="12" t="s">
        <v>53</v>
      </c>
      <c r="G118" s="13">
        <v>0.30789115507902381</v>
      </c>
      <c r="H118" s="11">
        <v>0.12412482631952999</v>
      </c>
      <c r="I118" s="11">
        <v>0.93328876340945544</v>
      </c>
      <c r="J118" s="11">
        <v>3.5479785231884838E-2</v>
      </c>
      <c r="K118" s="11">
        <v>0.65542895557659753</v>
      </c>
      <c r="L118" s="21">
        <v>-0.21016154700092629</v>
      </c>
    </row>
    <row r="119" spans="1:12" x14ac:dyDescent="0.25">
      <c r="A119" s="9">
        <v>66679</v>
      </c>
      <c r="B119" s="19" t="s">
        <v>56</v>
      </c>
      <c r="C119" s="11" t="s">
        <v>7</v>
      </c>
      <c r="D119" s="11" t="s">
        <v>78</v>
      </c>
      <c r="E119" s="10">
        <v>2023</v>
      </c>
      <c r="F119" s="12" t="s">
        <v>53</v>
      </c>
      <c r="G119" s="13">
        <v>0.2131142120098363</v>
      </c>
      <c r="H119" s="11">
        <v>-7.7114766753617697E-2</v>
      </c>
      <c r="I119" s="11">
        <v>0.99723192285861562</v>
      </c>
      <c r="J119" s="11">
        <v>-6.1923667425003465E-2</v>
      </c>
      <c r="K119" s="11">
        <v>0.71177330486563561</v>
      </c>
      <c r="L119" s="13">
        <v>3.411274410052513E-2</v>
      </c>
    </row>
    <row r="120" spans="1:12" x14ac:dyDescent="0.25">
      <c r="A120" s="9">
        <v>66680</v>
      </c>
      <c r="B120" s="19" t="s">
        <v>56</v>
      </c>
      <c r="C120" s="11" t="s">
        <v>7</v>
      </c>
      <c r="D120" s="11" t="s">
        <v>78</v>
      </c>
      <c r="E120" s="10">
        <v>2023</v>
      </c>
      <c r="F120" s="12" t="s">
        <v>53</v>
      </c>
      <c r="G120" s="13">
        <v>0.14805871664264661</v>
      </c>
      <c r="H120" s="11">
        <v>-0.12582164907967899</v>
      </c>
      <c r="I120" s="11">
        <v>1.0819056743248492</v>
      </c>
      <c r="J120" s="11">
        <v>-0.1369396108706043</v>
      </c>
      <c r="K120" s="11">
        <v>0.86594268462407065</v>
      </c>
      <c r="L120" s="13">
        <v>0.26797019707181735</v>
      </c>
    </row>
    <row r="121" spans="1:12" x14ac:dyDescent="0.25">
      <c r="A121" s="9">
        <v>66681</v>
      </c>
      <c r="B121" s="19" t="s">
        <v>56</v>
      </c>
      <c r="C121" s="11" t="s">
        <v>7</v>
      </c>
      <c r="D121" s="11" t="s">
        <v>78</v>
      </c>
      <c r="E121" s="10">
        <v>2023</v>
      </c>
      <c r="F121" s="12" t="s">
        <v>53</v>
      </c>
      <c r="G121" s="13">
        <v>0.48745015229418476</v>
      </c>
      <c r="H121" s="11">
        <v>-0.129384892956071</v>
      </c>
      <c r="I121" s="11">
        <v>0.76633084274117991</v>
      </c>
      <c r="J121" s="11">
        <v>-7.5236665999885946E-2</v>
      </c>
      <c r="K121" s="11">
        <v>0.57803130348090637</v>
      </c>
      <c r="L121" s="13">
        <v>0.176607610775842</v>
      </c>
    </row>
    <row r="122" spans="1:12" x14ac:dyDescent="0.25">
      <c r="A122" s="9">
        <v>66682</v>
      </c>
      <c r="B122" s="19" t="s">
        <v>56</v>
      </c>
      <c r="C122" s="11" t="s">
        <v>7</v>
      </c>
      <c r="D122" s="11" t="s">
        <v>78</v>
      </c>
      <c r="E122" s="10">
        <v>2023</v>
      </c>
      <c r="F122" s="12" t="s">
        <v>53</v>
      </c>
      <c r="G122" s="13">
        <v>0.65513183112191586</v>
      </c>
      <c r="H122" s="11">
        <v>-5.9619756148638903E-2</v>
      </c>
      <c r="I122" s="11">
        <v>0.83266946073603199</v>
      </c>
      <c r="J122" s="11">
        <v>-3.6287223071959016E-2</v>
      </c>
      <c r="K122" s="11">
        <v>0.61970154252091747</v>
      </c>
      <c r="L122" s="13">
        <v>0.12476324509731539</v>
      </c>
    </row>
    <row r="123" spans="1:12" x14ac:dyDescent="0.25">
      <c r="A123" s="9">
        <v>66683</v>
      </c>
      <c r="B123" s="19" t="s">
        <v>56</v>
      </c>
      <c r="C123" s="11" t="s">
        <v>7</v>
      </c>
      <c r="D123" s="11" t="s">
        <v>78</v>
      </c>
      <c r="E123" s="10">
        <v>2023</v>
      </c>
      <c r="F123" s="12" t="s">
        <v>53</v>
      </c>
      <c r="G123" s="13">
        <v>0.31250372245174718</v>
      </c>
      <c r="H123" s="11">
        <v>-0.106214488782155</v>
      </c>
      <c r="I123" s="11">
        <v>0.87397320181277804</v>
      </c>
      <c r="J123" s="11">
        <v>4.5789691566847715E-3</v>
      </c>
      <c r="K123" s="11">
        <v>0.62772105707891257</v>
      </c>
      <c r="L123" s="13">
        <v>-2.3311799216975571E-2</v>
      </c>
    </row>
    <row r="124" spans="1:12" x14ac:dyDescent="0.25">
      <c r="A124" s="37">
        <v>66684</v>
      </c>
      <c r="B124" s="4" t="s">
        <v>56</v>
      </c>
      <c r="C124" s="7" t="s">
        <v>7</v>
      </c>
      <c r="D124" s="7" t="s">
        <v>78</v>
      </c>
      <c r="E124" s="35">
        <v>2023</v>
      </c>
      <c r="F124" s="36" t="s">
        <v>53</v>
      </c>
      <c r="G124" s="6">
        <v>0.52028292139107624</v>
      </c>
      <c r="H124" s="7">
        <v>5.5747623547350501E-2</v>
      </c>
      <c r="I124" s="7">
        <v>0.80953477127871665</v>
      </c>
      <c r="J124" s="7">
        <v>2.3093531024000111E-2</v>
      </c>
      <c r="K124" s="7">
        <v>0.60876982089607745</v>
      </c>
      <c r="L124" s="6">
        <v>2.6671461847069686E-2</v>
      </c>
    </row>
    <row r="125" spans="1:12" x14ac:dyDescent="0.25">
      <c r="A125" s="22" t="s">
        <v>1</v>
      </c>
      <c r="B125" s="23"/>
      <c r="C125" s="23"/>
      <c r="D125" s="24"/>
      <c r="E125" s="25"/>
      <c r="F125" s="26"/>
      <c r="G125" s="27">
        <f>COUNT(G107:G124)</f>
        <v>18</v>
      </c>
      <c r="H125" s="27">
        <f t="shared" ref="H125:L125" si="16">COUNT(H107:H124)</f>
        <v>18</v>
      </c>
      <c r="I125" s="27">
        <f t="shared" si="16"/>
        <v>18</v>
      </c>
      <c r="J125" s="27">
        <f t="shared" si="16"/>
        <v>18</v>
      </c>
      <c r="K125" s="27">
        <f t="shared" si="16"/>
        <v>18</v>
      </c>
      <c r="L125" s="27">
        <f t="shared" si="16"/>
        <v>18</v>
      </c>
    </row>
    <row r="126" spans="1:12" x14ac:dyDescent="0.25">
      <c r="A126" s="22" t="s">
        <v>54</v>
      </c>
      <c r="B126" s="23"/>
      <c r="C126" s="23"/>
      <c r="D126" s="24"/>
      <c r="E126" s="25"/>
      <c r="F126" s="26"/>
      <c r="G126" s="28">
        <f>MEDIAN(G107:G124)</f>
        <v>0.22264385582494062</v>
      </c>
      <c r="H126" s="28">
        <f t="shared" ref="H126:L126" si="17">MEDIAN(H107:H124)</f>
        <v>-4.6032078356667401E-2</v>
      </c>
      <c r="I126" s="28">
        <f t="shared" si="17"/>
        <v>0.87256432777919213</v>
      </c>
      <c r="J126" s="28">
        <f t="shared" si="17"/>
        <v>-2.4760907706883092E-2</v>
      </c>
      <c r="K126" s="28">
        <f t="shared" si="17"/>
        <v>0.64157500632775499</v>
      </c>
      <c r="L126" s="28">
        <f t="shared" si="17"/>
        <v>2.7283818224847572E-2</v>
      </c>
    </row>
    <row r="127" spans="1:12" x14ac:dyDescent="0.25">
      <c r="A127" s="22" t="s">
        <v>14</v>
      </c>
      <c r="B127" s="23"/>
      <c r="C127" s="23"/>
      <c r="D127" s="24"/>
      <c r="E127" s="25"/>
      <c r="F127" s="26"/>
      <c r="G127" s="28">
        <f>QUARTILE(G107:G124,1)</f>
        <v>0.16629055736539136</v>
      </c>
      <c r="H127" s="28">
        <f t="shared" ref="H127:L127" si="18">QUARTILE(H107:H124,1)</f>
        <v>-0.1006697058517888</v>
      </c>
      <c r="I127" s="28">
        <f t="shared" si="18"/>
        <v>0.81531844364304551</v>
      </c>
      <c r="J127" s="28">
        <f t="shared" si="18"/>
        <v>-3.9135586126499804E-2</v>
      </c>
      <c r="K127" s="28">
        <f t="shared" si="18"/>
        <v>0.6091269786543394</v>
      </c>
      <c r="L127" s="28">
        <f t="shared" si="18"/>
        <v>-9.0254728705932326E-3</v>
      </c>
    </row>
    <row r="128" spans="1:12" x14ac:dyDescent="0.25">
      <c r="A128" s="29" t="s">
        <v>15</v>
      </c>
      <c r="B128" s="30"/>
      <c r="C128" s="30"/>
      <c r="D128" s="31"/>
      <c r="E128" s="32"/>
      <c r="F128" s="33"/>
      <c r="G128" s="34">
        <f>QUARTILE(G107:G124,3)</f>
        <v>0.31110585159647886</v>
      </c>
      <c r="H128" s="34">
        <f t="shared" ref="H128:L128" si="19">QUARTILE(H107:H124,3)</f>
        <v>7.8359457394248128E-2</v>
      </c>
      <c r="I128" s="34">
        <f t="shared" si="19"/>
        <v>0.9471701368800286</v>
      </c>
      <c r="J128" s="34">
        <f t="shared" si="19"/>
        <v>8.5121112210863777E-3</v>
      </c>
      <c r="K128" s="34">
        <f t="shared" si="19"/>
        <v>0.71918184742173796</v>
      </c>
      <c r="L128" s="34">
        <f t="shared" si="19"/>
        <v>7.8115129586315252E-2</v>
      </c>
    </row>
    <row r="129" spans="1:12" x14ac:dyDescent="0.25">
      <c r="A129" s="9">
        <v>66665</v>
      </c>
      <c r="B129" s="19" t="s">
        <v>56</v>
      </c>
      <c r="C129" s="11" t="s">
        <v>4</v>
      </c>
      <c r="D129" s="11" t="s">
        <v>78</v>
      </c>
      <c r="E129" s="10">
        <v>2023</v>
      </c>
      <c r="F129" s="12" t="s">
        <v>53</v>
      </c>
      <c r="G129" s="13">
        <v>9.0185664948995672E-2</v>
      </c>
      <c r="H129" s="11">
        <v>9.2055945644770501E-2</v>
      </c>
      <c r="I129" s="11">
        <v>0.72512564257616274</v>
      </c>
      <c r="J129" s="11">
        <v>2.1272190919750709E-2</v>
      </c>
      <c r="K129" s="11">
        <v>0.49159648528869759</v>
      </c>
      <c r="L129" s="13">
        <v>-9.0541076382067071E-2</v>
      </c>
    </row>
    <row r="130" spans="1:12" x14ac:dyDescent="0.25">
      <c r="A130" s="9">
        <v>66666</v>
      </c>
      <c r="B130" s="19" t="s">
        <v>56</v>
      </c>
      <c r="C130" s="11" t="s">
        <v>4</v>
      </c>
      <c r="D130" s="11" t="s">
        <v>78</v>
      </c>
      <c r="E130" s="10">
        <v>2023</v>
      </c>
      <c r="F130" s="12" t="s">
        <v>53</v>
      </c>
      <c r="G130" s="13">
        <v>0.10325113271109362</v>
      </c>
      <c r="H130" s="11">
        <v>6.2819203107813498E-2</v>
      </c>
      <c r="I130" s="11">
        <v>0.71002884983438408</v>
      </c>
      <c r="J130" s="11">
        <v>-6.6982661512830013E-3</v>
      </c>
      <c r="K130" s="11">
        <v>0.52709385050240021</v>
      </c>
      <c r="L130" s="13">
        <v>2.344728657339544E-2</v>
      </c>
    </row>
    <row r="131" spans="1:12" x14ac:dyDescent="0.25">
      <c r="A131" s="9">
        <v>66667</v>
      </c>
      <c r="B131" s="19" t="s">
        <v>56</v>
      </c>
      <c r="C131" s="11" t="s">
        <v>4</v>
      </c>
      <c r="D131" s="11" t="s">
        <v>78</v>
      </c>
      <c r="E131" s="10">
        <v>2023</v>
      </c>
      <c r="F131" s="12" t="s">
        <v>53</v>
      </c>
      <c r="G131" s="13">
        <v>9.6050494279270288E-2</v>
      </c>
      <c r="H131" s="11">
        <v>9.4589766676138901E-2</v>
      </c>
      <c r="I131" s="11">
        <v>0.83783368382889589</v>
      </c>
      <c r="J131" s="11">
        <v>-1.6448801028937782E-4</v>
      </c>
      <c r="K131" s="11">
        <v>0.64851024456074458</v>
      </c>
      <c r="L131" s="13">
        <v>5.5901480141564597E-2</v>
      </c>
    </row>
    <row r="132" spans="1:12" x14ac:dyDescent="0.25">
      <c r="A132" s="9">
        <v>66668</v>
      </c>
      <c r="B132" s="19" t="s">
        <v>56</v>
      </c>
      <c r="C132" s="11" t="s">
        <v>4</v>
      </c>
      <c r="D132" s="11" t="s">
        <v>78</v>
      </c>
      <c r="E132" s="10">
        <v>2023</v>
      </c>
      <c r="F132" s="12" t="s">
        <v>53</v>
      </c>
      <c r="G132" s="13">
        <v>0.20519588048757087</v>
      </c>
      <c r="H132" s="11">
        <v>3.7040615677937497E-2</v>
      </c>
      <c r="I132" s="11">
        <v>0.98885613890833279</v>
      </c>
      <c r="J132" s="11">
        <v>-2.0173106377194598E-2</v>
      </c>
      <c r="K132" s="11">
        <v>0.71773879762082593</v>
      </c>
      <c r="L132" s="13">
        <v>-4.317394544268785E-3</v>
      </c>
    </row>
    <row r="133" spans="1:12" x14ac:dyDescent="0.25">
      <c r="A133" s="9">
        <v>66669</v>
      </c>
      <c r="B133" s="19" t="s">
        <v>56</v>
      </c>
      <c r="C133" s="11" t="s">
        <v>4</v>
      </c>
      <c r="D133" s="11" t="s">
        <v>78</v>
      </c>
      <c r="E133" s="10">
        <v>2023</v>
      </c>
      <c r="F133" s="12" t="s">
        <v>53</v>
      </c>
      <c r="G133" s="13">
        <v>5.7764612645875929E-2</v>
      </c>
      <c r="H133" s="11">
        <v>-5.4890779805015298E-2</v>
      </c>
      <c r="I133" s="11">
        <v>0.74155705426918983</v>
      </c>
      <c r="J133" s="11">
        <v>-1.8041690409702719E-2</v>
      </c>
      <c r="K133" s="11">
        <v>0.53890312751078451</v>
      </c>
      <c r="L133" s="13">
        <v>2.8025625992520342E-2</v>
      </c>
    </row>
    <row r="134" spans="1:12" x14ac:dyDescent="0.25">
      <c r="A134" s="9">
        <v>66671</v>
      </c>
      <c r="B134" s="19" t="s">
        <v>56</v>
      </c>
      <c r="C134" s="11" t="s">
        <v>4</v>
      </c>
      <c r="D134" s="11" t="s">
        <v>78</v>
      </c>
      <c r="E134" s="10">
        <v>2023</v>
      </c>
      <c r="F134" s="12" t="s">
        <v>53</v>
      </c>
      <c r="G134" s="13">
        <v>7.2099426830714491E-2</v>
      </c>
      <c r="H134" s="11">
        <v>6.2572513410003097E-2</v>
      </c>
      <c r="I134" s="11">
        <v>0.75892913112817528</v>
      </c>
      <c r="J134" s="11">
        <v>-1.3586986778831151E-2</v>
      </c>
      <c r="K134" s="11">
        <v>0.54602770152044966</v>
      </c>
      <c r="L134" s="13">
        <v>7.4527625314067369E-2</v>
      </c>
    </row>
    <row r="135" spans="1:12" x14ac:dyDescent="0.25">
      <c r="A135" s="9">
        <v>66672</v>
      </c>
      <c r="B135" s="19" t="s">
        <v>56</v>
      </c>
      <c r="C135" s="11" t="s">
        <v>4</v>
      </c>
      <c r="D135" s="11" t="s">
        <v>78</v>
      </c>
      <c r="E135" s="10">
        <v>2023</v>
      </c>
      <c r="F135" s="12" t="s">
        <v>53</v>
      </c>
      <c r="G135" s="13">
        <v>0.10329371245215284</v>
      </c>
      <c r="H135" s="11">
        <v>-2.2956204925328499E-2</v>
      </c>
      <c r="I135" s="11">
        <v>0.83532181564653274</v>
      </c>
      <c r="J135" s="11">
        <v>-3.388246466841266E-2</v>
      </c>
      <c r="K135" s="11">
        <v>0.63879013304519694</v>
      </c>
      <c r="L135" s="13">
        <v>6.2082563228755348E-2</v>
      </c>
    </row>
    <row r="136" spans="1:12" x14ac:dyDescent="0.25">
      <c r="A136" s="9">
        <v>66673</v>
      </c>
      <c r="B136" s="19" t="s">
        <v>56</v>
      </c>
      <c r="C136" s="11" t="s">
        <v>4</v>
      </c>
      <c r="D136" s="11" t="s">
        <v>78</v>
      </c>
      <c r="E136" s="10">
        <v>2023</v>
      </c>
      <c r="F136" s="12" t="s">
        <v>53</v>
      </c>
      <c r="G136" s="13">
        <v>6.1628046081536741E-2</v>
      </c>
      <c r="H136" s="11">
        <v>9.7537606751319506E-2</v>
      </c>
      <c r="I136" s="11">
        <v>0.9523110719618485</v>
      </c>
      <c r="J136" s="11">
        <v>-3.0380937738374216E-2</v>
      </c>
      <c r="K136" s="11">
        <v>0.67934165714428174</v>
      </c>
      <c r="L136" s="13">
        <v>3.5000910871618968E-2</v>
      </c>
    </row>
    <row r="137" spans="1:12" x14ac:dyDescent="0.25">
      <c r="A137" s="9">
        <v>66675</v>
      </c>
      <c r="B137" s="19" t="s">
        <v>56</v>
      </c>
      <c r="C137" s="11" t="s">
        <v>4</v>
      </c>
      <c r="D137" s="11" t="s">
        <v>78</v>
      </c>
      <c r="E137" s="10">
        <v>2023</v>
      </c>
      <c r="F137" s="12" t="s">
        <v>53</v>
      </c>
      <c r="G137" s="13">
        <v>8.4508696853146853E-2</v>
      </c>
      <c r="H137" s="11">
        <v>-9.6875260159773297E-2</v>
      </c>
      <c r="I137" s="11">
        <v>0.71374234226321887</v>
      </c>
      <c r="J137" s="11">
        <v>-5.3647175269737897E-2</v>
      </c>
      <c r="K137" s="11">
        <v>0.52117829667472548</v>
      </c>
      <c r="L137" s="13">
        <v>3.5677935498319532E-2</v>
      </c>
    </row>
    <row r="138" spans="1:12" x14ac:dyDescent="0.25">
      <c r="A138" s="9">
        <v>66676</v>
      </c>
      <c r="B138" s="19" t="s">
        <v>56</v>
      </c>
      <c r="C138" s="11" t="s">
        <v>4</v>
      </c>
      <c r="D138" s="11" t="s">
        <v>78</v>
      </c>
      <c r="E138" s="10">
        <v>2023</v>
      </c>
      <c r="F138" s="12" t="s">
        <v>53</v>
      </c>
      <c r="G138" s="13">
        <v>4.8700604820196176E-2</v>
      </c>
      <c r="H138" s="11">
        <v>5.3135944030303001E-2</v>
      </c>
      <c r="I138" s="11">
        <v>0.72332538733451368</v>
      </c>
      <c r="J138" s="11">
        <v>-4.8856874600681624E-2</v>
      </c>
      <c r="K138" s="11">
        <v>0.4973405723851671</v>
      </c>
      <c r="L138" s="13">
        <v>6.3671401741295097E-3</v>
      </c>
    </row>
    <row r="139" spans="1:12" x14ac:dyDescent="0.25">
      <c r="A139" s="9">
        <v>66677</v>
      </c>
      <c r="B139" s="19" t="s">
        <v>56</v>
      </c>
      <c r="C139" s="11" t="s">
        <v>4</v>
      </c>
      <c r="D139" s="11" t="s">
        <v>78</v>
      </c>
      <c r="E139" s="10">
        <v>2023</v>
      </c>
      <c r="F139" s="12" t="s">
        <v>53</v>
      </c>
      <c r="G139" s="13">
        <v>6.1609683063608305E-2</v>
      </c>
      <c r="H139" s="11">
        <v>4.62473671931014E-2</v>
      </c>
      <c r="I139" s="11">
        <v>0.66715291697641144</v>
      </c>
      <c r="J139" s="11">
        <v>-9.7406927092983139E-2</v>
      </c>
      <c r="K139" s="11">
        <v>0.44874563635740772</v>
      </c>
      <c r="L139" s="13">
        <v>5.1060483738343126E-3</v>
      </c>
    </row>
    <row r="140" spans="1:12" x14ac:dyDescent="0.25">
      <c r="A140" s="9">
        <v>66678</v>
      </c>
      <c r="B140" s="19" t="s">
        <v>56</v>
      </c>
      <c r="C140" s="11" t="s">
        <v>4</v>
      </c>
      <c r="D140" s="11" t="s">
        <v>78</v>
      </c>
      <c r="E140" s="10">
        <v>2023</v>
      </c>
      <c r="F140" s="12" t="s">
        <v>53</v>
      </c>
      <c r="G140" s="13">
        <v>8.8063587562994969E-2</v>
      </c>
      <c r="H140" s="11">
        <v>-0.109438061205481</v>
      </c>
      <c r="I140" s="11">
        <v>0.7844192866556623</v>
      </c>
      <c r="J140" s="11">
        <v>-3.593277256396165E-2</v>
      </c>
      <c r="K140" s="11">
        <v>0.6042089330473227</v>
      </c>
      <c r="L140" s="13">
        <v>3.7283469851899148E-2</v>
      </c>
    </row>
    <row r="141" spans="1:12" x14ac:dyDescent="0.25">
      <c r="A141" s="9">
        <v>66679</v>
      </c>
      <c r="B141" s="19" t="s">
        <v>56</v>
      </c>
      <c r="C141" s="11" t="s">
        <v>4</v>
      </c>
      <c r="D141" s="11" t="s">
        <v>78</v>
      </c>
      <c r="E141" s="10">
        <v>2023</v>
      </c>
      <c r="F141" s="12" t="s">
        <v>53</v>
      </c>
      <c r="G141" s="13">
        <v>0.10887822335716507</v>
      </c>
      <c r="H141" s="11">
        <v>2.6807050343050601E-2</v>
      </c>
      <c r="I141" s="11">
        <v>0.7274081013114142</v>
      </c>
      <c r="J141" s="11">
        <v>1.2467899639253979E-2</v>
      </c>
      <c r="K141" s="11">
        <v>0.60017520617065789</v>
      </c>
      <c r="L141" s="13">
        <v>-8.5199764913514858E-4</v>
      </c>
    </row>
    <row r="142" spans="1:12" x14ac:dyDescent="0.25">
      <c r="A142" s="9">
        <v>66680</v>
      </c>
      <c r="B142" s="19" t="s">
        <v>56</v>
      </c>
      <c r="C142" s="11" t="s">
        <v>4</v>
      </c>
      <c r="D142" s="11" t="s">
        <v>78</v>
      </c>
      <c r="E142" s="10">
        <v>2023</v>
      </c>
      <c r="F142" s="12" t="s">
        <v>53</v>
      </c>
      <c r="G142" s="13">
        <v>7.0495522745661607E-2</v>
      </c>
      <c r="H142" s="11">
        <v>-0.14421336068530299</v>
      </c>
      <c r="I142" s="11">
        <v>0.82743241012163826</v>
      </c>
      <c r="J142" s="11">
        <v>-1.2112845539043585E-2</v>
      </c>
      <c r="K142" s="11">
        <v>0.65056766462737081</v>
      </c>
      <c r="L142" s="13">
        <v>2.3781093526906383E-2</v>
      </c>
    </row>
    <row r="143" spans="1:12" x14ac:dyDescent="0.25">
      <c r="A143" s="9">
        <v>66681</v>
      </c>
      <c r="B143" s="19" t="s">
        <v>56</v>
      </c>
      <c r="C143" s="11" t="s">
        <v>4</v>
      </c>
      <c r="D143" s="11" t="s">
        <v>78</v>
      </c>
      <c r="E143" s="10">
        <v>2023</v>
      </c>
      <c r="F143" s="12" t="s">
        <v>53</v>
      </c>
      <c r="G143" s="13">
        <v>0.24069633504814208</v>
      </c>
      <c r="H143" s="11">
        <v>0.121469675984506</v>
      </c>
      <c r="I143" s="11">
        <v>0.66302905777084542</v>
      </c>
      <c r="J143" s="11">
        <v>3.1693598783099894E-2</v>
      </c>
      <c r="K143" s="11">
        <v>0.42894735677492346</v>
      </c>
      <c r="L143" s="13">
        <v>-0.1804155361186642</v>
      </c>
    </row>
    <row r="144" spans="1:12" x14ac:dyDescent="0.25">
      <c r="A144" s="9">
        <v>66682</v>
      </c>
      <c r="B144" s="19" t="s">
        <v>56</v>
      </c>
      <c r="C144" s="11" t="s">
        <v>4</v>
      </c>
      <c r="D144" s="11" t="s">
        <v>78</v>
      </c>
      <c r="E144" s="10">
        <v>2023</v>
      </c>
      <c r="F144" s="12" t="s">
        <v>53</v>
      </c>
      <c r="G144" s="13">
        <v>0.62024945782155039</v>
      </c>
      <c r="H144" s="11">
        <v>7.1508320160293695E-2</v>
      </c>
      <c r="I144" s="11">
        <v>0.77695692378879289</v>
      </c>
      <c r="J144" s="11">
        <v>2.2589819416353948E-2</v>
      </c>
      <c r="K144" s="11">
        <v>0.57121375839072419</v>
      </c>
      <c r="L144" s="13">
        <v>-1.5065672709326502E-2</v>
      </c>
    </row>
    <row r="145" spans="1:12" x14ac:dyDescent="0.25">
      <c r="A145" s="9">
        <v>66683</v>
      </c>
      <c r="B145" s="19" t="s">
        <v>56</v>
      </c>
      <c r="C145" s="11" t="s">
        <v>4</v>
      </c>
      <c r="D145" s="11" t="s">
        <v>78</v>
      </c>
      <c r="E145" s="10">
        <v>2023</v>
      </c>
      <c r="F145" s="12" t="s">
        <v>53</v>
      </c>
      <c r="G145" s="13">
        <v>0.1405936886107767</v>
      </c>
      <c r="H145" s="11">
        <v>-0.18134242335094</v>
      </c>
      <c r="I145" s="11">
        <v>0.84015932750389688</v>
      </c>
      <c r="J145" s="11">
        <v>-6.8684691337780754E-2</v>
      </c>
      <c r="K145" s="11">
        <v>0.64352022537117581</v>
      </c>
      <c r="L145" s="13">
        <v>0.21584953209136826</v>
      </c>
    </row>
    <row r="146" spans="1:12" x14ac:dyDescent="0.25">
      <c r="A146" s="37">
        <v>66684</v>
      </c>
      <c r="B146" s="4" t="s">
        <v>56</v>
      </c>
      <c r="C146" s="7" t="s">
        <v>4</v>
      </c>
      <c r="D146" s="7" t="s">
        <v>78</v>
      </c>
      <c r="E146" s="35">
        <v>2023</v>
      </c>
      <c r="F146" s="36" t="s">
        <v>53</v>
      </c>
      <c r="G146" s="6">
        <v>0.27625315166469555</v>
      </c>
      <c r="H146" s="7">
        <v>-7.4625927692852895E-2</v>
      </c>
      <c r="I146" s="7">
        <v>0.76421987030425698</v>
      </c>
      <c r="J146" s="7">
        <v>1.437549719908289E-2</v>
      </c>
      <c r="K146" s="7">
        <v>0.58090383970236836</v>
      </c>
      <c r="L146" s="6">
        <v>7.219533168673381E-3</v>
      </c>
    </row>
    <row r="147" spans="1:12" x14ac:dyDescent="0.25">
      <c r="A147" s="22" t="s">
        <v>1</v>
      </c>
      <c r="B147" s="23"/>
      <c r="C147" s="23"/>
      <c r="D147" s="24"/>
      <c r="E147" s="25"/>
      <c r="F147" s="26"/>
      <c r="G147" s="27">
        <f>COUNT(G129:G146)</f>
        <v>18</v>
      </c>
      <c r="H147" s="27">
        <f t="shared" ref="H147:L147" si="20">COUNT(H129:H146)</f>
        <v>18</v>
      </c>
      <c r="I147" s="27">
        <f t="shared" si="20"/>
        <v>18</v>
      </c>
      <c r="J147" s="27">
        <f t="shared" si="20"/>
        <v>18</v>
      </c>
      <c r="K147" s="27">
        <f t="shared" si="20"/>
        <v>18</v>
      </c>
      <c r="L147" s="27">
        <f t="shared" si="20"/>
        <v>18</v>
      </c>
    </row>
    <row r="148" spans="1:12" x14ac:dyDescent="0.25">
      <c r="A148" s="22" t="s">
        <v>54</v>
      </c>
      <c r="B148" s="23"/>
      <c r="C148" s="23"/>
      <c r="D148" s="24"/>
      <c r="E148" s="25"/>
      <c r="F148" s="26"/>
      <c r="G148" s="28">
        <f>MEDIAN(G129:G146)</f>
        <v>9.3118079614132987E-2</v>
      </c>
      <c r="H148" s="28">
        <f t="shared" ref="H148:L148" si="21">MEDIAN(H129:H146)</f>
        <v>4.1643991435519445E-2</v>
      </c>
      <c r="I148" s="28">
        <f t="shared" si="21"/>
        <v>0.76157450071621613</v>
      </c>
      <c r="J148" s="28">
        <f t="shared" si="21"/>
        <v>-1.5814338594266935E-2</v>
      </c>
      <c r="K148" s="28">
        <f t="shared" si="21"/>
        <v>0.57605879904654622</v>
      </c>
      <c r="L148" s="28">
        <f t="shared" si="21"/>
        <v>2.3614190050150911E-2</v>
      </c>
    </row>
    <row r="149" spans="1:12" x14ac:dyDescent="0.25">
      <c r="A149" s="22" t="s">
        <v>14</v>
      </c>
      <c r="B149" s="23"/>
      <c r="C149" s="23"/>
      <c r="D149" s="24"/>
      <c r="E149" s="25"/>
      <c r="F149" s="26"/>
      <c r="G149" s="28">
        <f>QUARTILE(G129:G146,1)</f>
        <v>7.0896498766924831E-2</v>
      </c>
      <c r="H149" s="28">
        <f t="shared" ref="H149:L149" si="22">QUARTILE(H129:H146,1)</f>
        <v>-6.9692140720893497E-2</v>
      </c>
      <c r="I149" s="28">
        <f t="shared" si="22"/>
        <v>0.72377545114492592</v>
      </c>
      <c r="J149" s="28">
        <f t="shared" si="22"/>
        <v>-3.5420195590074401E-2</v>
      </c>
      <c r="K149" s="28">
        <f t="shared" si="22"/>
        <v>0.52265718513164416</v>
      </c>
      <c r="L149" s="28">
        <f t="shared" si="22"/>
        <v>6.3751385660721673E-4</v>
      </c>
    </row>
    <row r="150" spans="1:12" x14ac:dyDescent="0.25">
      <c r="A150" s="29" t="s">
        <v>15</v>
      </c>
      <c r="B150" s="30"/>
      <c r="C150" s="30"/>
      <c r="D150" s="31"/>
      <c r="E150" s="32"/>
      <c r="F150" s="33"/>
      <c r="G150" s="34">
        <f>QUARTILE(G129:G146,3)</f>
        <v>0.13266482229737381</v>
      </c>
      <c r="H150" s="34">
        <f t="shared" ref="H150:L150" si="23">QUARTILE(H129:H146,3)</f>
        <v>6.9336040897173642E-2</v>
      </c>
      <c r="I150" s="34">
        <f t="shared" si="23"/>
        <v>0.83334946426530909</v>
      </c>
      <c r="J150" s="34">
        <f t="shared" si="23"/>
        <v>9.3098027268681393E-3</v>
      </c>
      <c r="K150" s="34">
        <f t="shared" si="23"/>
        <v>0.64233770228968112</v>
      </c>
      <c r="L150" s="34">
        <f t="shared" si="23"/>
        <v>3.6882086263504241E-2</v>
      </c>
    </row>
    <row r="151" spans="1:12" x14ac:dyDescent="0.25">
      <c r="A151" s="18">
        <v>15901</v>
      </c>
      <c r="B151" s="19" t="s">
        <v>5</v>
      </c>
      <c r="C151" s="19" t="s">
        <v>7</v>
      </c>
      <c r="D151" s="11" t="s">
        <v>57</v>
      </c>
      <c r="E151" s="19">
        <v>1994</v>
      </c>
      <c r="F151" s="12" t="s">
        <v>53</v>
      </c>
      <c r="G151" s="13">
        <v>0.17091594240847938</v>
      </c>
      <c r="H151" s="11">
        <v>0.49554863145685002</v>
      </c>
      <c r="I151" s="11">
        <v>0.97606492601349382</v>
      </c>
      <c r="J151" s="11">
        <v>1.891017557662858E-2</v>
      </c>
      <c r="K151" s="11">
        <v>0.77612982384109874</v>
      </c>
      <c r="L151" s="11">
        <v>7.1342881049645923E-2</v>
      </c>
    </row>
    <row r="152" spans="1:12" x14ac:dyDescent="0.25">
      <c r="A152" s="18">
        <v>15902</v>
      </c>
      <c r="B152" s="19" t="s">
        <v>5</v>
      </c>
      <c r="C152" s="19" t="s">
        <v>7</v>
      </c>
      <c r="D152" s="11" t="s">
        <v>57</v>
      </c>
      <c r="E152" s="19">
        <v>1994</v>
      </c>
      <c r="F152" s="12" t="s">
        <v>53</v>
      </c>
      <c r="G152" s="13">
        <v>0.23552561710694897</v>
      </c>
      <c r="H152" s="11">
        <v>0.36854388443743202</v>
      </c>
      <c r="I152" s="11">
        <v>0.90444300642993614</v>
      </c>
      <c r="J152" s="11">
        <v>2.9567277012737148E-2</v>
      </c>
      <c r="K152" s="11">
        <v>0.72734304356354107</v>
      </c>
      <c r="L152" s="11">
        <v>-4.9327068373201E-2</v>
      </c>
    </row>
    <row r="153" spans="1:12" x14ac:dyDescent="0.25">
      <c r="A153" s="18">
        <v>15903</v>
      </c>
      <c r="B153" s="19" t="s">
        <v>5</v>
      </c>
      <c r="C153" s="19" t="s">
        <v>7</v>
      </c>
      <c r="D153" s="11" t="s">
        <v>57</v>
      </c>
      <c r="E153" s="19">
        <v>1994</v>
      </c>
      <c r="F153" s="12" t="s">
        <v>53</v>
      </c>
      <c r="G153" s="13">
        <v>0.20304285085532159</v>
      </c>
      <c r="H153" s="11">
        <v>0.76482317946468203</v>
      </c>
      <c r="I153" s="11">
        <v>1.02394532891501</v>
      </c>
      <c r="J153" s="11">
        <v>1.8943170972873791E-2</v>
      </c>
      <c r="K153" s="11">
        <v>0.70455974897988916</v>
      </c>
      <c r="L153" s="11">
        <v>-0.25009763453654632</v>
      </c>
    </row>
    <row r="154" spans="1:12" x14ac:dyDescent="0.25">
      <c r="A154" s="18">
        <v>15904</v>
      </c>
      <c r="B154" s="19" t="s">
        <v>5</v>
      </c>
      <c r="C154" s="19" t="s">
        <v>7</v>
      </c>
      <c r="D154" s="11" t="s">
        <v>57</v>
      </c>
      <c r="E154" s="19">
        <v>1994</v>
      </c>
      <c r="F154" s="12" t="s">
        <v>53</v>
      </c>
      <c r="G154" s="13">
        <v>0.14542815864788963</v>
      </c>
      <c r="H154" s="11">
        <v>0.44253683030075303</v>
      </c>
      <c r="I154" s="11">
        <v>1.1410544739788002</v>
      </c>
      <c r="J154" s="11">
        <v>2.9577281455041682E-2</v>
      </c>
      <c r="K154" s="11">
        <v>0.94370179544535371</v>
      </c>
      <c r="L154" s="11">
        <v>0.11477354009750873</v>
      </c>
    </row>
    <row r="155" spans="1:12" x14ac:dyDescent="0.25">
      <c r="A155" s="18">
        <v>15907</v>
      </c>
      <c r="B155" s="19" t="s">
        <v>5</v>
      </c>
      <c r="C155" s="19" t="s">
        <v>7</v>
      </c>
      <c r="D155" s="11" t="s">
        <v>57</v>
      </c>
      <c r="E155" s="19">
        <v>1994</v>
      </c>
      <c r="F155" s="12" t="s">
        <v>53</v>
      </c>
      <c r="G155" s="13">
        <v>0.19011487981073605</v>
      </c>
      <c r="H155" s="11">
        <v>0.55773019845578198</v>
      </c>
      <c r="I155" s="11">
        <v>1.0157197282571129</v>
      </c>
      <c r="J155" s="11">
        <v>-7.9806065199597986E-3</v>
      </c>
      <c r="K155" s="11">
        <v>0.79438292280348199</v>
      </c>
      <c r="L155" s="11">
        <v>-5.4401139416494604E-2</v>
      </c>
    </row>
    <row r="156" spans="1:12" x14ac:dyDescent="0.25">
      <c r="A156" s="18">
        <v>15908</v>
      </c>
      <c r="B156" s="19" t="s">
        <v>5</v>
      </c>
      <c r="C156" s="19" t="s">
        <v>7</v>
      </c>
      <c r="D156" s="11" t="s">
        <v>57</v>
      </c>
      <c r="E156" s="19">
        <v>1994</v>
      </c>
      <c r="F156" s="12" t="s">
        <v>53</v>
      </c>
      <c r="G156" s="13">
        <v>0.25732993924534353</v>
      </c>
      <c r="H156" s="11">
        <v>0.43251513645817902</v>
      </c>
      <c r="I156" s="11">
        <v>0.95398816621582894</v>
      </c>
      <c r="J156" s="11">
        <v>-1.3534888692517122E-2</v>
      </c>
      <c r="K156" s="11">
        <v>0.76373102358988931</v>
      </c>
      <c r="L156" s="11">
        <v>3.0736454602413699E-2</v>
      </c>
    </row>
    <row r="157" spans="1:12" x14ac:dyDescent="0.25">
      <c r="A157" s="18">
        <v>21602</v>
      </c>
      <c r="B157" s="19" t="s">
        <v>5</v>
      </c>
      <c r="C157" s="19" t="s">
        <v>7</v>
      </c>
      <c r="D157" s="11" t="s">
        <v>57</v>
      </c>
      <c r="E157" s="19">
        <v>1999</v>
      </c>
      <c r="F157" s="12" t="s">
        <v>53</v>
      </c>
      <c r="G157" s="13">
        <v>7.5217050362665919E-2</v>
      </c>
      <c r="H157" s="11">
        <v>0.93502846043987797</v>
      </c>
      <c r="I157" s="11">
        <v>0.95051459267840077</v>
      </c>
      <c r="J157" s="11">
        <v>1.9137620387689347E-2</v>
      </c>
      <c r="K157" s="11">
        <v>0.79304941227439185</v>
      </c>
      <c r="L157" s="21">
        <v>9.9422009442129422E-5</v>
      </c>
    </row>
    <row r="158" spans="1:12" x14ac:dyDescent="0.25">
      <c r="A158" s="18">
        <v>21604</v>
      </c>
      <c r="B158" s="19" t="s">
        <v>5</v>
      </c>
      <c r="C158" s="19" t="s">
        <v>7</v>
      </c>
      <c r="D158" s="11" t="s">
        <v>57</v>
      </c>
      <c r="E158" s="19">
        <v>1999</v>
      </c>
      <c r="F158" s="12" t="s">
        <v>53</v>
      </c>
      <c r="G158" s="13">
        <v>0.18548333081485183</v>
      </c>
      <c r="H158" s="11">
        <v>0.96151932902932702</v>
      </c>
      <c r="I158" s="11">
        <v>0.9478336013934997</v>
      </c>
      <c r="J158" s="11">
        <v>4.3643902321221506E-3</v>
      </c>
      <c r="K158" s="11">
        <v>0.72988303772230601</v>
      </c>
      <c r="L158" s="21">
        <v>-8.910511526385223E-3</v>
      </c>
    </row>
    <row r="159" spans="1:12" x14ac:dyDescent="0.25">
      <c r="A159" s="18">
        <v>21607</v>
      </c>
      <c r="B159" s="19" t="s">
        <v>5</v>
      </c>
      <c r="C159" s="19" t="s">
        <v>7</v>
      </c>
      <c r="D159" s="11" t="s">
        <v>57</v>
      </c>
      <c r="E159" s="19">
        <v>1999</v>
      </c>
      <c r="F159" s="12" t="s">
        <v>53</v>
      </c>
      <c r="G159" s="13">
        <v>0.15454477914951989</v>
      </c>
      <c r="H159" s="11">
        <v>0.85941950211964202</v>
      </c>
      <c r="I159" s="11">
        <v>0.97535592001780014</v>
      </c>
      <c r="J159" s="11">
        <v>6.1791551683228474E-3</v>
      </c>
      <c r="K159" s="11">
        <v>0.75817378628999921</v>
      </c>
      <c r="L159" s="21">
        <v>-4.5561501353955647E-2</v>
      </c>
    </row>
    <row r="160" spans="1:12" x14ac:dyDescent="0.25">
      <c r="A160" s="18">
        <v>21610</v>
      </c>
      <c r="B160" s="19" t="s">
        <v>5</v>
      </c>
      <c r="C160" s="19" t="s">
        <v>7</v>
      </c>
      <c r="D160" s="11" t="s">
        <v>57</v>
      </c>
      <c r="E160" s="19">
        <v>1999</v>
      </c>
      <c r="F160" s="12" t="s">
        <v>53</v>
      </c>
      <c r="G160" s="13">
        <v>9.1222956416464884E-2</v>
      </c>
      <c r="H160" s="11">
        <v>0.83404342745328697</v>
      </c>
      <c r="I160" s="11">
        <v>0.95800008547036175</v>
      </c>
      <c r="J160" s="11">
        <v>1.7811020727903637E-2</v>
      </c>
      <c r="K160" s="11">
        <v>0.79993702809717804</v>
      </c>
      <c r="L160" s="21">
        <v>-3.3070231411875817E-3</v>
      </c>
    </row>
    <row r="161" spans="1:12" x14ac:dyDescent="0.25">
      <c r="A161" s="18">
        <v>21611</v>
      </c>
      <c r="B161" s="19" t="s">
        <v>5</v>
      </c>
      <c r="C161" s="19" t="s">
        <v>7</v>
      </c>
      <c r="D161" s="11" t="s">
        <v>57</v>
      </c>
      <c r="E161" s="19">
        <v>1999</v>
      </c>
      <c r="F161" s="12" t="s">
        <v>53</v>
      </c>
      <c r="G161" s="13">
        <v>6.7303165803541579E-2</v>
      </c>
      <c r="H161" s="11">
        <v>0.931546549128344</v>
      </c>
      <c r="I161" s="11">
        <v>0.99812477238661734</v>
      </c>
      <c r="J161" s="11">
        <v>2.3592283955762017E-2</v>
      </c>
      <c r="K161" s="11">
        <v>0.83583762079133528</v>
      </c>
      <c r="L161" s="21">
        <v>6.1171777781022341E-2</v>
      </c>
    </row>
    <row r="162" spans="1:12" x14ac:dyDescent="0.25">
      <c r="A162" s="18">
        <v>21618</v>
      </c>
      <c r="B162" s="19" t="s">
        <v>5</v>
      </c>
      <c r="C162" s="19" t="s">
        <v>7</v>
      </c>
      <c r="D162" s="11" t="s">
        <v>57</v>
      </c>
      <c r="E162" s="19">
        <v>1999</v>
      </c>
      <c r="F162" s="12" t="s">
        <v>53</v>
      </c>
      <c r="G162" s="13">
        <v>0.10741968958018809</v>
      </c>
      <c r="H162" s="11">
        <v>0.84078443047507101</v>
      </c>
      <c r="I162" s="11">
        <v>0.93250765785734213</v>
      </c>
      <c r="J162" s="11">
        <v>3.2516388653013872E-3</v>
      </c>
      <c r="K162" s="11">
        <v>0.77192294861756661</v>
      </c>
      <c r="L162" s="21">
        <v>-4.3636963241621141E-2</v>
      </c>
    </row>
    <row r="163" spans="1:12" x14ac:dyDescent="0.25">
      <c r="A163" s="18">
        <v>22231</v>
      </c>
      <c r="B163" s="19" t="s">
        <v>5</v>
      </c>
      <c r="C163" s="19" t="s">
        <v>7</v>
      </c>
      <c r="D163" s="11" t="s">
        <v>57</v>
      </c>
      <c r="E163" s="19">
        <v>2002</v>
      </c>
      <c r="F163" s="12" t="s">
        <v>53</v>
      </c>
      <c r="G163" s="13">
        <v>0.19312172446019638</v>
      </c>
      <c r="H163" s="11">
        <v>0.85032275414859904</v>
      </c>
      <c r="I163" s="11">
        <v>0.85914908045122296</v>
      </c>
      <c r="J163" s="11">
        <v>1.6387124549736898E-2</v>
      </c>
      <c r="K163" s="11">
        <v>0.66211872866316357</v>
      </c>
      <c r="L163" s="21">
        <v>-2.4616074800218435E-2</v>
      </c>
    </row>
    <row r="164" spans="1:12" x14ac:dyDescent="0.25">
      <c r="A164" s="18">
        <v>22233</v>
      </c>
      <c r="B164" s="19" t="s">
        <v>5</v>
      </c>
      <c r="C164" s="19" t="s">
        <v>7</v>
      </c>
      <c r="D164" s="11" t="s">
        <v>57</v>
      </c>
      <c r="E164" s="19">
        <v>2002</v>
      </c>
      <c r="F164" s="12" t="s">
        <v>53</v>
      </c>
      <c r="G164" s="13">
        <v>0.20396369969417469</v>
      </c>
      <c r="H164" s="11">
        <v>0.84115845525877198</v>
      </c>
      <c r="I164" s="11">
        <v>0.83937794130212939</v>
      </c>
      <c r="J164" s="11">
        <v>3.3136162949173986E-2</v>
      </c>
      <c r="K164" s="11">
        <v>0.72545285082439348</v>
      </c>
      <c r="L164" s="21">
        <v>4.8288067516703448E-2</v>
      </c>
    </row>
    <row r="165" spans="1:12" x14ac:dyDescent="0.25">
      <c r="A165" s="18">
        <v>22236</v>
      </c>
      <c r="B165" s="19" t="s">
        <v>5</v>
      </c>
      <c r="C165" s="19" t="s">
        <v>7</v>
      </c>
      <c r="D165" s="11" t="s">
        <v>57</v>
      </c>
      <c r="E165" s="19">
        <v>2002</v>
      </c>
      <c r="F165" s="12" t="s">
        <v>53</v>
      </c>
      <c r="G165" s="13">
        <v>0.21232842018481934</v>
      </c>
      <c r="H165" s="11">
        <v>1.0070391718167349</v>
      </c>
      <c r="I165" s="11">
        <v>0.72493215906111885</v>
      </c>
      <c r="J165" s="11">
        <v>3.8587962258023745E-3</v>
      </c>
      <c r="K165" s="11">
        <v>0.56313152188250015</v>
      </c>
      <c r="L165" s="21">
        <v>-3.2468548442815548E-2</v>
      </c>
    </row>
    <row r="166" spans="1:12" x14ac:dyDescent="0.25">
      <c r="A166" s="18">
        <v>22237</v>
      </c>
      <c r="B166" s="19" t="s">
        <v>5</v>
      </c>
      <c r="C166" s="19" t="s">
        <v>7</v>
      </c>
      <c r="D166" s="11" t="s">
        <v>57</v>
      </c>
      <c r="E166" s="19">
        <v>2002</v>
      </c>
      <c r="F166" s="12" t="s">
        <v>53</v>
      </c>
      <c r="G166" s="13">
        <v>0.19138926942310036</v>
      </c>
      <c r="H166" s="11">
        <v>0.71532928482144498</v>
      </c>
      <c r="I166" s="11">
        <v>0.67475777271327986</v>
      </c>
      <c r="J166" s="11">
        <v>-2.434187274507893E-3</v>
      </c>
      <c r="K166" s="11">
        <v>0.43762574762036432</v>
      </c>
      <c r="L166" s="21">
        <v>-0.22633736604161936</v>
      </c>
    </row>
    <row r="167" spans="1:12" x14ac:dyDescent="0.25">
      <c r="A167" s="18">
        <v>22243</v>
      </c>
      <c r="B167" s="19" t="s">
        <v>5</v>
      </c>
      <c r="C167" s="19" t="s">
        <v>7</v>
      </c>
      <c r="D167" s="11" t="s">
        <v>57</v>
      </c>
      <c r="E167" s="19">
        <v>2002</v>
      </c>
      <c r="F167" s="12" t="s">
        <v>53</v>
      </c>
      <c r="G167" s="13">
        <v>0.19428837337297203</v>
      </c>
      <c r="H167" s="11">
        <v>1.1194169143547099</v>
      </c>
      <c r="I167" s="11">
        <v>0.6561029203702482</v>
      </c>
      <c r="J167" s="11">
        <v>-5.3671307008742453E-3</v>
      </c>
      <c r="K167" s="11">
        <v>0.32750110719095826</v>
      </c>
      <c r="L167" s="21">
        <v>-0.42366424886489207</v>
      </c>
    </row>
    <row r="168" spans="1:12" x14ac:dyDescent="0.25">
      <c r="A168" s="18">
        <v>22248</v>
      </c>
      <c r="B168" s="19" t="s">
        <v>5</v>
      </c>
      <c r="C168" s="19" t="s">
        <v>7</v>
      </c>
      <c r="D168" s="11" t="s">
        <v>57</v>
      </c>
      <c r="E168" s="19">
        <v>2002</v>
      </c>
      <c r="F168" s="12" t="s">
        <v>53</v>
      </c>
      <c r="G168" s="13">
        <v>0.17318528445347309</v>
      </c>
      <c r="H168" s="11">
        <v>1.8904109209445501</v>
      </c>
      <c r="I168" s="11">
        <v>0.86340852465895335</v>
      </c>
      <c r="J168" s="11">
        <v>1.6666619678745054E-2</v>
      </c>
      <c r="K168" s="11">
        <v>0.38057340529253825</v>
      </c>
      <c r="L168" s="21">
        <v>-0.71049296244022342</v>
      </c>
    </row>
    <row r="169" spans="1:12" x14ac:dyDescent="0.25">
      <c r="A169" s="18">
        <v>35105</v>
      </c>
      <c r="B169" s="19" t="s">
        <v>5</v>
      </c>
      <c r="C169" s="19" t="s">
        <v>7</v>
      </c>
      <c r="D169" s="11" t="s">
        <v>57</v>
      </c>
      <c r="E169" s="19">
        <v>2006</v>
      </c>
      <c r="F169" s="12" t="s">
        <v>53</v>
      </c>
      <c r="G169" s="13">
        <v>0.1881928619744922</v>
      </c>
      <c r="H169" s="11">
        <v>0.87341426792438004</v>
      </c>
      <c r="I169" s="11">
        <v>0.92213557789952616</v>
      </c>
      <c r="J169" s="11">
        <v>3.562049507294951E-2</v>
      </c>
      <c r="K169" s="11">
        <v>0.71790259548923618</v>
      </c>
      <c r="L169" s="21">
        <v>-1.10155418108695E-2</v>
      </c>
    </row>
    <row r="170" spans="1:12" x14ac:dyDescent="0.25">
      <c r="A170" s="18">
        <v>35106</v>
      </c>
      <c r="B170" s="19" t="s">
        <v>5</v>
      </c>
      <c r="C170" s="19" t="s">
        <v>7</v>
      </c>
      <c r="D170" s="11" t="s">
        <v>57</v>
      </c>
      <c r="E170" s="19">
        <v>2006</v>
      </c>
      <c r="F170" s="12" t="s">
        <v>53</v>
      </c>
      <c r="G170" s="13">
        <v>0.16959529848437987</v>
      </c>
      <c r="H170" s="11">
        <v>1.0858936985265299</v>
      </c>
      <c r="I170" s="11">
        <v>0.97350587889284446</v>
      </c>
      <c r="J170" s="11">
        <v>8.8467406407773952E-3</v>
      </c>
      <c r="K170" s="11">
        <v>0.77258682192528949</v>
      </c>
      <c r="L170" s="21">
        <v>-2.8800960110489271E-2</v>
      </c>
    </row>
    <row r="171" spans="1:12" x14ac:dyDescent="0.25">
      <c r="A171" s="18">
        <v>35107</v>
      </c>
      <c r="B171" s="19" t="s">
        <v>5</v>
      </c>
      <c r="C171" s="19" t="s">
        <v>7</v>
      </c>
      <c r="D171" s="11" t="s">
        <v>57</v>
      </c>
      <c r="E171" s="19">
        <v>2006</v>
      </c>
      <c r="F171" s="12" t="s">
        <v>53</v>
      </c>
      <c r="G171" s="13">
        <v>0.15564685171395745</v>
      </c>
      <c r="H171" s="11">
        <v>1.22201985654978</v>
      </c>
      <c r="I171" s="11">
        <v>0.78069715569965537</v>
      </c>
      <c r="J171" s="11">
        <v>-3.7499406179094419E-2</v>
      </c>
      <c r="K171" s="11">
        <v>0.44957783002170548</v>
      </c>
      <c r="L171" s="21">
        <v>-0.40146155973577158</v>
      </c>
    </row>
    <row r="172" spans="1:12" x14ac:dyDescent="0.25">
      <c r="A172" s="18">
        <v>35114</v>
      </c>
      <c r="B172" s="19" t="s">
        <v>5</v>
      </c>
      <c r="C172" s="19" t="s">
        <v>7</v>
      </c>
      <c r="D172" s="11" t="s">
        <v>57</v>
      </c>
      <c r="E172" s="19">
        <v>2006</v>
      </c>
      <c r="F172" s="12" t="s">
        <v>53</v>
      </c>
      <c r="G172" s="13">
        <v>0.19002885194635968</v>
      </c>
      <c r="H172" s="11">
        <v>0.53313932993968405</v>
      </c>
      <c r="I172" s="11">
        <v>0.85739750191992559</v>
      </c>
      <c r="J172" s="11">
        <v>3.7993484862072713E-2</v>
      </c>
      <c r="K172" s="11">
        <v>0.7231803063772676</v>
      </c>
      <c r="L172" s="21">
        <v>0.17342470080878258</v>
      </c>
    </row>
    <row r="173" spans="1:12" x14ac:dyDescent="0.25">
      <c r="A173" s="18">
        <v>35118</v>
      </c>
      <c r="B173" s="19" t="s">
        <v>5</v>
      </c>
      <c r="C173" s="19" t="s">
        <v>7</v>
      </c>
      <c r="D173" s="11" t="s">
        <v>57</v>
      </c>
      <c r="E173" s="19">
        <v>2006</v>
      </c>
      <c r="F173" s="12" t="s">
        <v>53</v>
      </c>
      <c r="G173" s="13">
        <v>0.15365310617586303</v>
      </c>
      <c r="H173" s="11">
        <v>0.61610957879273998</v>
      </c>
      <c r="I173" s="11">
        <v>0.83668378947580757</v>
      </c>
      <c r="J173" s="11">
        <v>-1.4880762159042549E-2</v>
      </c>
      <c r="K173" s="11">
        <v>0.66443537748201964</v>
      </c>
      <c r="L173" s="21">
        <v>-3.2184463918172868E-2</v>
      </c>
    </row>
    <row r="174" spans="1:12" x14ac:dyDescent="0.25">
      <c r="A174" s="18">
        <v>35123</v>
      </c>
      <c r="B174" s="19" t="s">
        <v>5</v>
      </c>
      <c r="C174" s="19" t="s">
        <v>7</v>
      </c>
      <c r="D174" s="11" t="s">
        <v>57</v>
      </c>
      <c r="E174" s="19">
        <v>2006</v>
      </c>
      <c r="F174" s="12" t="s">
        <v>53</v>
      </c>
      <c r="G174" s="13">
        <v>0.17089618591970923</v>
      </c>
      <c r="H174" s="11">
        <v>0.61854660353271806</v>
      </c>
      <c r="I174" s="11">
        <v>0.7628161635982621</v>
      </c>
      <c r="J174" s="11">
        <v>-5.752409796449004E-3</v>
      </c>
      <c r="K174" s="11">
        <v>0.51047847159118054</v>
      </c>
      <c r="L174" s="21">
        <v>-0.15079965072364504</v>
      </c>
    </row>
    <row r="175" spans="1:12" x14ac:dyDescent="0.25">
      <c r="A175" s="18">
        <v>43203</v>
      </c>
      <c r="B175" s="19" t="s">
        <v>5</v>
      </c>
      <c r="C175" s="19" t="s">
        <v>7</v>
      </c>
      <c r="D175" s="11" t="s">
        <v>57</v>
      </c>
      <c r="E175" s="19">
        <v>2010</v>
      </c>
      <c r="F175" s="12" t="s">
        <v>53</v>
      </c>
      <c r="G175" s="13">
        <v>0.17230484128124643</v>
      </c>
      <c r="H175" s="11">
        <v>0.68568736662015894</v>
      </c>
      <c r="I175" s="11">
        <v>0.56809350316261198</v>
      </c>
      <c r="J175" s="11">
        <v>-7.2912949691167905E-3</v>
      </c>
      <c r="K175" s="11">
        <v>0.25286076070134544</v>
      </c>
      <c r="L175" s="21">
        <v>-0.43857044422198244</v>
      </c>
    </row>
    <row r="176" spans="1:12" x14ac:dyDescent="0.25">
      <c r="A176" s="18">
        <v>43206</v>
      </c>
      <c r="B176" s="19" t="s">
        <v>5</v>
      </c>
      <c r="C176" s="19" t="s">
        <v>7</v>
      </c>
      <c r="D176" s="11" t="s">
        <v>57</v>
      </c>
      <c r="E176" s="19">
        <v>2010</v>
      </c>
      <c r="F176" s="12" t="s">
        <v>53</v>
      </c>
      <c r="G176" s="13">
        <v>0.10248167791131373</v>
      </c>
      <c r="H176" s="11">
        <v>0.85028268647684602</v>
      </c>
      <c r="I176" s="11">
        <v>0.91182129337028484</v>
      </c>
      <c r="J176" s="11">
        <v>5.4433497455658175E-4</v>
      </c>
      <c r="K176" s="11">
        <v>0.71099550900320174</v>
      </c>
      <c r="L176" s="21">
        <v>2.8890414899839012E-2</v>
      </c>
    </row>
    <row r="177" spans="1:12" x14ac:dyDescent="0.25">
      <c r="A177" s="18">
        <v>43207</v>
      </c>
      <c r="B177" s="19" t="s">
        <v>5</v>
      </c>
      <c r="C177" s="19" t="s">
        <v>7</v>
      </c>
      <c r="D177" s="11" t="s">
        <v>57</v>
      </c>
      <c r="E177" s="19">
        <v>2010</v>
      </c>
      <c r="F177" s="12" t="s">
        <v>53</v>
      </c>
      <c r="G177" s="13">
        <v>0.12023921258767513</v>
      </c>
      <c r="H177" s="11">
        <v>0.62615114447116205</v>
      </c>
      <c r="I177" s="11">
        <v>0.69146804244516424</v>
      </c>
      <c r="J177" s="11">
        <v>-2.7582401497407982E-3</v>
      </c>
      <c r="K177" s="11">
        <v>0.55989466239962615</v>
      </c>
      <c r="L177" s="21">
        <v>1.9032806087659893E-3</v>
      </c>
    </row>
    <row r="178" spans="1:12" x14ac:dyDescent="0.25">
      <c r="A178" s="18">
        <v>43208</v>
      </c>
      <c r="B178" s="19" t="s">
        <v>5</v>
      </c>
      <c r="C178" s="19" t="s">
        <v>7</v>
      </c>
      <c r="D178" s="11" t="s">
        <v>57</v>
      </c>
      <c r="E178" s="19">
        <v>2010</v>
      </c>
      <c r="F178" s="12" t="s">
        <v>53</v>
      </c>
      <c r="G178" s="13">
        <v>0.22479922028052182</v>
      </c>
      <c r="H178" s="11">
        <v>0.79957856280980699</v>
      </c>
      <c r="I178" s="11">
        <v>0.74172940194595971</v>
      </c>
      <c r="J178" s="11">
        <v>-3.5838415060850393E-3</v>
      </c>
      <c r="K178" s="11">
        <v>0.55599974564361521</v>
      </c>
      <c r="L178" s="21">
        <v>-8.5356554851661937E-2</v>
      </c>
    </row>
    <row r="179" spans="1:12" x14ac:dyDescent="0.25">
      <c r="A179" s="18">
        <v>43209</v>
      </c>
      <c r="B179" s="19" t="s">
        <v>5</v>
      </c>
      <c r="C179" s="19" t="s">
        <v>7</v>
      </c>
      <c r="D179" s="11" t="s">
        <v>57</v>
      </c>
      <c r="E179" s="19">
        <v>2010</v>
      </c>
      <c r="F179" s="12" t="s">
        <v>53</v>
      </c>
      <c r="G179" s="13">
        <v>0.14386023446701116</v>
      </c>
      <c r="H179" s="11">
        <v>0.87376496270573401</v>
      </c>
      <c r="I179" s="11">
        <v>0.87920190624250505</v>
      </c>
      <c r="J179" s="11">
        <v>-2.5196612683575703E-2</v>
      </c>
      <c r="K179" s="11">
        <v>0.68662854958799802</v>
      </c>
      <c r="L179" s="21">
        <v>-1.9429084746270808E-2</v>
      </c>
    </row>
    <row r="180" spans="1:12" x14ac:dyDescent="0.25">
      <c r="A180" s="18">
        <v>43212</v>
      </c>
      <c r="B180" s="19" t="s">
        <v>5</v>
      </c>
      <c r="C180" s="19" t="s">
        <v>7</v>
      </c>
      <c r="D180" s="11" t="s">
        <v>57</v>
      </c>
      <c r="E180" s="19">
        <v>2010</v>
      </c>
      <c r="F180" s="12" t="s">
        <v>53</v>
      </c>
      <c r="G180" s="13">
        <v>9.1482714663609924E-2</v>
      </c>
      <c r="H180" s="11">
        <v>0.60403311418488503</v>
      </c>
      <c r="I180" s="11">
        <v>0.79296806681438703</v>
      </c>
      <c r="J180" s="11">
        <v>1.8157542824139783E-2</v>
      </c>
      <c r="K180" s="11">
        <v>0.59250007196219645</v>
      </c>
      <c r="L180" s="21">
        <v>-0.14455634079282043</v>
      </c>
    </row>
    <row r="181" spans="1:12" x14ac:dyDescent="0.25">
      <c r="A181" s="18">
        <v>50403</v>
      </c>
      <c r="B181" s="19" t="s">
        <v>5</v>
      </c>
      <c r="C181" s="19" t="s">
        <v>7</v>
      </c>
      <c r="D181" s="11" t="s">
        <v>57</v>
      </c>
      <c r="E181" s="19">
        <v>2014</v>
      </c>
      <c r="F181" s="12" t="s">
        <v>53</v>
      </c>
      <c r="G181" s="13">
        <v>0.13440159664517129</v>
      </c>
      <c r="H181" s="11">
        <v>1.13049177888082</v>
      </c>
      <c r="I181" s="11">
        <v>0.87812167102068339</v>
      </c>
      <c r="J181" s="11">
        <v>-7.2328543913269261E-3</v>
      </c>
      <c r="K181" s="11">
        <v>0.63970580915480346</v>
      </c>
      <c r="L181" s="21">
        <v>-8.769385344954439E-2</v>
      </c>
    </row>
    <row r="182" spans="1:12" x14ac:dyDescent="0.25">
      <c r="A182" s="18">
        <v>50405</v>
      </c>
      <c r="B182" s="19" t="s">
        <v>5</v>
      </c>
      <c r="C182" s="19" t="s">
        <v>7</v>
      </c>
      <c r="D182" s="11" t="s">
        <v>57</v>
      </c>
      <c r="E182" s="19">
        <v>2014</v>
      </c>
      <c r="F182" s="12" t="s">
        <v>53</v>
      </c>
      <c r="G182" s="13">
        <v>9.7880786919800955E-2</v>
      </c>
      <c r="H182" s="11">
        <v>1.4230616776774101</v>
      </c>
      <c r="I182" s="11">
        <v>1.0942633399044726</v>
      </c>
      <c r="J182" s="11">
        <v>4.0718978833618191E-2</v>
      </c>
      <c r="K182" s="11">
        <v>0.83918466180818774</v>
      </c>
      <c r="L182" s="21">
        <v>-7.3627725274243438E-2</v>
      </c>
    </row>
    <row r="183" spans="1:12" x14ac:dyDescent="0.25">
      <c r="A183" s="18">
        <v>50406</v>
      </c>
      <c r="B183" s="19" t="s">
        <v>5</v>
      </c>
      <c r="C183" s="19" t="s">
        <v>7</v>
      </c>
      <c r="D183" s="11" t="s">
        <v>57</v>
      </c>
      <c r="E183" s="19">
        <v>2014</v>
      </c>
      <c r="F183" s="12" t="s">
        <v>53</v>
      </c>
      <c r="G183" s="13">
        <v>0.16195872630987448</v>
      </c>
      <c r="H183" s="11">
        <v>0.957410464554455</v>
      </c>
      <c r="I183" s="11">
        <v>0.90026091346709725</v>
      </c>
      <c r="J183" s="11">
        <v>-7.25111413543017E-3</v>
      </c>
      <c r="K183" s="11">
        <v>0.67388539478816978</v>
      </c>
      <c r="L183" s="21">
        <v>-3.528567390865156E-2</v>
      </c>
    </row>
    <row r="184" spans="1:12" x14ac:dyDescent="0.25">
      <c r="A184" s="18">
        <v>50407</v>
      </c>
      <c r="B184" s="19" t="s">
        <v>5</v>
      </c>
      <c r="C184" s="19" t="s">
        <v>7</v>
      </c>
      <c r="D184" s="11" t="s">
        <v>57</v>
      </c>
      <c r="E184" s="19">
        <v>2014</v>
      </c>
      <c r="F184" s="12" t="s">
        <v>53</v>
      </c>
      <c r="G184" s="13">
        <v>0.1430989173690809</v>
      </c>
      <c r="H184" s="11">
        <v>1.2916516266069</v>
      </c>
      <c r="I184" s="11">
        <v>0.97931532983586123</v>
      </c>
      <c r="J184" s="11">
        <v>4.8972378006605366E-3</v>
      </c>
      <c r="K184" s="11">
        <v>0.68152295101502114</v>
      </c>
      <c r="L184" s="21">
        <v>-0.33237664576278192</v>
      </c>
    </row>
    <row r="185" spans="1:12" x14ac:dyDescent="0.25">
      <c r="A185" s="18">
        <v>50408</v>
      </c>
      <c r="B185" s="19" t="s">
        <v>5</v>
      </c>
      <c r="C185" s="19" t="s">
        <v>7</v>
      </c>
      <c r="D185" s="11" t="s">
        <v>57</v>
      </c>
      <c r="E185" s="19">
        <v>2014</v>
      </c>
      <c r="F185" s="12" t="s">
        <v>53</v>
      </c>
      <c r="G185" s="13">
        <v>0.14950716221923591</v>
      </c>
      <c r="H185" s="11">
        <v>0.87993308439074702</v>
      </c>
      <c r="I185" s="11">
        <v>0.71158566294725578</v>
      </c>
      <c r="J185" s="11">
        <v>-4.723871039894223E-2</v>
      </c>
      <c r="K185" s="11">
        <v>0.55497854774373812</v>
      </c>
      <c r="L185" s="21">
        <v>5.7192684598404542E-2</v>
      </c>
    </row>
    <row r="186" spans="1:12" x14ac:dyDescent="0.25">
      <c r="A186" s="18">
        <v>50410</v>
      </c>
      <c r="B186" s="19" t="s">
        <v>5</v>
      </c>
      <c r="C186" s="19" t="s">
        <v>7</v>
      </c>
      <c r="D186" s="11" t="s">
        <v>57</v>
      </c>
      <c r="E186" s="19">
        <v>2014</v>
      </c>
      <c r="F186" s="12" t="s">
        <v>53</v>
      </c>
      <c r="G186" s="13">
        <v>5.161607431275219E-2</v>
      </c>
      <c r="H186" s="11">
        <v>1.7813707292982901</v>
      </c>
      <c r="I186" s="11">
        <v>1.1090303903563208</v>
      </c>
      <c r="J186" s="11">
        <v>-4.3775872917327652E-3</v>
      </c>
      <c r="K186" s="11">
        <v>0.90183608692791606</v>
      </c>
      <c r="L186" s="21">
        <v>6.1410242852282693E-2</v>
      </c>
    </row>
    <row r="187" spans="1:12" x14ac:dyDescent="0.25">
      <c r="A187" s="18">
        <v>61802</v>
      </c>
      <c r="B187" s="19" t="s">
        <v>5</v>
      </c>
      <c r="C187" s="19" t="s">
        <v>7</v>
      </c>
      <c r="D187" s="11" t="s">
        <v>57</v>
      </c>
      <c r="E187" s="19">
        <v>2018</v>
      </c>
      <c r="F187" s="12" t="s">
        <v>53</v>
      </c>
      <c r="G187" s="13">
        <v>0.19551482352605581</v>
      </c>
      <c r="H187" s="11">
        <v>1.0197589630207151</v>
      </c>
      <c r="I187" s="11">
        <v>0.79722728075831983</v>
      </c>
      <c r="J187" s="11">
        <v>-2.9350121528054163E-2</v>
      </c>
      <c r="K187" s="11">
        <v>0.65681862587199724</v>
      </c>
      <c r="L187" s="21">
        <v>0.10490800868710237</v>
      </c>
    </row>
    <row r="188" spans="1:12" x14ac:dyDescent="0.25">
      <c r="A188" s="18">
        <v>61806</v>
      </c>
      <c r="B188" s="19" t="s">
        <v>5</v>
      </c>
      <c r="C188" s="19" t="s">
        <v>7</v>
      </c>
      <c r="D188" s="11" t="s">
        <v>57</v>
      </c>
      <c r="E188" s="19">
        <v>2018</v>
      </c>
      <c r="F188" s="12" t="s">
        <v>53</v>
      </c>
      <c r="G188" s="13">
        <v>0.23193861287011802</v>
      </c>
      <c r="H188" s="11">
        <v>0.63259560200154596</v>
      </c>
      <c r="I188" s="11">
        <v>0.91038717656008039</v>
      </c>
      <c r="J188" s="11">
        <v>-1.4499651639527655E-2</v>
      </c>
      <c r="K188" s="11">
        <v>0.63780277309358746</v>
      </c>
      <c r="L188" s="21">
        <v>-0.15073564930653116</v>
      </c>
    </row>
    <row r="189" spans="1:12" x14ac:dyDescent="0.25">
      <c r="A189" s="18">
        <v>61808</v>
      </c>
      <c r="B189" s="19" t="s">
        <v>5</v>
      </c>
      <c r="C189" s="19" t="s">
        <v>7</v>
      </c>
      <c r="D189" s="11" t="s">
        <v>57</v>
      </c>
      <c r="E189" s="19">
        <v>2018</v>
      </c>
      <c r="F189" s="12" t="s">
        <v>53</v>
      </c>
      <c r="G189" s="13">
        <v>0.17922179969355059</v>
      </c>
      <c r="H189" s="11">
        <v>0.76730641040227499</v>
      </c>
      <c r="I189" s="11">
        <v>0.9265608022201568</v>
      </c>
      <c r="J189" s="11">
        <v>-1.4026345685659969E-2</v>
      </c>
      <c r="K189" s="11">
        <v>0.65000215102501935</v>
      </c>
      <c r="L189" s="21">
        <v>-0.1733436029865536</v>
      </c>
    </row>
    <row r="190" spans="1:12" x14ac:dyDescent="0.25">
      <c r="A190" s="18">
        <v>61810</v>
      </c>
      <c r="B190" s="19" t="s">
        <v>5</v>
      </c>
      <c r="C190" s="19" t="s">
        <v>7</v>
      </c>
      <c r="D190" s="11" t="s">
        <v>57</v>
      </c>
      <c r="E190" s="19">
        <v>2018</v>
      </c>
      <c r="F190" s="12" t="s">
        <v>53</v>
      </c>
      <c r="G190" s="13">
        <v>0.16685026285618412</v>
      </c>
      <c r="H190" s="11">
        <v>0.59267004672549595</v>
      </c>
      <c r="I190" s="11">
        <v>0.813000189296468</v>
      </c>
      <c r="J190" s="11">
        <v>-2.6281895846982151E-2</v>
      </c>
      <c r="K190" s="11">
        <v>0.58020720892643696</v>
      </c>
      <c r="L190" s="21">
        <v>-5.1107663429083461E-2</v>
      </c>
    </row>
    <row r="191" spans="1:12" x14ac:dyDescent="0.25">
      <c r="A191" s="18">
        <v>61811</v>
      </c>
      <c r="B191" s="19" t="s">
        <v>5</v>
      </c>
      <c r="C191" s="19" t="s">
        <v>7</v>
      </c>
      <c r="D191" s="11" t="s">
        <v>57</v>
      </c>
      <c r="E191" s="19">
        <v>2018</v>
      </c>
      <c r="F191" s="12" t="s">
        <v>53</v>
      </c>
      <c r="G191" s="13">
        <v>0.25001956988431634</v>
      </c>
      <c r="H191" s="11">
        <v>0.73945276347587496</v>
      </c>
      <c r="I191" s="11">
        <v>0.87312156517978956</v>
      </c>
      <c r="J191" s="11">
        <v>2.1848284234344428E-2</v>
      </c>
      <c r="K191" s="11">
        <v>0.61838386909234211</v>
      </c>
      <c r="L191" s="21">
        <v>-0.12907146560963234</v>
      </c>
    </row>
    <row r="192" spans="1:12" x14ac:dyDescent="0.25">
      <c r="A192" s="18">
        <v>61815</v>
      </c>
      <c r="B192" s="19" t="s">
        <v>5</v>
      </c>
      <c r="C192" s="19" t="s">
        <v>7</v>
      </c>
      <c r="D192" s="11" t="s">
        <v>57</v>
      </c>
      <c r="E192" s="19">
        <v>2018</v>
      </c>
      <c r="F192" s="12" t="s">
        <v>53</v>
      </c>
      <c r="G192" s="13">
        <v>0.2288126301030928</v>
      </c>
      <c r="H192" s="11">
        <v>0.44277845258468002</v>
      </c>
      <c r="I192" s="11">
        <v>0.75453818871268963</v>
      </c>
      <c r="J192" s="11">
        <v>-2.2438024659033218E-2</v>
      </c>
      <c r="K192" s="11">
        <v>0.62568035146565859</v>
      </c>
      <c r="L192" s="11">
        <v>4.4247919494392662E-2</v>
      </c>
    </row>
    <row r="193" spans="1:12" x14ac:dyDescent="0.25">
      <c r="A193" s="18">
        <v>51466</v>
      </c>
      <c r="B193" s="19" t="s">
        <v>5</v>
      </c>
      <c r="C193" s="19" t="s">
        <v>7</v>
      </c>
      <c r="D193" s="19" t="s">
        <v>57</v>
      </c>
      <c r="E193" s="19">
        <v>2021</v>
      </c>
      <c r="F193" s="20" t="s">
        <v>53</v>
      </c>
      <c r="G193" s="13">
        <v>4.4899746040723977E-2</v>
      </c>
      <c r="H193" s="11">
        <v>1.5411093927139401</v>
      </c>
      <c r="I193" s="11">
        <v>0.87564246969058712</v>
      </c>
      <c r="J193" s="11">
        <v>0.1113056808802666</v>
      </c>
      <c r="K193" s="11">
        <v>0.8154710227749371</v>
      </c>
      <c r="L193" s="11">
        <v>-0.10438097602660301</v>
      </c>
    </row>
    <row r="194" spans="1:12" x14ac:dyDescent="0.25">
      <c r="A194" s="38">
        <v>51467</v>
      </c>
      <c r="B194" s="39" t="s">
        <v>5</v>
      </c>
      <c r="C194" s="39" t="s">
        <v>7</v>
      </c>
      <c r="D194" s="39" t="s">
        <v>57</v>
      </c>
      <c r="E194" s="39">
        <v>2021</v>
      </c>
      <c r="F194" s="12" t="s">
        <v>53</v>
      </c>
      <c r="G194" s="16">
        <v>2.0709006482077699E-2</v>
      </c>
      <c r="H194" s="21">
        <v>1.29098881130484</v>
      </c>
      <c r="I194" s="21">
        <v>0.77161717832880039</v>
      </c>
      <c r="J194" s="21">
        <v>8.0166413646324375E-2</v>
      </c>
      <c r="K194" s="21">
        <v>0.80684227013611032</v>
      </c>
      <c r="L194" s="21">
        <v>-2.9620166737460707E-3</v>
      </c>
    </row>
    <row r="195" spans="1:12" x14ac:dyDescent="0.25">
      <c r="A195" s="18">
        <v>51468</v>
      </c>
      <c r="B195" s="19" t="s">
        <v>5</v>
      </c>
      <c r="C195" s="19" t="s">
        <v>7</v>
      </c>
      <c r="D195" s="19" t="s">
        <v>57</v>
      </c>
      <c r="E195" s="19">
        <v>2021</v>
      </c>
      <c r="F195" s="20" t="s">
        <v>53</v>
      </c>
      <c r="G195" s="13">
        <v>0.10254528540772533</v>
      </c>
      <c r="H195" s="21">
        <v>0.73397732000705096</v>
      </c>
      <c r="I195" s="21">
        <v>0.84864039336649322</v>
      </c>
      <c r="J195" s="21">
        <v>-1.2411344037236371E-2</v>
      </c>
      <c r="K195" s="21">
        <v>0.67216050208753764</v>
      </c>
      <c r="L195" s="21">
        <v>-1.8063430229597E-2</v>
      </c>
    </row>
    <row r="196" spans="1:12" x14ac:dyDescent="0.25">
      <c r="A196" s="38">
        <v>51469</v>
      </c>
      <c r="B196" s="39" t="s">
        <v>5</v>
      </c>
      <c r="C196" s="39" t="s">
        <v>7</v>
      </c>
      <c r="D196" s="39" t="s">
        <v>57</v>
      </c>
      <c r="E196" s="39">
        <v>2021</v>
      </c>
      <c r="F196" s="12" t="s">
        <v>53</v>
      </c>
      <c r="G196" s="16">
        <v>0.18492670709281958</v>
      </c>
      <c r="H196" s="21">
        <v>0.51804378001962603</v>
      </c>
      <c r="I196" s="21">
        <v>0.81442775472442974</v>
      </c>
      <c r="J196" s="21">
        <v>-6.4877477118601007E-3</v>
      </c>
      <c r="K196" s="21">
        <v>0.65187878466099114</v>
      </c>
      <c r="L196" s="21">
        <v>3.0290566591029799E-2</v>
      </c>
    </row>
    <row r="197" spans="1:12" x14ac:dyDescent="0.25">
      <c r="A197" s="38">
        <v>51470</v>
      </c>
      <c r="B197" s="39" t="s">
        <v>5</v>
      </c>
      <c r="C197" s="39" t="s">
        <v>7</v>
      </c>
      <c r="D197" s="39" t="s">
        <v>57</v>
      </c>
      <c r="E197" s="39">
        <v>2021</v>
      </c>
      <c r="F197" s="12" t="s">
        <v>53</v>
      </c>
      <c r="G197" s="16">
        <v>2.54234471238938E-2</v>
      </c>
      <c r="H197" s="21">
        <v>1.8124479843099399</v>
      </c>
      <c r="I197" s="21">
        <v>0.89697350925001529</v>
      </c>
      <c r="J197" s="21">
        <v>0.13969826934886631</v>
      </c>
      <c r="K197" s="21">
        <v>0.81202482438015533</v>
      </c>
      <c r="L197" s="21">
        <v>3.9151462826496619E-3</v>
      </c>
    </row>
    <row r="198" spans="1:12" x14ac:dyDescent="0.25">
      <c r="A198" s="38">
        <v>51471</v>
      </c>
      <c r="B198" s="39" t="s">
        <v>5</v>
      </c>
      <c r="C198" s="39" t="s">
        <v>7</v>
      </c>
      <c r="D198" s="39" t="s">
        <v>57</v>
      </c>
      <c r="E198" s="39">
        <v>2021</v>
      </c>
      <c r="F198" s="12" t="s">
        <v>53</v>
      </c>
      <c r="G198" s="16">
        <v>7.0056279562301454E-2</v>
      </c>
      <c r="H198" s="21">
        <v>0.83122296950817998</v>
      </c>
      <c r="I198" s="21">
        <v>0.81603418462189858</v>
      </c>
      <c r="J198" s="21">
        <v>4.905874558963641E-2</v>
      </c>
      <c r="K198" s="21">
        <v>0.7016919876626786</v>
      </c>
      <c r="L198" s="21">
        <v>2.0466630038557199E-2</v>
      </c>
    </row>
    <row r="199" spans="1:12" x14ac:dyDescent="0.25">
      <c r="A199" s="38">
        <v>51472</v>
      </c>
      <c r="B199" s="39" t="s">
        <v>5</v>
      </c>
      <c r="C199" s="39" t="s">
        <v>7</v>
      </c>
      <c r="D199" s="39" t="s">
        <v>57</v>
      </c>
      <c r="E199" s="39">
        <v>2021</v>
      </c>
      <c r="F199" s="12" t="s">
        <v>53</v>
      </c>
      <c r="G199" s="16">
        <v>0.2366957387635297</v>
      </c>
      <c r="H199" s="21">
        <v>1.6144783638159153E-2</v>
      </c>
      <c r="I199" s="21">
        <v>0.68147679042438547</v>
      </c>
      <c r="J199" s="21">
        <v>-9.5754221776156029E-3</v>
      </c>
      <c r="K199" s="21">
        <v>0.48947549161650683</v>
      </c>
      <c r="L199" s="21">
        <v>2.6159153945840334E-2</v>
      </c>
    </row>
    <row r="200" spans="1:12" x14ac:dyDescent="0.25">
      <c r="A200" s="38">
        <v>51473</v>
      </c>
      <c r="B200" s="39" t="s">
        <v>5</v>
      </c>
      <c r="C200" s="39" t="s">
        <v>7</v>
      </c>
      <c r="D200" s="39" t="s">
        <v>57</v>
      </c>
      <c r="E200" s="39">
        <v>2021</v>
      </c>
      <c r="F200" s="12" t="s">
        <v>53</v>
      </c>
      <c r="G200" s="16">
        <v>0.22638349188473003</v>
      </c>
      <c r="H200" s="21">
        <v>0.35265985095703001</v>
      </c>
      <c r="I200" s="21">
        <v>0.80389510593439684</v>
      </c>
      <c r="J200" s="21">
        <v>2.7332947490046638E-2</v>
      </c>
      <c r="K200" s="21">
        <v>0.60044268676091039</v>
      </c>
      <c r="L200" s="21">
        <v>4.2316831094049628E-2</v>
      </c>
    </row>
    <row r="201" spans="1:12" x14ac:dyDescent="0.25">
      <c r="A201" s="38">
        <v>51474</v>
      </c>
      <c r="B201" s="39" t="s">
        <v>5</v>
      </c>
      <c r="C201" s="39" t="s">
        <v>7</v>
      </c>
      <c r="D201" s="39" t="s">
        <v>57</v>
      </c>
      <c r="E201" s="39">
        <v>2021</v>
      </c>
      <c r="F201" s="12" t="s">
        <v>53</v>
      </c>
      <c r="G201" s="16">
        <v>0.16157177685513299</v>
      </c>
      <c r="H201" s="21">
        <v>9.5278934990868258E-2</v>
      </c>
      <c r="I201" s="21">
        <v>0.77299312907472628</v>
      </c>
      <c r="J201" s="21">
        <v>1.9240793707633697E-2</v>
      </c>
      <c r="K201" s="21">
        <v>0.57207002777990956</v>
      </c>
      <c r="L201" s="21">
        <v>3.281577064705269E-2</v>
      </c>
    </row>
    <row r="202" spans="1:12" x14ac:dyDescent="0.25">
      <c r="A202" s="18">
        <v>51475</v>
      </c>
      <c r="B202" s="19" t="s">
        <v>5</v>
      </c>
      <c r="C202" s="19" t="s">
        <v>7</v>
      </c>
      <c r="D202" s="19" t="s">
        <v>57</v>
      </c>
      <c r="E202" s="19">
        <v>2021</v>
      </c>
      <c r="F202" s="20" t="s">
        <v>53</v>
      </c>
      <c r="G202" s="13">
        <v>6.2261977944236359E-2</v>
      </c>
      <c r="H202" s="21">
        <v>1.91373992934846</v>
      </c>
      <c r="I202" s="21">
        <v>0.87282456741068815</v>
      </c>
      <c r="J202" s="21">
        <v>9.5977306742273671E-2</v>
      </c>
      <c r="K202" s="21">
        <v>0.73381642646255796</v>
      </c>
      <c r="L202" s="21">
        <v>-9.1228099093609849E-3</v>
      </c>
    </row>
    <row r="203" spans="1:12" x14ac:dyDescent="0.25">
      <c r="A203" s="18">
        <v>51476</v>
      </c>
      <c r="B203" s="19" t="s">
        <v>5</v>
      </c>
      <c r="C203" s="19" t="s">
        <v>7</v>
      </c>
      <c r="D203" s="19" t="s">
        <v>57</v>
      </c>
      <c r="E203" s="19">
        <v>2021</v>
      </c>
      <c r="F203" s="20" t="s">
        <v>53</v>
      </c>
      <c r="G203" s="13">
        <v>4.2762545056258074E-2</v>
      </c>
      <c r="H203" s="21">
        <v>1.28366511119659</v>
      </c>
      <c r="I203" s="21">
        <v>1.0478531509440294</v>
      </c>
      <c r="J203" s="21">
        <v>8.2998990957539265E-2</v>
      </c>
      <c r="K203" s="21">
        <v>1.1684387138856143</v>
      </c>
      <c r="L203" s="21">
        <v>0.25695758465181084</v>
      </c>
    </row>
    <row r="204" spans="1:12" x14ac:dyDescent="0.25">
      <c r="A204" s="38">
        <v>51477</v>
      </c>
      <c r="B204" s="39" t="s">
        <v>5</v>
      </c>
      <c r="C204" s="39" t="s">
        <v>7</v>
      </c>
      <c r="D204" s="39" t="s">
        <v>57</v>
      </c>
      <c r="E204" s="39">
        <v>2021</v>
      </c>
      <c r="F204" s="12" t="s">
        <v>53</v>
      </c>
      <c r="G204" s="16">
        <v>2.2996967185575094E-2</v>
      </c>
      <c r="H204" s="21">
        <v>1.3710333792942799</v>
      </c>
      <c r="I204" s="21">
        <v>0.92235554397358155</v>
      </c>
      <c r="J204" s="21">
        <v>3.7848583933740798E-2</v>
      </c>
      <c r="K204" s="21">
        <v>0.7655281864204615</v>
      </c>
      <c r="L204" s="21">
        <v>0.1349792775948897</v>
      </c>
    </row>
    <row r="205" spans="1:12" x14ac:dyDescent="0.25">
      <c r="A205" s="38">
        <v>51478</v>
      </c>
      <c r="B205" s="39" t="s">
        <v>5</v>
      </c>
      <c r="C205" s="39" t="s">
        <v>7</v>
      </c>
      <c r="D205" s="39" t="s">
        <v>57</v>
      </c>
      <c r="E205" s="39">
        <v>2021</v>
      </c>
      <c r="F205" s="12" t="s">
        <v>53</v>
      </c>
      <c r="G205" s="16">
        <v>2.558288414172687E-2</v>
      </c>
      <c r="H205" s="21">
        <v>1.4353109908166699</v>
      </c>
      <c r="I205" s="21">
        <v>0.92177728320694918</v>
      </c>
      <c r="J205" s="21">
        <v>-1.9824964008230972E-2</v>
      </c>
      <c r="K205" s="21">
        <v>0.90613738850755432</v>
      </c>
      <c r="L205" s="21">
        <v>0.29525367964137139</v>
      </c>
    </row>
    <row r="206" spans="1:12" x14ac:dyDescent="0.25">
      <c r="A206" s="18">
        <v>51479</v>
      </c>
      <c r="B206" s="19" t="s">
        <v>5</v>
      </c>
      <c r="C206" s="19" t="s">
        <v>7</v>
      </c>
      <c r="D206" s="19" t="s">
        <v>57</v>
      </c>
      <c r="E206" s="19">
        <v>2021</v>
      </c>
      <c r="F206" s="20" t="s">
        <v>53</v>
      </c>
      <c r="G206" s="13">
        <v>6.646751464128843E-2</v>
      </c>
      <c r="H206" s="11">
        <v>1.3384317226276601</v>
      </c>
      <c r="I206" s="11">
        <v>0.92575704770142964</v>
      </c>
      <c r="J206" s="11">
        <v>7.9027879164346171E-3</v>
      </c>
      <c r="K206" s="11">
        <v>0.79699219378483965</v>
      </c>
      <c r="L206" s="11">
        <v>2.9382259670323263E-2</v>
      </c>
    </row>
    <row r="207" spans="1:12" x14ac:dyDescent="0.25">
      <c r="A207" s="18">
        <v>51480</v>
      </c>
      <c r="B207" s="19" t="s">
        <v>5</v>
      </c>
      <c r="C207" s="19" t="s">
        <v>7</v>
      </c>
      <c r="D207" s="19" t="s">
        <v>57</v>
      </c>
      <c r="E207" s="19">
        <v>2021</v>
      </c>
      <c r="F207" s="20" t="s">
        <v>53</v>
      </c>
      <c r="G207" s="13">
        <v>3.2167387794941445E-2</v>
      </c>
      <c r="H207" s="11">
        <v>1.3042018134711899</v>
      </c>
      <c r="I207" s="11">
        <v>0.91518857617159022</v>
      </c>
      <c r="J207" s="11">
        <v>4.3083138449329317E-2</v>
      </c>
      <c r="K207" s="11">
        <v>0.89076123220259518</v>
      </c>
      <c r="L207" s="11">
        <v>0.20328806512499331</v>
      </c>
    </row>
    <row r="208" spans="1:12" x14ac:dyDescent="0.25">
      <c r="A208" s="18">
        <v>66251</v>
      </c>
      <c r="B208" s="19" t="s">
        <v>5</v>
      </c>
      <c r="C208" s="19" t="s">
        <v>7</v>
      </c>
      <c r="D208" s="19" t="s">
        <v>57</v>
      </c>
      <c r="E208" s="10">
        <v>2024</v>
      </c>
      <c r="F208" s="12" t="s">
        <v>53</v>
      </c>
      <c r="G208" s="11">
        <v>2.9105929843853087E-2</v>
      </c>
      <c r="H208" s="13">
        <v>1.65258232541734</v>
      </c>
      <c r="I208" s="13">
        <v>0.93383788241367027</v>
      </c>
      <c r="J208" s="13">
        <v>6.2602001905074922E-3</v>
      </c>
      <c r="K208" s="13">
        <v>0.76758377179488035</v>
      </c>
      <c r="L208" s="13">
        <v>1.6844972967856142E-2</v>
      </c>
    </row>
    <row r="209" spans="1:12" x14ac:dyDescent="0.25">
      <c r="A209" s="18">
        <v>66254</v>
      </c>
      <c r="B209" s="19" t="s">
        <v>5</v>
      </c>
      <c r="C209" s="19" t="s">
        <v>7</v>
      </c>
      <c r="D209" s="19" t="s">
        <v>57</v>
      </c>
      <c r="E209" s="10">
        <v>2023</v>
      </c>
      <c r="F209" s="12" t="s">
        <v>53</v>
      </c>
      <c r="G209" s="13">
        <v>3.5524803564486708E-2</v>
      </c>
      <c r="H209" s="40">
        <v>1.5048975294278848</v>
      </c>
      <c r="I209" s="40">
        <v>0.94169152326322803</v>
      </c>
      <c r="J209" s="40">
        <v>3.3660569960525188E-2</v>
      </c>
      <c r="K209" s="13">
        <v>0.7492323164560456</v>
      </c>
      <c r="L209" s="13">
        <v>-4.0405187915017349E-2</v>
      </c>
    </row>
    <row r="210" spans="1:12" x14ac:dyDescent="0.25">
      <c r="A210" s="18">
        <v>66260</v>
      </c>
      <c r="B210" s="19" t="s">
        <v>5</v>
      </c>
      <c r="C210" s="19" t="s">
        <v>7</v>
      </c>
      <c r="D210" s="19" t="s">
        <v>57</v>
      </c>
      <c r="E210" s="10">
        <v>2024</v>
      </c>
      <c r="F210" s="12" t="s">
        <v>53</v>
      </c>
      <c r="G210" s="13">
        <v>9.1617970501639417E-2</v>
      </c>
      <c r="H210" s="40">
        <v>1.3077088155966301</v>
      </c>
      <c r="I210" s="40">
        <v>1.0668257292219243</v>
      </c>
      <c r="J210" s="40">
        <v>-5.0368006879508709E-3</v>
      </c>
      <c r="K210" s="13">
        <v>0.91221536655214419</v>
      </c>
      <c r="L210" s="13">
        <v>-2.7817550287908666E-2</v>
      </c>
    </row>
    <row r="211" spans="1:12" x14ac:dyDescent="0.25">
      <c r="A211" s="18">
        <v>66261</v>
      </c>
      <c r="B211" s="19" t="s">
        <v>5</v>
      </c>
      <c r="C211" s="19" t="s">
        <v>7</v>
      </c>
      <c r="D211" s="19" t="s">
        <v>57</v>
      </c>
      <c r="E211" s="10">
        <v>2024</v>
      </c>
      <c r="F211" s="12" t="s">
        <v>53</v>
      </c>
      <c r="G211" s="13">
        <v>0.17376883332928458</v>
      </c>
      <c r="H211" s="40">
        <v>0.97612274909225305</v>
      </c>
      <c r="I211" s="40">
        <v>0.91629966139274233</v>
      </c>
      <c r="J211" s="40">
        <v>4.1730010708421195E-3</v>
      </c>
      <c r="K211" s="13">
        <v>0.71817462340948579</v>
      </c>
      <c r="L211" s="13">
        <v>-8.2434515557374022E-2</v>
      </c>
    </row>
    <row r="212" spans="1:12" x14ac:dyDescent="0.25">
      <c r="A212" s="18">
        <v>66263</v>
      </c>
      <c r="B212" s="19" t="s">
        <v>5</v>
      </c>
      <c r="C212" s="19" t="s">
        <v>7</v>
      </c>
      <c r="D212" s="19" t="s">
        <v>57</v>
      </c>
      <c r="E212" s="10">
        <v>2023</v>
      </c>
      <c r="F212" s="12" t="s">
        <v>53</v>
      </c>
      <c r="G212" s="13">
        <v>0.14731843647696619</v>
      </c>
      <c r="H212" s="13">
        <v>1.2425558430353301</v>
      </c>
      <c r="I212" s="13">
        <v>0.90120584728180675</v>
      </c>
      <c r="J212" s="13">
        <v>2.1318357979693281E-2</v>
      </c>
      <c r="K212" s="13">
        <v>0.75640544088529171</v>
      </c>
      <c r="L212" s="13">
        <v>2.1711480631312119E-2</v>
      </c>
    </row>
    <row r="213" spans="1:12" x14ac:dyDescent="0.25">
      <c r="A213" s="18">
        <v>66265</v>
      </c>
      <c r="B213" s="19" t="s">
        <v>5</v>
      </c>
      <c r="C213" s="19" t="s">
        <v>7</v>
      </c>
      <c r="D213" s="19" t="s">
        <v>57</v>
      </c>
      <c r="E213" s="10">
        <v>2024</v>
      </c>
      <c r="F213" s="12" t="s">
        <v>53</v>
      </c>
      <c r="G213" s="13">
        <v>0.29453872334671238</v>
      </c>
      <c r="H213" s="13">
        <v>0.57281533530695705</v>
      </c>
      <c r="I213" s="13">
        <v>0.7077529379549119</v>
      </c>
      <c r="J213" s="13">
        <v>3.8683749049497285E-2</v>
      </c>
      <c r="K213" s="13">
        <v>0.5504898450571778</v>
      </c>
      <c r="L213" s="13">
        <v>-2.5074498318435945E-2</v>
      </c>
    </row>
    <row r="214" spans="1:12" x14ac:dyDescent="0.25">
      <c r="A214" s="18">
        <v>66168</v>
      </c>
      <c r="B214" s="19" t="s">
        <v>5</v>
      </c>
      <c r="C214" s="19" t="s">
        <v>7</v>
      </c>
      <c r="D214" s="19" t="s">
        <v>57</v>
      </c>
      <c r="E214" s="10">
        <v>2024</v>
      </c>
      <c r="F214" s="12" t="s">
        <v>53</v>
      </c>
      <c r="G214" s="13">
        <v>0.11287516233621205</v>
      </c>
      <c r="H214" s="40">
        <v>0.71615638200424703</v>
      </c>
      <c r="I214" s="40">
        <v>0.89560617516107976</v>
      </c>
      <c r="J214" s="40">
        <v>1.7696400317157357E-2</v>
      </c>
      <c r="K214" s="13">
        <v>0.66077547795528613</v>
      </c>
      <c r="L214" s="13">
        <v>-5.5714722623830815E-2</v>
      </c>
    </row>
    <row r="215" spans="1:12" x14ac:dyDescent="0.25">
      <c r="A215" s="18">
        <v>66169</v>
      </c>
      <c r="B215" s="19" t="s">
        <v>5</v>
      </c>
      <c r="C215" s="19" t="s">
        <v>7</v>
      </c>
      <c r="D215" s="19" t="s">
        <v>57</v>
      </c>
      <c r="E215" s="10">
        <v>2024</v>
      </c>
      <c r="F215" s="12" t="s">
        <v>53</v>
      </c>
      <c r="G215" s="11">
        <v>7.8791527919712806E-2</v>
      </c>
      <c r="H215" s="13">
        <v>1.0886147288655099</v>
      </c>
      <c r="I215" s="13">
        <v>0.93021045137490155</v>
      </c>
      <c r="J215" s="13">
        <v>2.4556736049714867E-2</v>
      </c>
      <c r="K215" s="13">
        <v>0.78023937648917652</v>
      </c>
      <c r="L215" s="13">
        <v>-1.3887615049716251E-2</v>
      </c>
    </row>
    <row r="216" spans="1:12" x14ac:dyDescent="0.25">
      <c r="A216" s="3">
        <v>66170</v>
      </c>
      <c r="B216" s="4" t="s">
        <v>5</v>
      </c>
      <c r="C216" s="4" t="s">
        <v>7</v>
      </c>
      <c r="D216" s="4" t="s">
        <v>57</v>
      </c>
      <c r="E216" s="35">
        <v>2024</v>
      </c>
      <c r="F216" s="36" t="s">
        <v>53</v>
      </c>
      <c r="G216" s="7">
        <v>8.5860055329347443E-2</v>
      </c>
      <c r="H216" s="6">
        <v>1.10234140064345</v>
      </c>
      <c r="I216" s="6">
        <v>0.96832030921891554</v>
      </c>
      <c r="J216" s="6">
        <v>4.7737787528483788E-2</v>
      </c>
      <c r="K216" s="6">
        <v>0.77068362169062055</v>
      </c>
      <c r="L216" s="6">
        <v>-7.5863966623325951E-2</v>
      </c>
    </row>
    <row r="217" spans="1:12" x14ac:dyDescent="0.25">
      <c r="A217" s="22" t="s">
        <v>1</v>
      </c>
      <c r="B217" s="23"/>
      <c r="C217" s="23"/>
      <c r="D217" s="24"/>
      <c r="E217" s="25"/>
      <c r="F217" s="26"/>
      <c r="G217" s="27">
        <f>COUNT(G151:G216)</f>
        <v>66</v>
      </c>
      <c r="H217" s="27">
        <f t="shared" ref="H217:L217" si="24">COUNT(H151:H216)</f>
        <v>66</v>
      </c>
      <c r="I217" s="27">
        <f t="shared" si="24"/>
        <v>66</v>
      </c>
      <c r="J217" s="27">
        <f t="shared" si="24"/>
        <v>66</v>
      </c>
      <c r="K217" s="27">
        <f t="shared" si="24"/>
        <v>66</v>
      </c>
      <c r="L217" s="27">
        <f t="shared" si="24"/>
        <v>66</v>
      </c>
    </row>
    <row r="218" spans="1:12" x14ac:dyDescent="0.25">
      <c r="A218" s="22" t="s">
        <v>54</v>
      </c>
      <c r="B218" s="23"/>
      <c r="C218" s="23"/>
      <c r="D218" s="24"/>
      <c r="E218" s="25"/>
      <c r="F218" s="26"/>
      <c r="G218" s="28">
        <f>MEDIAN(G151:G216)</f>
        <v>0.15409894266269147</v>
      </c>
      <c r="H218" s="28">
        <f t="shared" ref="H218:L218" si="25">MEDIAN(H151:H216)</f>
        <v>0.86641688502201109</v>
      </c>
      <c r="I218" s="28">
        <f t="shared" si="25"/>
        <v>0.89861721135855621</v>
      </c>
      <c r="J218" s="28">
        <f t="shared" si="25"/>
        <v>7.0814940534710547E-3</v>
      </c>
      <c r="K218" s="28">
        <f t="shared" si="25"/>
        <v>0.71444905224621902</v>
      </c>
      <c r="L218" s="28">
        <f t="shared" si="25"/>
        <v>-1.8746257487933904E-2</v>
      </c>
    </row>
    <row r="219" spans="1:12" x14ac:dyDescent="0.25">
      <c r="A219" s="22" t="s">
        <v>14</v>
      </c>
      <c r="B219" s="23"/>
      <c r="C219" s="23"/>
      <c r="D219" s="24"/>
      <c r="E219" s="25"/>
      <c r="F219" s="26"/>
      <c r="G219" s="28">
        <f>QUARTILE(G151:G216,1)</f>
        <v>8.7200780601126807E-2</v>
      </c>
      <c r="H219" s="28">
        <f t="shared" ref="H219:L219" si="26">QUARTILE(H151:H216,1)</f>
        <v>0.62776225885375803</v>
      </c>
      <c r="I219" s="28">
        <f t="shared" si="26"/>
        <v>0.80617137677491457</v>
      </c>
      <c r="J219" s="28">
        <f t="shared" si="26"/>
        <v>-7.0465777214602197E-3</v>
      </c>
      <c r="K219" s="28">
        <f t="shared" si="26"/>
        <v>0.62020798968567126</v>
      </c>
      <c r="L219" s="28">
        <f t="shared" si="26"/>
        <v>-7.5304906286055323E-2</v>
      </c>
    </row>
    <row r="220" spans="1:12" x14ac:dyDescent="0.25">
      <c r="A220" s="29" t="s">
        <v>15</v>
      </c>
      <c r="B220" s="30"/>
      <c r="C220" s="30"/>
      <c r="D220" s="31"/>
      <c r="E220" s="32"/>
      <c r="F220" s="33"/>
      <c r="G220" s="34">
        <f>QUARTILE(G151:G216,3)</f>
        <v>0.19009337284464195</v>
      </c>
      <c r="H220" s="34">
        <f t="shared" ref="H220:L220" si="27">QUARTILE(H151:H216,3)</f>
        <v>1.2374218464139426</v>
      </c>
      <c r="I220" s="34">
        <f t="shared" si="27"/>
        <v>0.94629808186093178</v>
      </c>
      <c r="J220" s="34">
        <f t="shared" si="27"/>
        <v>2.900869463206452E-2</v>
      </c>
      <c r="K220" s="34">
        <f t="shared" si="27"/>
        <v>0.7752440733621464</v>
      </c>
      <c r="L220" s="34">
        <f t="shared" si="27"/>
        <v>3.0063489860853165E-2</v>
      </c>
    </row>
    <row r="221" spans="1:12" x14ac:dyDescent="0.25">
      <c r="A221" s="41">
        <v>1030</v>
      </c>
      <c r="B221" s="19" t="s">
        <v>5</v>
      </c>
      <c r="C221" s="19" t="s">
        <v>7</v>
      </c>
      <c r="D221" s="19" t="s">
        <v>77</v>
      </c>
      <c r="E221" s="1">
        <v>1985</v>
      </c>
      <c r="F221" s="12" t="s">
        <v>53</v>
      </c>
      <c r="G221" s="13">
        <v>7.3495405629804861E-2</v>
      </c>
      <c r="H221" s="13">
        <v>8.3225068366548499E-2</v>
      </c>
      <c r="I221" s="11">
        <v>0.96650451113635871</v>
      </c>
      <c r="J221" s="11">
        <v>-3.3266614333388872E-2</v>
      </c>
      <c r="K221" s="11">
        <v>0.7364819901253975</v>
      </c>
      <c r="L221" s="11">
        <v>-2.887198007293662E-2</v>
      </c>
    </row>
    <row r="222" spans="1:12" x14ac:dyDescent="0.25">
      <c r="A222" s="42">
        <v>1037</v>
      </c>
      <c r="B222" s="19" t="s">
        <v>5</v>
      </c>
      <c r="C222" s="19" t="s">
        <v>7</v>
      </c>
      <c r="D222" s="19" t="s">
        <v>77</v>
      </c>
      <c r="E222" s="43">
        <v>1985</v>
      </c>
      <c r="F222" s="12" t="s">
        <v>53</v>
      </c>
      <c r="G222" s="13">
        <v>0.10402756364854519</v>
      </c>
      <c r="H222" s="16">
        <v>0.175262167673018</v>
      </c>
      <c r="I222" s="21">
        <v>1.3504174383671694</v>
      </c>
      <c r="J222" s="21">
        <v>1.9205071739767654E-3</v>
      </c>
      <c r="K222" s="21">
        <v>1.0799281900497704</v>
      </c>
      <c r="L222" s="21">
        <v>-2.7842277082565897E-2</v>
      </c>
    </row>
    <row r="223" spans="1:12" x14ac:dyDescent="0.25">
      <c r="A223" s="42">
        <v>1042</v>
      </c>
      <c r="B223" s="19" t="s">
        <v>5</v>
      </c>
      <c r="C223" s="19" t="s">
        <v>7</v>
      </c>
      <c r="D223" s="19" t="s">
        <v>77</v>
      </c>
      <c r="E223" s="43">
        <v>1985</v>
      </c>
      <c r="F223" s="12" t="s">
        <v>53</v>
      </c>
      <c r="G223" s="13">
        <v>6.565970196919714E-2</v>
      </c>
      <c r="H223" s="16">
        <v>0.248249486629642</v>
      </c>
      <c r="I223" s="21">
        <v>0.66478471274328421</v>
      </c>
      <c r="J223" s="21">
        <v>-2.6577145069963434E-2</v>
      </c>
      <c r="K223" s="21">
        <v>0.40778212702414818</v>
      </c>
      <c r="L223" s="21">
        <v>-0.41141830774367083</v>
      </c>
    </row>
    <row r="224" spans="1:12" x14ac:dyDescent="0.25">
      <c r="A224" s="42">
        <v>1051</v>
      </c>
      <c r="B224" s="19" t="s">
        <v>5</v>
      </c>
      <c r="C224" s="19" t="s">
        <v>7</v>
      </c>
      <c r="D224" s="19" t="s">
        <v>77</v>
      </c>
      <c r="E224" s="43">
        <v>1985</v>
      </c>
      <c r="F224" s="12" t="s">
        <v>53</v>
      </c>
      <c r="G224" s="13">
        <v>8.9422009533098992E-2</v>
      </c>
      <c r="H224" s="16">
        <v>0.34785298482990301</v>
      </c>
      <c r="I224" s="21">
        <v>1.0176995154625943</v>
      </c>
      <c r="J224" s="21">
        <v>-5.9613492324662454E-3</v>
      </c>
      <c r="K224" s="21">
        <v>0.8180692948901529</v>
      </c>
      <c r="L224" s="21">
        <v>-5.3754342799203214E-2</v>
      </c>
    </row>
    <row r="225" spans="1:12" x14ac:dyDescent="0.25">
      <c r="A225" s="41">
        <v>1081</v>
      </c>
      <c r="B225" s="19" t="s">
        <v>5</v>
      </c>
      <c r="C225" s="19" t="s">
        <v>7</v>
      </c>
      <c r="D225" s="19" t="s">
        <v>77</v>
      </c>
      <c r="E225" s="1">
        <v>1985</v>
      </c>
      <c r="F225" s="12" t="s">
        <v>53</v>
      </c>
      <c r="G225" s="13">
        <v>0.23794262275234296</v>
      </c>
      <c r="H225" s="13">
        <v>7.4850451247116895E-2</v>
      </c>
      <c r="I225" s="11">
        <v>0.53046104641075054</v>
      </c>
      <c r="J225" s="11">
        <v>8.0195922600587166E-4</v>
      </c>
      <c r="K225" s="11">
        <v>0.3447460293504121</v>
      </c>
      <c r="L225" s="11">
        <v>-9.6941953200897824E-2</v>
      </c>
    </row>
    <row r="226" spans="1:12" x14ac:dyDescent="0.25">
      <c r="A226" s="41">
        <v>1082</v>
      </c>
      <c r="B226" s="19" t="s">
        <v>5</v>
      </c>
      <c r="C226" s="19" t="s">
        <v>7</v>
      </c>
      <c r="D226" s="19" t="s">
        <v>77</v>
      </c>
      <c r="E226" s="1">
        <v>1985</v>
      </c>
      <c r="F226" s="12" t="s">
        <v>53</v>
      </c>
      <c r="G226" s="13">
        <v>0.10420455647031958</v>
      </c>
      <c r="H226" s="13">
        <v>0.17301759199014299</v>
      </c>
      <c r="I226" s="11">
        <v>1.0232484637630439</v>
      </c>
      <c r="J226" s="11">
        <v>9.1439687502340716E-3</v>
      </c>
      <c r="K226" s="11">
        <v>0.74442940530138746</v>
      </c>
      <c r="L226" s="11">
        <v>-6.2172449982387523E-2</v>
      </c>
    </row>
    <row r="227" spans="1:12" x14ac:dyDescent="0.25">
      <c r="A227" s="41">
        <v>20733</v>
      </c>
      <c r="B227" s="19" t="s">
        <v>5</v>
      </c>
      <c r="C227" s="19" t="s">
        <v>7</v>
      </c>
      <c r="D227" s="19" t="s">
        <v>77</v>
      </c>
      <c r="E227" s="1">
        <v>1998</v>
      </c>
      <c r="F227" s="12" t="s">
        <v>53</v>
      </c>
      <c r="G227" s="13">
        <v>0.57165465821942574</v>
      </c>
      <c r="H227" s="13">
        <v>0.18308642960898652</v>
      </c>
      <c r="I227" s="11">
        <v>0.87403091284495837</v>
      </c>
      <c r="J227" s="11">
        <v>5.3062066614029124E-4</v>
      </c>
      <c r="K227" s="11">
        <v>0.62146894140078013</v>
      </c>
      <c r="L227" s="11">
        <v>-0.12471579565951889</v>
      </c>
    </row>
    <row r="228" spans="1:12" x14ac:dyDescent="0.25">
      <c r="A228" s="41">
        <v>20738</v>
      </c>
      <c r="B228" s="19" t="s">
        <v>5</v>
      </c>
      <c r="C228" s="19" t="s">
        <v>7</v>
      </c>
      <c r="D228" s="19" t="s">
        <v>77</v>
      </c>
      <c r="E228" s="1">
        <v>1998</v>
      </c>
      <c r="F228" s="12" t="s">
        <v>53</v>
      </c>
      <c r="G228" s="13">
        <v>0.41656118170110296</v>
      </c>
      <c r="H228" s="13">
        <v>0.22286929648564899</v>
      </c>
      <c r="I228" s="11">
        <v>0.87189475909410241</v>
      </c>
      <c r="J228" s="11">
        <v>-1.0104674571330408E-3</v>
      </c>
      <c r="K228" s="11">
        <v>0.61459527041842299</v>
      </c>
      <c r="L228" s="11">
        <v>-6.5092226662627983E-2</v>
      </c>
    </row>
    <row r="229" spans="1:12" x14ac:dyDescent="0.25">
      <c r="A229" s="41">
        <v>20747</v>
      </c>
      <c r="B229" s="19" t="s">
        <v>5</v>
      </c>
      <c r="C229" s="19" t="s">
        <v>7</v>
      </c>
      <c r="D229" s="19" t="s">
        <v>77</v>
      </c>
      <c r="E229" s="1">
        <v>1998</v>
      </c>
      <c r="F229" s="12" t="s">
        <v>53</v>
      </c>
      <c r="G229" s="13">
        <v>0.37081697581360012</v>
      </c>
      <c r="H229" s="13">
        <v>-5.5675746175407603E-2</v>
      </c>
      <c r="I229" s="11">
        <v>0.8043242757820328</v>
      </c>
      <c r="J229" s="11">
        <v>-1.3920378443784225E-2</v>
      </c>
      <c r="K229" s="11">
        <v>0.6605219969559426</v>
      </c>
      <c r="L229" s="11">
        <v>3.9135473870610164E-2</v>
      </c>
    </row>
    <row r="230" spans="1:12" x14ac:dyDescent="0.25">
      <c r="A230" s="41">
        <v>20768</v>
      </c>
      <c r="B230" s="19" t="s">
        <v>5</v>
      </c>
      <c r="C230" s="19" t="s">
        <v>7</v>
      </c>
      <c r="D230" s="19" t="s">
        <v>77</v>
      </c>
      <c r="E230" s="1">
        <v>1998</v>
      </c>
      <c r="F230" s="12" t="s">
        <v>53</v>
      </c>
      <c r="G230" s="13">
        <v>0.46138749440548804</v>
      </c>
      <c r="H230" s="13">
        <v>0.212721222150173</v>
      </c>
      <c r="I230" s="11">
        <v>0.81098664761104744</v>
      </c>
      <c r="J230" s="11">
        <v>-2.9979948381541999E-2</v>
      </c>
      <c r="K230" s="11">
        <v>0.59661572582937084</v>
      </c>
      <c r="L230" s="11">
        <v>-3.318908939233628E-2</v>
      </c>
    </row>
    <row r="231" spans="1:12" x14ac:dyDescent="0.25">
      <c r="A231" s="41">
        <v>20772</v>
      </c>
      <c r="B231" s="19" t="s">
        <v>5</v>
      </c>
      <c r="C231" s="19" t="s">
        <v>7</v>
      </c>
      <c r="D231" s="19" t="s">
        <v>77</v>
      </c>
      <c r="E231" s="1">
        <v>1998</v>
      </c>
      <c r="F231" s="12" t="s">
        <v>53</v>
      </c>
      <c r="G231" s="13">
        <v>0.68403341405901275</v>
      </c>
      <c r="H231" s="13">
        <v>0.10912169404845</v>
      </c>
      <c r="I231" s="11">
        <v>0.55322978092914454</v>
      </c>
      <c r="J231" s="11">
        <v>-4.4259888912830274E-2</v>
      </c>
      <c r="K231" s="11">
        <v>0.38866213752769763</v>
      </c>
      <c r="L231" s="11">
        <v>1.4490297137106145E-2</v>
      </c>
    </row>
    <row r="232" spans="1:12" x14ac:dyDescent="0.25">
      <c r="A232" s="41">
        <v>20785</v>
      </c>
      <c r="B232" s="19" t="s">
        <v>5</v>
      </c>
      <c r="C232" s="19" t="s">
        <v>7</v>
      </c>
      <c r="D232" s="19" t="s">
        <v>77</v>
      </c>
      <c r="E232" s="1">
        <v>1998</v>
      </c>
      <c r="F232" s="12" t="s">
        <v>53</v>
      </c>
      <c r="G232" s="13">
        <v>0.25105342135379904</v>
      </c>
      <c r="H232" s="13">
        <v>-5.7388054301071398E-2</v>
      </c>
      <c r="I232" s="11">
        <v>0.82093942790421504</v>
      </c>
      <c r="J232" s="11">
        <v>-4.2456600022697327E-2</v>
      </c>
      <c r="K232" s="11">
        <v>0.62929869182777476</v>
      </c>
      <c r="L232" s="11">
        <v>-8.1878768230888396E-2</v>
      </c>
    </row>
    <row r="233" spans="1:12" x14ac:dyDescent="0.25">
      <c r="A233" s="41">
        <v>50201</v>
      </c>
      <c r="B233" s="19" t="s">
        <v>5</v>
      </c>
      <c r="C233" s="19" t="s">
        <v>7</v>
      </c>
      <c r="D233" s="19" t="s">
        <v>77</v>
      </c>
      <c r="E233" s="1">
        <v>2014</v>
      </c>
      <c r="F233" s="12" t="s">
        <v>53</v>
      </c>
      <c r="G233" s="13">
        <v>0.21657997883905467</v>
      </c>
      <c r="H233" s="13">
        <v>0.29816570055733799</v>
      </c>
      <c r="I233" s="11">
        <v>0.74338532883683484</v>
      </c>
      <c r="J233" s="11">
        <v>-2.4038837766949595E-2</v>
      </c>
      <c r="K233" s="11">
        <v>0.57167244117451788</v>
      </c>
      <c r="L233" s="11">
        <v>-8.2476190035490671E-2</v>
      </c>
    </row>
    <row r="234" spans="1:12" x14ac:dyDescent="0.25">
      <c r="A234" s="41">
        <v>50202</v>
      </c>
      <c r="B234" s="19" t="s">
        <v>5</v>
      </c>
      <c r="C234" s="19" t="s">
        <v>7</v>
      </c>
      <c r="D234" s="19" t="s">
        <v>77</v>
      </c>
      <c r="E234" s="1">
        <v>2014</v>
      </c>
      <c r="F234" s="12" t="s">
        <v>53</v>
      </c>
      <c r="G234" s="13">
        <v>0.21492428115625312</v>
      </c>
      <c r="H234" s="13">
        <v>0.345743928774781</v>
      </c>
      <c r="I234" s="11">
        <v>0.76356166223019428</v>
      </c>
      <c r="J234" s="11">
        <v>-1.6868845653539966E-2</v>
      </c>
      <c r="K234" s="11">
        <v>0.53551877119899371</v>
      </c>
      <c r="L234" s="11">
        <v>-4.4023137338935037E-2</v>
      </c>
    </row>
    <row r="235" spans="1:12" x14ac:dyDescent="0.25">
      <c r="A235" s="41">
        <v>50209</v>
      </c>
      <c r="B235" s="19" t="s">
        <v>5</v>
      </c>
      <c r="C235" s="19" t="s">
        <v>7</v>
      </c>
      <c r="D235" s="19" t="s">
        <v>77</v>
      </c>
      <c r="E235" s="1">
        <v>2014</v>
      </c>
      <c r="F235" s="12" t="s">
        <v>53</v>
      </c>
      <c r="G235" s="13">
        <v>0.31734423957131697</v>
      </c>
      <c r="H235" s="13">
        <v>0.332421334911642</v>
      </c>
      <c r="I235" s="11">
        <v>0.67149419538881727</v>
      </c>
      <c r="J235" s="11">
        <v>8.3198277873070547E-3</v>
      </c>
      <c r="K235" s="11">
        <v>0.50561088092464224</v>
      </c>
      <c r="L235" s="11">
        <v>-3.5492341389554538E-2</v>
      </c>
    </row>
    <row r="236" spans="1:12" x14ac:dyDescent="0.25">
      <c r="A236" s="41">
        <v>50215</v>
      </c>
      <c r="B236" s="19" t="s">
        <v>5</v>
      </c>
      <c r="C236" s="19" t="s">
        <v>7</v>
      </c>
      <c r="D236" s="19" t="s">
        <v>77</v>
      </c>
      <c r="E236" s="1">
        <v>2014</v>
      </c>
      <c r="F236" s="12" t="s">
        <v>53</v>
      </c>
      <c r="G236" s="13">
        <v>0.16608962822629525</v>
      </c>
      <c r="H236" s="13">
        <v>0.246615692453687</v>
      </c>
      <c r="I236" s="11">
        <v>0.71735695602654193</v>
      </c>
      <c r="J236" s="11">
        <v>-9.7391743220843346E-3</v>
      </c>
      <c r="K236" s="11">
        <v>0.53918624878955235</v>
      </c>
      <c r="L236" s="11">
        <v>-6.2609872127756705E-2</v>
      </c>
    </row>
    <row r="237" spans="1:12" x14ac:dyDescent="0.25">
      <c r="A237" s="41">
        <v>50216</v>
      </c>
      <c r="B237" s="19" t="s">
        <v>5</v>
      </c>
      <c r="C237" s="19" t="s">
        <v>7</v>
      </c>
      <c r="D237" s="19" t="s">
        <v>77</v>
      </c>
      <c r="E237" s="1">
        <v>2014</v>
      </c>
      <c r="F237" s="12" t="s">
        <v>53</v>
      </c>
      <c r="G237" s="13">
        <v>0.28655745166795965</v>
      </c>
      <c r="H237" s="13">
        <v>0.56528577864396901</v>
      </c>
      <c r="I237" s="11">
        <v>0.75047416028651381</v>
      </c>
      <c r="J237" s="11">
        <v>2.5972225717072028E-2</v>
      </c>
      <c r="K237" s="11">
        <v>0.54447331209003136</v>
      </c>
      <c r="L237" s="11">
        <v>-8.8359203670051789E-2</v>
      </c>
    </row>
    <row r="238" spans="1:12" x14ac:dyDescent="0.25">
      <c r="A238" s="41">
        <v>50219</v>
      </c>
      <c r="B238" s="19" t="s">
        <v>5</v>
      </c>
      <c r="C238" s="19" t="s">
        <v>7</v>
      </c>
      <c r="D238" s="19" t="s">
        <v>77</v>
      </c>
      <c r="E238" s="1">
        <v>2014</v>
      </c>
      <c r="F238" s="12" t="s">
        <v>53</v>
      </c>
      <c r="G238" s="13">
        <v>0.16595262091735302</v>
      </c>
      <c r="H238" s="13">
        <v>0.44720344903175102</v>
      </c>
      <c r="I238" s="11">
        <v>0.72502223027274371</v>
      </c>
      <c r="J238" s="11">
        <v>-1.9891810193921694E-2</v>
      </c>
      <c r="K238" s="11">
        <v>0.5195891784617952</v>
      </c>
      <c r="L238" s="11">
        <v>-0.23402679339573229</v>
      </c>
    </row>
    <row r="239" spans="1:12" x14ac:dyDescent="0.25">
      <c r="A239" s="41">
        <v>43302</v>
      </c>
      <c r="B239" s="19" t="s">
        <v>5</v>
      </c>
      <c r="C239" s="19" t="s">
        <v>7</v>
      </c>
      <c r="D239" s="19" t="s">
        <v>77</v>
      </c>
      <c r="E239" s="1">
        <v>2018</v>
      </c>
      <c r="F239" s="12" t="s">
        <v>53</v>
      </c>
      <c r="G239" s="13">
        <v>0.22603319350337348</v>
      </c>
      <c r="H239" s="13">
        <v>0.61082376836427199</v>
      </c>
      <c r="I239" s="11">
        <v>0.72587472001749753</v>
      </c>
      <c r="J239" s="11">
        <v>4.0741315059215744E-2</v>
      </c>
      <c r="K239" s="11">
        <v>0.55303577761752742</v>
      </c>
      <c r="L239" s="11">
        <v>4.1430487811768835E-3</v>
      </c>
    </row>
    <row r="240" spans="1:12" x14ac:dyDescent="0.25">
      <c r="A240" s="41">
        <v>43304</v>
      </c>
      <c r="B240" s="19" t="s">
        <v>5</v>
      </c>
      <c r="C240" s="19" t="s">
        <v>7</v>
      </c>
      <c r="D240" s="19" t="s">
        <v>77</v>
      </c>
      <c r="E240" s="1">
        <v>2018</v>
      </c>
      <c r="F240" s="12" t="s">
        <v>53</v>
      </c>
      <c r="G240" s="13">
        <v>0.32677027956560722</v>
      </c>
      <c r="H240" s="13">
        <v>0.48185754384059298</v>
      </c>
      <c r="I240" s="11">
        <v>0.73524845480718559</v>
      </c>
      <c r="J240" s="11">
        <v>1.035936798355111E-2</v>
      </c>
      <c r="K240" s="11">
        <v>0.52551408585772907</v>
      </c>
      <c r="L240" s="11">
        <v>-5.90819268282754E-2</v>
      </c>
    </row>
    <row r="241" spans="1:12" x14ac:dyDescent="0.25">
      <c r="A241" s="41">
        <v>43305</v>
      </c>
      <c r="B241" s="19" t="s">
        <v>5</v>
      </c>
      <c r="C241" s="19" t="s">
        <v>7</v>
      </c>
      <c r="D241" s="19" t="s">
        <v>77</v>
      </c>
      <c r="E241" s="1">
        <v>2010</v>
      </c>
      <c r="F241" s="12" t="s">
        <v>53</v>
      </c>
      <c r="G241" s="13">
        <v>0.21689168035269446</v>
      </c>
      <c r="H241" s="13">
        <v>0.58571024445073006</v>
      </c>
      <c r="I241" s="11">
        <v>0.70640025360807313</v>
      </c>
      <c r="J241" s="11">
        <v>2.3959977086700279E-2</v>
      </c>
      <c r="K241" s="11">
        <v>0.52720004506542906</v>
      </c>
      <c r="L241" s="11">
        <v>-9.4673731466984989E-2</v>
      </c>
    </row>
    <row r="242" spans="1:12" x14ac:dyDescent="0.25">
      <c r="A242" s="41">
        <v>43308</v>
      </c>
      <c r="B242" s="19" t="s">
        <v>5</v>
      </c>
      <c r="C242" s="19" t="s">
        <v>7</v>
      </c>
      <c r="D242" s="19" t="s">
        <v>77</v>
      </c>
      <c r="E242" s="1">
        <v>2010</v>
      </c>
      <c r="F242" s="12" t="s">
        <v>53</v>
      </c>
      <c r="G242" s="13">
        <v>0.14152947606550492</v>
      </c>
      <c r="H242" s="13">
        <v>0.64219272602433297</v>
      </c>
      <c r="I242" s="11">
        <v>0.74149874708377417</v>
      </c>
      <c r="J242" s="11">
        <v>3.4316106701099136E-2</v>
      </c>
      <c r="K242" s="11">
        <v>0.58853855192706162</v>
      </c>
      <c r="L242" s="11">
        <v>-9.1286655133046124E-2</v>
      </c>
    </row>
    <row r="243" spans="1:12" x14ac:dyDescent="0.25">
      <c r="A243" s="41">
        <v>43312</v>
      </c>
      <c r="B243" s="19" t="s">
        <v>5</v>
      </c>
      <c r="C243" s="19" t="s">
        <v>7</v>
      </c>
      <c r="D243" s="19" t="s">
        <v>77</v>
      </c>
      <c r="E243" s="1">
        <v>2010</v>
      </c>
      <c r="F243" s="12" t="s">
        <v>53</v>
      </c>
      <c r="G243" s="13">
        <v>0.185067647688163</v>
      </c>
      <c r="H243" s="13">
        <v>0.44937950259628601</v>
      </c>
      <c r="I243" s="11">
        <v>0.71572292141252802</v>
      </c>
      <c r="J243" s="11">
        <v>-1.734626754631069E-3</v>
      </c>
      <c r="K243" s="11">
        <v>0.49638312556387088</v>
      </c>
      <c r="L243" s="11">
        <v>-0.15557973709528206</v>
      </c>
    </row>
    <row r="244" spans="1:12" x14ac:dyDescent="0.25">
      <c r="A244" s="41">
        <v>43313</v>
      </c>
      <c r="B244" s="19" t="s">
        <v>5</v>
      </c>
      <c r="C244" s="19" t="s">
        <v>7</v>
      </c>
      <c r="D244" s="19" t="s">
        <v>77</v>
      </c>
      <c r="E244" s="1">
        <v>2010</v>
      </c>
      <c r="F244" s="12" t="s">
        <v>53</v>
      </c>
      <c r="G244" s="13">
        <v>0.15086891793481272</v>
      </c>
      <c r="H244" s="13">
        <v>0.34877089991293048</v>
      </c>
      <c r="I244" s="11">
        <v>0.68157681931814906</v>
      </c>
      <c r="J244" s="11">
        <v>-1.5071186161950759E-2</v>
      </c>
      <c r="K244" s="11">
        <v>0.50849165599994928</v>
      </c>
      <c r="L244" s="11">
        <v>-0.10994250262032826</v>
      </c>
    </row>
    <row r="245" spans="1:12" x14ac:dyDescent="0.25">
      <c r="A245" s="41">
        <v>35005</v>
      </c>
      <c r="B245" s="19" t="s">
        <v>5</v>
      </c>
      <c r="C245" s="19" t="s">
        <v>7</v>
      </c>
      <c r="D245" s="19" t="s">
        <v>77</v>
      </c>
      <c r="E245" s="1">
        <v>2006</v>
      </c>
      <c r="F245" s="12" t="s">
        <v>53</v>
      </c>
      <c r="G245" s="13">
        <v>0.46127170793202638</v>
      </c>
      <c r="H245" s="13">
        <v>-0.19509817755228701</v>
      </c>
      <c r="I245" s="11">
        <v>0.62320021139376935</v>
      </c>
      <c r="J245" s="11">
        <v>8.912838030485884E-3</v>
      </c>
      <c r="K245" s="11">
        <v>0.44657555930173681</v>
      </c>
      <c r="L245" s="11">
        <v>-3.2698160640124485E-2</v>
      </c>
    </row>
    <row r="246" spans="1:12" x14ac:dyDescent="0.25">
      <c r="A246" s="41">
        <v>35006</v>
      </c>
      <c r="B246" s="19" t="s">
        <v>5</v>
      </c>
      <c r="C246" s="19" t="s">
        <v>7</v>
      </c>
      <c r="D246" s="19" t="s">
        <v>77</v>
      </c>
      <c r="E246" s="1">
        <v>2006</v>
      </c>
      <c r="F246" s="12" t="s">
        <v>53</v>
      </c>
      <c r="G246" s="13">
        <v>0.47095871256495037</v>
      </c>
      <c r="H246" s="13">
        <v>-3.3247346568395397E-2</v>
      </c>
      <c r="I246" s="11">
        <v>0.55725617926640469</v>
      </c>
      <c r="J246" s="11">
        <v>-1.3123530345262657E-2</v>
      </c>
      <c r="K246" s="11">
        <v>0.47273449140083534</v>
      </c>
      <c r="L246" s="11">
        <v>1.0357292416663728E-2</v>
      </c>
    </row>
    <row r="247" spans="1:12" x14ac:dyDescent="0.25">
      <c r="A247" s="41">
        <v>35007</v>
      </c>
      <c r="B247" s="19" t="s">
        <v>5</v>
      </c>
      <c r="C247" s="19" t="s">
        <v>7</v>
      </c>
      <c r="D247" s="19" t="s">
        <v>77</v>
      </c>
      <c r="E247" s="1">
        <v>2006</v>
      </c>
      <c r="F247" s="12" t="s">
        <v>53</v>
      </c>
      <c r="G247" s="13">
        <v>0.43765801106230684</v>
      </c>
      <c r="H247" s="13">
        <v>0.216544914980177</v>
      </c>
      <c r="I247" s="11">
        <v>0.64213674338915838</v>
      </c>
      <c r="J247" s="11">
        <v>1.2902762179133095E-2</v>
      </c>
      <c r="K247" s="11">
        <v>0.51725681312688787</v>
      </c>
      <c r="L247" s="11">
        <v>2.1015668804458709E-2</v>
      </c>
    </row>
    <row r="248" spans="1:12" x14ac:dyDescent="0.25">
      <c r="A248" s="41">
        <v>35008</v>
      </c>
      <c r="B248" s="19" t="s">
        <v>5</v>
      </c>
      <c r="C248" s="19" t="s">
        <v>7</v>
      </c>
      <c r="D248" s="19" t="s">
        <v>77</v>
      </c>
      <c r="E248" s="1">
        <v>2006</v>
      </c>
      <c r="F248" s="12" t="s">
        <v>53</v>
      </c>
      <c r="G248" s="13">
        <v>0.54545279793421586</v>
      </c>
      <c r="H248" s="13">
        <v>0.33983138713178801</v>
      </c>
      <c r="I248" s="11">
        <v>0.75385790096603034</v>
      </c>
      <c r="J248" s="11">
        <v>2.6777549828965741E-2</v>
      </c>
      <c r="K248" s="11">
        <v>0.56746211832599036</v>
      </c>
      <c r="L248" s="11">
        <v>-1.1196994626808565E-2</v>
      </c>
    </row>
    <row r="249" spans="1:12" x14ac:dyDescent="0.25">
      <c r="A249" s="44">
        <v>35012</v>
      </c>
      <c r="B249" s="19" t="s">
        <v>5</v>
      </c>
      <c r="C249" s="19" t="s">
        <v>7</v>
      </c>
      <c r="D249" s="19" t="s">
        <v>77</v>
      </c>
      <c r="E249" s="1">
        <v>2006</v>
      </c>
      <c r="F249" s="12" t="s">
        <v>53</v>
      </c>
      <c r="G249" s="13">
        <v>0.37220551493017617</v>
      </c>
      <c r="H249" s="13">
        <v>-8.5734880414552305E-3</v>
      </c>
      <c r="I249" s="11">
        <v>0.67171759814643872</v>
      </c>
      <c r="J249" s="11">
        <v>3.5441273270601149E-3</v>
      </c>
      <c r="K249" s="11">
        <v>0.54378668501212535</v>
      </c>
      <c r="L249" s="11">
        <v>9.0721041304789155E-2</v>
      </c>
    </row>
    <row r="250" spans="1:12" x14ac:dyDescent="0.25">
      <c r="A250" s="44">
        <v>35013</v>
      </c>
      <c r="B250" s="19" t="s">
        <v>5</v>
      </c>
      <c r="C250" s="19" t="s">
        <v>7</v>
      </c>
      <c r="D250" s="19" t="s">
        <v>77</v>
      </c>
      <c r="E250" s="1">
        <v>2006</v>
      </c>
      <c r="F250" s="12" t="s">
        <v>53</v>
      </c>
      <c r="G250" s="13">
        <v>0.5527276758684303</v>
      </c>
      <c r="H250" s="13">
        <v>0.47240516627713097</v>
      </c>
      <c r="I250" s="11">
        <v>0.642891831964298</v>
      </c>
      <c r="J250" s="11">
        <v>-3.564148926751759E-2</v>
      </c>
      <c r="K250" s="11">
        <v>0.44717247384427955</v>
      </c>
      <c r="L250" s="11">
        <v>1.3087584716804379E-3</v>
      </c>
    </row>
    <row r="251" spans="1:12" x14ac:dyDescent="0.25">
      <c r="A251" s="44">
        <v>100</v>
      </c>
      <c r="B251" s="19" t="s">
        <v>5</v>
      </c>
      <c r="C251" s="19" t="s">
        <v>7</v>
      </c>
      <c r="D251" s="19" t="s">
        <v>77</v>
      </c>
      <c r="E251" s="43">
        <v>1984</v>
      </c>
      <c r="F251" s="12" t="s">
        <v>53</v>
      </c>
      <c r="G251" s="13">
        <v>0.29383519980225759</v>
      </c>
      <c r="H251" s="13">
        <v>0.38238938314306498</v>
      </c>
      <c r="I251" s="11">
        <v>0.8546248475724636</v>
      </c>
      <c r="J251" s="11">
        <v>4.1724615012256189E-2</v>
      </c>
      <c r="K251" s="11">
        <v>0.69760535533354118</v>
      </c>
      <c r="L251" s="11">
        <v>5.1239236404055921E-2</v>
      </c>
    </row>
    <row r="252" spans="1:12" x14ac:dyDescent="0.25">
      <c r="A252" s="44">
        <v>104</v>
      </c>
      <c r="B252" s="19" t="s">
        <v>5</v>
      </c>
      <c r="C252" s="19" t="s">
        <v>7</v>
      </c>
      <c r="D252" s="19" t="s">
        <v>77</v>
      </c>
      <c r="E252" s="43">
        <v>1984</v>
      </c>
      <c r="F252" s="12" t="s">
        <v>53</v>
      </c>
      <c r="G252" s="13">
        <v>0.36855617809683122</v>
      </c>
      <c r="H252" s="13">
        <v>0.35499941524922701</v>
      </c>
      <c r="I252" s="11">
        <v>0.70081457624297383</v>
      </c>
      <c r="J252" s="11">
        <v>2.9403251767283756E-3</v>
      </c>
      <c r="K252" s="11">
        <v>0.53653620038349525</v>
      </c>
      <c r="L252" s="11">
        <v>7.204300597945712E-2</v>
      </c>
    </row>
    <row r="253" spans="1:12" x14ac:dyDescent="0.25">
      <c r="A253" s="44">
        <v>110</v>
      </c>
      <c r="B253" s="19" t="s">
        <v>5</v>
      </c>
      <c r="C253" s="19" t="s">
        <v>7</v>
      </c>
      <c r="D253" s="19" t="s">
        <v>77</v>
      </c>
      <c r="E253" s="43">
        <v>1984</v>
      </c>
      <c r="F253" s="12" t="s">
        <v>53</v>
      </c>
      <c r="G253" s="13">
        <v>0.25763399141294901</v>
      </c>
      <c r="H253" s="13">
        <v>-9.7356573765897694E-2</v>
      </c>
      <c r="I253" s="11">
        <v>0.79633787603595718</v>
      </c>
      <c r="J253" s="11">
        <v>2.9282754626918928E-3</v>
      </c>
      <c r="K253" s="11">
        <v>0.62264728434957106</v>
      </c>
      <c r="L253" s="11">
        <v>5.2146655696511668E-2</v>
      </c>
    </row>
    <row r="254" spans="1:12" x14ac:dyDescent="0.25">
      <c r="A254" s="44">
        <v>31101</v>
      </c>
      <c r="B254" s="19" t="s">
        <v>5</v>
      </c>
      <c r="C254" s="19" t="s">
        <v>7</v>
      </c>
      <c r="D254" s="19" t="s">
        <v>77</v>
      </c>
      <c r="E254" s="1">
        <v>2004</v>
      </c>
      <c r="F254" s="12" t="s">
        <v>53</v>
      </c>
      <c r="G254" s="13">
        <v>0.25705338415958917</v>
      </c>
      <c r="H254" s="13">
        <v>0.277791192281579</v>
      </c>
      <c r="I254" s="11">
        <v>0.76802716374178104</v>
      </c>
      <c r="J254" s="11">
        <v>4.6827952493772029E-4</v>
      </c>
      <c r="K254" s="11">
        <v>0.58342777929193657</v>
      </c>
      <c r="L254" s="11">
        <v>-8.0589741111491475E-2</v>
      </c>
    </row>
    <row r="255" spans="1:12" x14ac:dyDescent="0.25">
      <c r="A255" s="44">
        <v>31102</v>
      </c>
      <c r="B255" s="19" t="s">
        <v>5</v>
      </c>
      <c r="C255" s="19" t="s">
        <v>7</v>
      </c>
      <c r="D255" s="19" t="s">
        <v>77</v>
      </c>
      <c r="E255" s="1">
        <v>2004</v>
      </c>
      <c r="F255" s="12" t="s">
        <v>53</v>
      </c>
      <c r="G255" s="13">
        <v>0.63673993255940287</v>
      </c>
      <c r="H255" s="13">
        <v>9.7209625177259396E-2</v>
      </c>
      <c r="I255" s="11">
        <v>0.71209468419954669</v>
      </c>
      <c r="J255" s="11">
        <v>-3.0807335578318107E-3</v>
      </c>
      <c r="K255" s="11">
        <v>0.53426689996005694</v>
      </c>
      <c r="L255" s="11">
        <v>-9.4150716088978181E-2</v>
      </c>
    </row>
    <row r="256" spans="1:12" x14ac:dyDescent="0.25">
      <c r="A256" s="44">
        <v>31106</v>
      </c>
      <c r="B256" s="19" t="s">
        <v>5</v>
      </c>
      <c r="C256" s="19" t="s">
        <v>7</v>
      </c>
      <c r="D256" s="19" t="s">
        <v>77</v>
      </c>
      <c r="E256" s="1">
        <v>2004</v>
      </c>
      <c r="F256" s="12" t="s">
        <v>53</v>
      </c>
      <c r="G256" s="13">
        <v>0.48636511568722357</v>
      </c>
      <c r="H256" s="13">
        <v>0.23952489384520001</v>
      </c>
      <c r="I256" s="11">
        <v>0.70200027961207556</v>
      </c>
      <c r="J256" s="11">
        <v>7.4262324106265237E-3</v>
      </c>
      <c r="K256" s="11">
        <v>0.50852770986968665</v>
      </c>
      <c r="L256" s="11">
        <v>-7.7078149392169615E-2</v>
      </c>
    </row>
    <row r="257" spans="1:12" x14ac:dyDescent="0.25">
      <c r="A257" s="44">
        <v>31110</v>
      </c>
      <c r="B257" s="19" t="s">
        <v>5</v>
      </c>
      <c r="C257" s="19" t="s">
        <v>7</v>
      </c>
      <c r="D257" s="19" t="s">
        <v>77</v>
      </c>
      <c r="E257" s="1">
        <v>2004</v>
      </c>
      <c r="F257" s="12" t="s">
        <v>53</v>
      </c>
      <c r="G257" s="13">
        <v>0.50536639593637067</v>
      </c>
      <c r="H257" s="13">
        <v>0.140617909925807</v>
      </c>
      <c r="I257" s="11">
        <v>0.73474807506936368</v>
      </c>
      <c r="J257" s="11">
        <v>2.300621373048467E-2</v>
      </c>
      <c r="K257" s="11">
        <v>0.5525191415222781</v>
      </c>
      <c r="L257" s="11">
        <v>-3.424036032517086E-2</v>
      </c>
    </row>
    <row r="258" spans="1:12" x14ac:dyDescent="0.25">
      <c r="A258" s="44">
        <v>31113</v>
      </c>
      <c r="B258" s="19" t="s">
        <v>5</v>
      </c>
      <c r="C258" s="19" t="s">
        <v>7</v>
      </c>
      <c r="D258" s="19" t="s">
        <v>77</v>
      </c>
      <c r="E258" s="1">
        <v>2004</v>
      </c>
      <c r="F258" s="12" t="s">
        <v>53</v>
      </c>
      <c r="G258" s="13">
        <v>0.38019170794078061</v>
      </c>
      <c r="H258" s="13">
        <v>0.29367881007451202</v>
      </c>
      <c r="I258" s="11">
        <v>0.79914840512491403</v>
      </c>
      <c r="J258" s="11">
        <v>6.7385378651291516E-3</v>
      </c>
      <c r="K258" s="11">
        <v>0.592012383585928</v>
      </c>
      <c r="L258" s="11">
        <v>-5.202637596750348E-2</v>
      </c>
    </row>
    <row r="259" spans="1:12" x14ac:dyDescent="0.25">
      <c r="A259" s="44">
        <v>31114</v>
      </c>
      <c r="B259" s="19" t="s">
        <v>5</v>
      </c>
      <c r="C259" s="19" t="s">
        <v>7</v>
      </c>
      <c r="D259" s="19" t="s">
        <v>77</v>
      </c>
      <c r="E259" s="1">
        <v>2004</v>
      </c>
      <c r="F259" s="12" t="s">
        <v>53</v>
      </c>
      <c r="G259" s="13">
        <v>0.45811777028067002</v>
      </c>
      <c r="H259" s="13">
        <v>0.16587500304752101</v>
      </c>
      <c r="I259" s="11">
        <v>0.62445223482241874</v>
      </c>
      <c r="J259" s="11">
        <v>-7.993158402452738E-3</v>
      </c>
      <c r="K259" s="11">
        <v>0.45312584546234713</v>
      </c>
      <c r="L259" s="11">
        <v>-4.2139633177024877E-2</v>
      </c>
    </row>
    <row r="260" spans="1:12" x14ac:dyDescent="0.25">
      <c r="A260" s="44">
        <v>57013</v>
      </c>
      <c r="B260" s="19" t="s">
        <v>5</v>
      </c>
      <c r="C260" s="19" t="s">
        <v>7</v>
      </c>
      <c r="D260" s="19" t="s">
        <v>77</v>
      </c>
      <c r="E260" s="1">
        <v>2018</v>
      </c>
      <c r="F260" s="12" t="s">
        <v>53</v>
      </c>
      <c r="G260" s="13">
        <v>0.21544570633662471</v>
      </c>
      <c r="H260" s="13">
        <v>1.7813616398411398E-2</v>
      </c>
      <c r="I260" s="11">
        <v>0.79042759506042337</v>
      </c>
      <c r="J260" s="11">
        <v>-2.8246297723755587E-2</v>
      </c>
      <c r="K260" s="11">
        <v>0.68925317730009161</v>
      </c>
      <c r="L260" s="11">
        <v>-1.5449240652217821E-2</v>
      </c>
    </row>
    <row r="261" spans="1:12" x14ac:dyDescent="0.25">
      <c r="A261" s="44">
        <v>57017</v>
      </c>
      <c r="B261" s="19" t="s">
        <v>5</v>
      </c>
      <c r="C261" s="19" t="s">
        <v>7</v>
      </c>
      <c r="D261" s="19" t="s">
        <v>77</v>
      </c>
      <c r="E261" s="1">
        <v>2018</v>
      </c>
      <c r="F261" s="12" t="s">
        <v>53</v>
      </c>
      <c r="G261" s="13">
        <v>0.30571531482460462</v>
      </c>
      <c r="H261" s="13">
        <v>0.38825466437977502</v>
      </c>
      <c r="I261" s="11">
        <v>0.77828128832236176</v>
      </c>
      <c r="J261" s="11">
        <v>-9.3858076689879444E-3</v>
      </c>
      <c r="K261" s="11">
        <v>0.62706217393499319</v>
      </c>
      <c r="L261" s="11">
        <v>-1.3408301113872145E-2</v>
      </c>
    </row>
    <row r="262" spans="1:12" x14ac:dyDescent="0.25">
      <c r="A262" s="44">
        <v>57020</v>
      </c>
      <c r="B262" s="19" t="s">
        <v>5</v>
      </c>
      <c r="C262" s="19" t="s">
        <v>7</v>
      </c>
      <c r="D262" s="19" t="s">
        <v>77</v>
      </c>
      <c r="E262" s="1">
        <v>2018</v>
      </c>
      <c r="F262" s="12" t="s">
        <v>53</v>
      </c>
      <c r="G262" s="13">
        <v>0.35208687490341173</v>
      </c>
      <c r="H262" s="45">
        <v>3.7122025187320801E-2</v>
      </c>
      <c r="I262" s="11">
        <v>0.83358116023671225</v>
      </c>
      <c r="J262" s="11">
        <v>-8.0390302373140685E-3</v>
      </c>
      <c r="K262" s="11">
        <v>0.64517866131632273</v>
      </c>
      <c r="L262" s="21">
        <v>4.0224844128314639E-2</v>
      </c>
    </row>
    <row r="263" spans="1:12" x14ac:dyDescent="0.25">
      <c r="A263" s="44">
        <v>57021</v>
      </c>
      <c r="B263" s="19" t="s">
        <v>5</v>
      </c>
      <c r="C263" s="19" t="s">
        <v>7</v>
      </c>
      <c r="D263" s="19" t="s">
        <v>77</v>
      </c>
      <c r="E263" s="43">
        <v>2018</v>
      </c>
      <c r="F263" s="12" t="s">
        <v>53</v>
      </c>
      <c r="G263" s="13">
        <v>0.59463654115885689</v>
      </c>
      <c r="H263" s="13">
        <v>9.4957488379910693E-2</v>
      </c>
      <c r="I263" s="11">
        <v>0.82198309074586295</v>
      </c>
      <c r="J263" s="11">
        <v>3.2107693683061871E-2</v>
      </c>
      <c r="K263" s="11">
        <v>0.68010512783081456</v>
      </c>
      <c r="L263" s="11">
        <v>8.332506397842232E-2</v>
      </c>
    </row>
    <row r="264" spans="1:12" x14ac:dyDescent="0.25">
      <c r="A264" s="44">
        <v>57024</v>
      </c>
      <c r="B264" s="19" t="s">
        <v>5</v>
      </c>
      <c r="C264" s="19" t="s">
        <v>7</v>
      </c>
      <c r="D264" s="19" t="s">
        <v>77</v>
      </c>
      <c r="E264" s="1">
        <v>2018</v>
      </c>
      <c r="F264" s="12" t="s">
        <v>53</v>
      </c>
      <c r="G264" s="13">
        <v>0.38135509609143864</v>
      </c>
      <c r="H264" s="13">
        <v>8.3813642689567203E-2</v>
      </c>
      <c r="I264" s="11">
        <v>0.81810396819571307</v>
      </c>
      <c r="J264" s="11">
        <v>2.9030358326114142E-2</v>
      </c>
      <c r="K264" s="11">
        <v>0.66433738567522049</v>
      </c>
      <c r="L264" s="11">
        <v>-1.4149867113193854E-2</v>
      </c>
    </row>
    <row r="265" spans="1:12" x14ac:dyDescent="0.25">
      <c r="A265" s="44">
        <v>57025</v>
      </c>
      <c r="B265" s="19" t="s">
        <v>5</v>
      </c>
      <c r="C265" s="19" t="s">
        <v>7</v>
      </c>
      <c r="D265" s="19" t="s">
        <v>77</v>
      </c>
      <c r="E265" s="43">
        <v>2018</v>
      </c>
      <c r="F265" s="12" t="s">
        <v>53</v>
      </c>
      <c r="G265" s="13">
        <v>0.22910106401673316</v>
      </c>
      <c r="H265" s="13">
        <v>0.26853014088592098</v>
      </c>
      <c r="I265" s="11">
        <v>0.69461133494471283</v>
      </c>
      <c r="J265" s="11">
        <v>-2.4154614810145691E-2</v>
      </c>
      <c r="K265" s="11">
        <v>0.56310774347491244</v>
      </c>
      <c r="L265" s="11">
        <v>3.9452321108338961E-2</v>
      </c>
    </row>
    <row r="266" spans="1:12" x14ac:dyDescent="0.25">
      <c r="A266" s="44">
        <v>101</v>
      </c>
      <c r="B266" s="19" t="s">
        <v>5</v>
      </c>
      <c r="C266" s="19" t="s">
        <v>7</v>
      </c>
      <c r="D266" s="19" t="s">
        <v>77</v>
      </c>
      <c r="E266" s="43">
        <v>1984</v>
      </c>
      <c r="F266" s="12" t="s">
        <v>53</v>
      </c>
      <c r="G266" s="13">
        <v>0.19887008230660624</v>
      </c>
      <c r="H266" s="13">
        <v>6.5159350116712506E-2</v>
      </c>
      <c r="I266" s="11">
        <v>0.85779567957193747</v>
      </c>
      <c r="J266" s="11">
        <v>6.4247242674779423E-3</v>
      </c>
      <c r="K266" s="11">
        <v>0.69226539622113714</v>
      </c>
      <c r="L266" s="11">
        <v>9.8361671758242092E-3</v>
      </c>
    </row>
    <row r="267" spans="1:12" x14ac:dyDescent="0.25">
      <c r="A267" s="44">
        <v>109</v>
      </c>
      <c r="B267" s="19" t="s">
        <v>5</v>
      </c>
      <c r="C267" s="19" t="s">
        <v>7</v>
      </c>
      <c r="D267" s="19" t="s">
        <v>77</v>
      </c>
      <c r="E267" s="43">
        <v>1984</v>
      </c>
      <c r="F267" s="12" t="s">
        <v>53</v>
      </c>
      <c r="G267" s="13">
        <v>0.29197705936581558</v>
      </c>
      <c r="H267" s="13">
        <v>0.22634441897107699</v>
      </c>
      <c r="I267" s="11">
        <v>0.87373299889782963</v>
      </c>
      <c r="J267" s="11">
        <v>-1.7614330453857865E-2</v>
      </c>
      <c r="K267" s="11">
        <v>0.69244640281701908</v>
      </c>
      <c r="L267" s="11">
        <v>-9.1842943469719884E-3</v>
      </c>
    </row>
    <row r="268" spans="1:12" x14ac:dyDescent="0.25">
      <c r="A268" s="44">
        <v>112</v>
      </c>
      <c r="B268" s="19" t="s">
        <v>5</v>
      </c>
      <c r="C268" s="19" t="s">
        <v>7</v>
      </c>
      <c r="D268" s="19" t="s">
        <v>77</v>
      </c>
      <c r="E268" s="43">
        <v>1984</v>
      </c>
      <c r="F268" s="12" t="s">
        <v>53</v>
      </c>
      <c r="G268" s="13">
        <v>0.33507676977439188</v>
      </c>
      <c r="H268" s="13">
        <v>-0.35696083217531099</v>
      </c>
      <c r="I268" s="11">
        <v>0.55328317961027729</v>
      </c>
      <c r="J268" s="11">
        <v>-8.1476194260057672E-3</v>
      </c>
      <c r="K268" s="11">
        <v>0.39287726486571239</v>
      </c>
      <c r="L268" s="11">
        <v>2.4844774644636303E-2</v>
      </c>
    </row>
    <row r="269" spans="1:12" x14ac:dyDescent="0.25">
      <c r="A269" s="44">
        <v>16101</v>
      </c>
      <c r="B269" s="19" t="s">
        <v>5</v>
      </c>
      <c r="C269" s="19" t="s">
        <v>7</v>
      </c>
      <c r="D269" s="19" t="s">
        <v>77</v>
      </c>
      <c r="E269" s="1">
        <v>1994</v>
      </c>
      <c r="F269" s="12" t="s">
        <v>53</v>
      </c>
      <c r="G269" s="13">
        <v>0.53007546227752855</v>
      </c>
      <c r="H269" s="13">
        <v>-0.198427112550356</v>
      </c>
      <c r="I269" s="11">
        <v>0.35989202718149071</v>
      </c>
      <c r="J269" s="11">
        <v>-8.9288325456791523E-3</v>
      </c>
      <c r="K269" s="11">
        <v>0.19476978473144341</v>
      </c>
      <c r="L269" s="11">
        <v>-4.7202698994621484E-2</v>
      </c>
    </row>
    <row r="270" spans="1:12" x14ac:dyDescent="0.25">
      <c r="A270" s="44">
        <v>16118</v>
      </c>
      <c r="B270" s="19" t="s">
        <v>5</v>
      </c>
      <c r="C270" s="19" t="s">
        <v>7</v>
      </c>
      <c r="D270" s="19" t="s">
        <v>77</v>
      </c>
      <c r="E270" s="1">
        <v>1994</v>
      </c>
      <c r="F270" s="12" t="s">
        <v>53</v>
      </c>
      <c r="G270" s="13">
        <v>0.34494041508894085</v>
      </c>
      <c r="H270" s="13">
        <v>0.243747830627598</v>
      </c>
      <c r="I270" s="11">
        <v>0.83418449599589428</v>
      </c>
      <c r="J270" s="11">
        <v>2.0926189348117741E-3</v>
      </c>
      <c r="K270" s="11">
        <v>0.60864051995959534</v>
      </c>
      <c r="L270" s="11">
        <v>2.1948392908342162E-2</v>
      </c>
    </row>
    <row r="271" spans="1:12" x14ac:dyDescent="0.25">
      <c r="A271" s="44">
        <v>16121</v>
      </c>
      <c r="B271" s="19" t="s">
        <v>5</v>
      </c>
      <c r="C271" s="19" t="s">
        <v>7</v>
      </c>
      <c r="D271" s="19" t="s">
        <v>77</v>
      </c>
      <c r="E271" s="1">
        <v>1994</v>
      </c>
      <c r="F271" s="12" t="s">
        <v>53</v>
      </c>
      <c r="G271" s="13">
        <v>0.16918297123228856</v>
      </c>
      <c r="H271" s="13">
        <v>0.210832285140818</v>
      </c>
      <c r="I271" s="11">
        <v>0.94452345836149476</v>
      </c>
      <c r="J271" s="11">
        <v>2.9874483928363033E-2</v>
      </c>
      <c r="K271" s="11">
        <v>0.71360134284587695</v>
      </c>
      <c r="L271" s="11">
        <v>2.2619519537527721E-2</v>
      </c>
    </row>
    <row r="272" spans="1:12" x14ac:dyDescent="0.25">
      <c r="A272" s="44">
        <v>16126</v>
      </c>
      <c r="B272" s="19" t="s">
        <v>5</v>
      </c>
      <c r="C272" s="19" t="s">
        <v>7</v>
      </c>
      <c r="D272" s="19" t="s">
        <v>77</v>
      </c>
      <c r="E272" s="1">
        <v>1994</v>
      </c>
      <c r="F272" s="12" t="s">
        <v>53</v>
      </c>
      <c r="G272" s="13">
        <v>0.2431115568549008</v>
      </c>
      <c r="H272" s="13">
        <v>-0.235918654003763</v>
      </c>
      <c r="I272" s="11">
        <v>0.77174720394283225</v>
      </c>
      <c r="J272" s="11">
        <v>-9.7558512197604835E-3</v>
      </c>
      <c r="K272" s="11">
        <v>0.5724409080702908</v>
      </c>
      <c r="L272" s="11">
        <v>5.9852491361261917E-3</v>
      </c>
    </row>
    <row r="273" spans="1:12" x14ac:dyDescent="0.25">
      <c r="A273" s="44">
        <v>16134</v>
      </c>
      <c r="B273" s="19" t="s">
        <v>5</v>
      </c>
      <c r="C273" s="19" t="s">
        <v>7</v>
      </c>
      <c r="D273" s="19" t="s">
        <v>77</v>
      </c>
      <c r="E273" s="1">
        <v>1994</v>
      </c>
      <c r="F273" s="12" t="s">
        <v>53</v>
      </c>
      <c r="G273" s="13">
        <v>0.10681161992145367</v>
      </c>
      <c r="H273" s="13">
        <v>-0.20084564613992301</v>
      </c>
      <c r="I273" s="11">
        <v>0.77490344250621357</v>
      </c>
      <c r="J273" s="11">
        <v>2.1552024678534717E-2</v>
      </c>
      <c r="K273" s="11">
        <v>0.57661396952113808</v>
      </c>
      <c r="L273" s="11">
        <v>3.2744279099112039E-2</v>
      </c>
    </row>
    <row r="274" spans="1:12" x14ac:dyDescent="0.25">
      <c r="A274" s="44">
        <v>16136</v>
      </c>
      <c r="B274" s="19" t="s">
        <v>5</v>
      </c>
      <c r="C274" s="19" t="s">
        <v>7</v>
      </c>
      <c r="D274" s="19" t="s">
        <v>77</v>
      </c>
      <c r="E274" s="1">
        <v>1994</v>
      </c>
      <c r="F274" s="12" t="s">
        <v>53</v>
      </c>
      <c r="G274" s="13">
        <v>0.13106315266946009</v>
      </c>
      <c r="H274" s="13">
        <v>-0.103669272038346</v>
      </c>
      <c r="I274" s="11">
        <v>0.73638370304271716</v>
      </c>
      <c r="J274" s="11">
        <v>1.2113879320985926E-2</v>
      </c>
      <c r="K274" s="11">
        <v>0.57729027837426816</v>
      </c>
      <c r="L274" s="11">
        <v>9.9301198385654099E-2</v>
      </c>
    </row>
    <row r="275" spans="1:12" x14ac:dyDescent="0.25">
      <c r="A275" s="18" t="s">
        <v>79</v>
      </c>
      <c r="B275" s="19" t="s">
        <v>5</v>
      </c>
      <c r="C275" s="19" t="s">
        <v>7</v>
      </c>
      <c r="D275" s="19" t="s">
        <v>77</v>
      </c>
      <c r="E275" s="19">
        <v>2022</v>
      </c>
      <c r="F275" s="20" t="s">
        <v>53</v>
      </c>
      <c r="G275" s="13">
        <v>0.25322089681941945</v>
      </c>
      <c r="H275" s="11">
        <v>0.43607303237523398</v>
      </c>
      <c r="I275" s="11">
        <v>0.78370038130095698</v>
      </c>
      <c r="J275" s="11">
        <v>2.9910018915584591E-3</v>
      </c>
      <c r="K275" s="11">
        <v>0.64689973828481606</v>
      </c>
      <c r="L275" s="21">
        <v>4.4992955916473676E-2</v>
      </c>
    </row>
    <row r="276" spans="1:12" x14ac:dyDescent="0.25">
      <c r="A276" s="18" t="s">
        <v>80</v>
      </c>
      <c r="B276" s="19" t="s">
        <v>5</v>
      </c>
      <c r="C276" s="19" t="s">
        <v>7</v>
      </c>
      <c r="D276" s="19" t="s">
        <v>77</v>
      </c>
      <c r="E276" s="19">
        <v>2022</v>
      </c>
      <c r="F276" s="20" t="s">
        <v>53</v>
      </c>
      <c r="G276" s="13">
        <v>0.45946346098282026</v>
      </c>
      <c r="H276" s="11">
        <v>0.56211267632101602</v>
      </c>
      <c r="I276" s="11">
        <v>0.83419129153132698</v>
      </c>
      <c r="J276" s="11">
        <v>3.5806241426560581E-2</v>
      </c>
      <c r="K276" s="11">
        <v>0.65435856370503598</v>
      </c>
      <c r="L276" s="21">
        <v>-7.1908610076233059E-2</v>
      </c>
    </row>
    <row r="277" spans="1:12" x14ac:dyDescent="0.25">
      <c r="A277" s="18" t="s">
        <v>81</v>
      </c>
      <c r="B277" s="19" t="s">
        <v>5</v>
      </c>
      <c r="C277" s="19" t="s">
        <v>7</v>
      </c>
      <c r="D277" s="19" t="s">
        <v>77</v>
      </c>
      <c r="E277" s="19">
        <v>2022</v>
      </c>
      <c r="F277" s="20" t="s">
        <v>53</v>
      </c>
      <c r="G277" s="13">
        <v>0.45654005038612488</v>
      </c>
      <c r="H277" s="11">
        <v>0.11646378701108</v>
      </c>
      <c r="I277" s="11">
        <v>0.76603740761015793</v>
      </c>
      <c r="J277" s="11">
        <v>-5.4543492546831884E-3</v>
      </c>
      <c r="K277" s="11">
        <v>0.60767112499179787</v>
      </c>
      <c r="L277" s="21">
        <v>9.5756943256353588E-2</v>
      </c>
    </row>
    <row r="278" spans="1:12" x14ac:dyDescent="0.25">
      <c r="A278" s="18" t="s">
        <v>82</v>
      </c>
      <c r="B278" s="19" t="s">
        <v>5</v>
      </c>
      <c r="C278" s="19" t="s">
        <v>7</v>
      </c>
      <c r="D278" s="19" t="s">
        <v>77</v>
      </c>
      <c r="E278" s="19">
        <v>2022</v>
      </c>
      <c r="F278" s="20" t="s">
        <v>53</v>
      </c>
      <c r="G278" s="13">
        <v>0.5373731311924429</v>
      </c>
      <c r="H278" s="11">
        <v>0.160201232964225</v>
      </c>
      <c r="I278" s="11">
        <v>0.84532189584409023</v>
      </c>
      <c r="J278" s="11">
        <v>-1.1514010892018325E-2</v>
      </c>
      <c r="K278" s="11">
        <v>0.63887830535491985</v>
      </c>
      <c r="L278" s="21">
        <v>3.9217788837954043E-2</v>
      </c>
    </row>
    <row r="279" spans="1:12" x14ac:dyDescent="0.25">
      <c r="A279" s="18" t="s">
        <v>83</v>
      </c>
      <c r="B279" s="19" t="s">
        <v>5</v>
      </c>
      <c r="C279" s="19" t="s">
        <v>7</v>
      </c>
      <c r="D279" s="19" t="s">
        <v>77</v>
      </c>
      <c r="E279" s="19">
        <v>2022</v>
      </c>
      <c r="F279" s="20" t="s">
        <v>53</v>
      </c>
      <c r="G279" s="13">
        <v>0.24251726669466314</v>
      </c>
      <c r="H279" s="11">
        <v>0.44814000282076899</v>
      </c>
      <c r="I279" s="11">
        <v>0.85636203901738217</v>
      </c>
      <c r="J279" s="11">
        <v>2.8628567213907663E-2</v>
      </c>
      <c r="K279" s="11">
        <v>0.63558002407884973</v>
      </c>
      <c r="L279" s="21">
        <v>-4.0427951265022077E-2</v>
      </c>
    </row>
    <row r="280" spans="1:12" x14ac:dyDescent="0.25">
      <c r="A280" s="18" t="s">
        <v>84</v>
      </c>
      <c r="B280" s="19" t="s">
        <v>5</v>
      </c>
      <c r="C280" s="19" t="s">
        <v>7</v>
      </c>
      <c r="D280" s="19" t="s">
        <v>77</v>
      </c>
      <c r="E280" s="19">
        <v>2022</v>
      </c>
      <c r="F280" s="20" t="s">
        <v>53</v>
      </c>
      <c r="G280" s="13">
        <v>0.3623958306815277</v>
      </c>
      <c r="H280" s="11">
        <v>0.298167138965173</v>
      </c>
      <c r="I280" s="11">
        <v>0.77715199406371138</v>
      </c>
      <c r="J280" s="11">
        <v>-2.2618538855989634E-4</v>
      </c>
      <c r="K280" s="11">
        <v>0.60997118516822491</v>
      </c>
      <c r="L280" s="21">
        <v>4.3279643102426657E-2</v>
      </c>
    </row>
    <row r="281" spans="1:12" x14ac:dyDescent="0.25">
      <c r="A281" s="18" t="s">
        <v>85</v>
      </c>
      <c r="B281" s="19" t="s">
        <v>5</v>
      </c>
      <c r="C281" s="19" t="s">
        <v>7</v>
      </c>
      <c r="D281" s="19" t="s">
        <v>77</v>
      </c>
      <c r="E281" s="19">
        <v>2022</v>
      </c>
      <c r="F281" s="20" t="s">
        <v>53</v>
      </c>
      <c r="G281" s="13">
        <v>0.49419346072292253</v>
      </c>
      <c r="H281" s="11">
        <v>0.33935699469178998</v>
      </c>
      <c r="I281" s="11">
        <v>0.76758727674212501</v>
      </c>
      <c r="J281" s="11">
        <v>-2.4827449619982678E-3</v>
      </c>
      <c r="K281" s="11">
        <v>0.61458549081741998</v>
      </c>
      <c r="L281" s="21">
        <v>7.7315179867872508E-2</v>
      </c>
    </row>
    <row r="282" spans="1:12" x14ac:dyDescent="0.25">
      <c r="A282" s="18" t="s">
        <v>86</v>
      </c>
      <c r="B282" s="19" t="s">
        <v>5</v>
      </c>
      <c r="C282" s="19" t="s">
        <v>7</v>
      </c>
      <c r="D282" s="19" t="s">
        <v>77</v>
      </c>
      <c r="E282" s="19">
        <v>2022</v>
      </c>
      <c r="F282" s="20" t="s">
        <v>53</v>
      </c>
      <c r="G282" s="13">
        <v>0.69936223159482647</v>
      </c>
      <c r="H282" s="11">
        <v>0.76740884923953256</v>
      </c>
      <c r="I282" s="11">
        <v>0.6489465384561578</v>
      </c>
      <c r="J282" s="11">
        <v>-1.714872536909709E-2</v>
      </c>
      <c r="K282" s="11">
        <v>0.46283959488634657</v>
      </c>
      <c r="L282" s="21">
        <v>0.11225700337300293</v>
      </c>
    </row>
    <row r="283" spans="1:12" x14ac:dyDescent="0.25">
      <c r="A283" s="18" t="s">
        <v>87</v>
      </c>
      <c r="B283" s="19" t="s">
        <v>5</v>
      </c>
      <c r="C283" s="19" t="s">
        <v>7</v>
      </c>
      <c r="D283" s="19" t="s">
        <v>77</v>
      </c>
      <c r="E283" s="19">
        <v>2022</v>
      </c>
      <c r="F283" s="20" t="s">
        <v>53</v>
      </c>
      <c r="G283" s="13">
        <v>0.30226047562039204</v>
      </c>
      <c r="H283" s="11">
        <v>0.57431262453637699</v>
      </c>
      <c r="I283" s="11">
        <v>0.81941185476292999</v>
      </c>
      <c r="J283" s="11">
        <v>-4.9505386056638762E-2</v>
      </c>
      <c r="K283" s="11">
        <v>0.62477828216300435</v>
      </c>
      <c r="L283" s="21">
        <v>2.5880979041297048E-2</v>
      </c>
    </row>
    <row r="284" spans="1:12" x14ac:dyDescent="0.25">
      <c r="A284" s="18" t="s">
        <v>88</v>
      </c>
      <c r="B284" s="19" t="s">
        <v>5</v>
      </c>
      <c r="C284" s="19" t="s">
        <v>7</v>
      </c>
      <c r="D284" s="19" t="s">
        <v>77</v>
      </c>
      <c r="E284" s="19">
        <v>2022</v>
      </c>
      <c r="F284" s="20" t="s">
        <v>53</v>
      </c>
      <c r="G284" s="13">
        <v>0.31099665287458611</v>
      </c>
      <c r="H284" s="11">
        <v>0.48428889055049801</v>
      </c>
      <c r="I284" s="11">
        <v>0.76229878173753751</v>
      </c>
      <c r="J284" s="11">
        <v>-1.1656820264524193E-2</v>
      </c>
      <c r="K284" s="11">
        <v>0.56637193775157857</v>
      </c>
      <c r="L284" s="21">
        <v>-4.4903009754728607E-2</v>
      </c>
    </row>
    <row r="285" spans="1:12" x14ac:dyDescent="0.25">
      <c r="A285" s="18" t="s">
        <v>89</v>
      </c>
      <c r="B285" s="19" t="s">
        <v>5</v>
      </c>
      <c r="C285" s="19" t="s">
        <v>7</v>
      </c>
      <c r="D285" s="19" t="s">
        <v>77</v>
      </c>
      <c r="E285" s="19">
        <v>2022</v>
      </c>
      <c r="F285" s="20" t="s">
        <v>53</v>
      </c>
      <c r="G285" s="13">
        <v>0.29514729312991972</v>
      </c>
      <c r="H285" s="11">
        <v>0.44867194452931602</v>
      </c>
      <c r="I285" s="11">
        <v>0.8380897567704364</v>
      </c>
      <c r="J285" s="11">
        <v>-2.6216024137473704E-3</v>
      </c>
      <c r="K285" s="11">
        <v>0.61849263487721839</v>
      </c>
      <c r="L285" s="21">
        <v>9.8700561458151537E-3</v>
      </c>
    </row>
    <row r="286" spans="1:12" x14ac:dyDescent="0.25">
      <c r="A286" s="18" t="s">
        <v>90</v>
      </c>
      <c r="B286" s="19" t="s">
        <v>5</v>
      </c>
      <c r="C286" s="19" t="s">
        <v>7</v>
      </c>
      <c r="D286" s="19" t="s">
        <v>77</v>
      </c>
      <c r="E286" s="19">
        <v>2022</v>
      </c>
      <c r="F286" s="20" t="s">
        <v>53</v>
      </c>
      <c r="G286" s="13">
        <v>0.56169519919791777</v>
      </c>
      <c r="H286" s="11">
        <v>0.15506312159479399</v>
      </c>
      <c r="I286" s="11">
        <v>0.74216895206398892</v>
      </c>
      <c r="J286" s="11">
        <v>-9.5631941034263895E-3</v>
      </c>
      <c r="K286" s="11">
        <v>0.56654762080028898</v>
      </c>
      <c r="L286" s="21">
        <v>5.8871488168562525E-2</v>
      </c>
    </row>
    <row r="287" spans="1:12" x14ac:dyDescent="0.25">
      <c r="A287" s="18" t="s">
        <v>91</v>
      </c>
      <c r="B287" s="19" t="s">
        <v>5</v>
      </c>
      <c r="C287" s="19" t="s">
        <v>7</v>
      </c>
      <c r="D287" s="19" t="s">
        <v>77</v>
      </c>
      <c r="E287" s="19">
        <v>2022</v>
      </c>
      <c r="F287" s="20" t="s">
        <v>53</v>
      </c>
      <c r="G287" s="13">
        <v>0.33041831928281234</v>
      </c>
      <c r="H287" s="11">
        <v>6.7301263228503397E-2</v>
      </c>
      <c r="I287" s="11">
        <v>0.78890637288009613</v>
      </c>
      <c r="J287" s="11">
        <v>-1.0962717598050703E-2</v>
      </c>
      <c r="K287" s="11">
        <v>0.53884197438277548</v>
      </c>
      <c r="L287" s="21">
        <v>4.4322258087394206E-3</v>
      </c>
    </row>
    <row r="288" spans="1:12" x14ac:dyDescent="0.25">
      <c r="A288" s="18" t="s">
        <v>92</v>
      </c>
      <c r="B288" s="19" t="s">
        <v>5</v>
      </c>
      <c r="C288" s="19" t="s">
        <v>7</v>
      </c>
      <c r="D288" s="19" t="s">
        <v>77</v>
      </c>
      <c r="E288" s="19">
        <v>2022</v>
      </c>
      <c r="F288" s="20" t="s">
        <v>53</v>
      </c>
      <c r="G288" s="13">
        <v>0.28313376847832172</v>
      </c>
      <c r="H288" s="11">
        <v>0.62910685142438105</v>
      </c>
      <c r="I288" s="11">
        <v>0.76378476370174098</v>
      </c>
      <c r="J288" s="11">
        <v>-2.0118447873254008E-2</v>
      </c>
      <c r="K288" s="11">
        <v>0.57904682760901538</v>
      </c>
      <c r="L288" s="21">
        <v>4.8820527400130764E-3</v>
      </c>
    </row>
    <row r="289" spans="1:12" x14ac:dyDescent="0.25">
      <c r="A289" s="18" t="s">
        <v>93</v>
      </c>
      <c r="B289" s="19" t="s">
        <v>5</v>
      </c>
      <c r="C289" s="19" t="s">
        <v>7</v>
      </c>
      <c r="D289" s="19" t="s">
        <v>77</v>
      </c>
      <c r="E289" s="19">
        <v>2022</v>
      </c>
      <c r="F289" s="20" t="s">
        <v>53</v>
      </c>
      <c r="G289" s="13">
        <v>0.46859773276475081</v>
      </c>
      <c r="H289" s="11">
        <v>0.14695379877758949</v>
      </c>
      <c r="I289" s="11">
        <v>0.82543261700063852</v>
      </c>
      <c r="J289" s="11">
        <v>-2.3658707341867001E-3</v>
      </c>
      <c r="K289" s="11">
        <v>0.64385985900475518</v>
      </c>
      <c r="L289" s="21">
        <v>4.7506382894353882E-2</v>
      </c>
    </row>
    <row r="290" spans="1:12" x14ac:dyDescent="0.25">
      <c r="A290" s="18" t="s">
        <v>94</v>
      </c>
      <c r="B290" s="19" t="s">
        <v>5</v>
      </c>
      <c r="C290" s="19" t="s">
        <v>7</v>
      </c>
      <c r="D290" s="19" t="s">
        <v>77</v>
      </c>
      <c r="E290" s="19">
        <v>2022</v>
      </c>
      <c r="F290" s="20" t="s">
        <v>53</v>
      </c>
      <c r="G290" s="13">
        <v>0.47752880257747421</v>
      </c>
      <c r="H290" s="11">
        <v>0.31355876181117498</v>
      </c>
      <c r="I290" s="11">
        <v>0.84974298221455091</v>
      </c>
      <c r="J290" s="11">
        <v>-4.6269538610613309E-2</v>
      </c>
      <c r="K290" s="11">
        <v>0.68866020264226535</v>
      </c>
      <c r="L290" s="21">
        <v>0.1171856987810917</v>
      </c>
    </row>
    <row r="291" spans="1:12" x14ac:dyDescent="0.25">
      <c r="A291" s="18" t="s">
        <v>95</v>
      </c>
      <c r="B291" s="19" t="s">
        <v>5</v>
      </c>
      <c r="C291" s="19" t="s">
        <v>7</v>
      </c>
      <c r="D291" s="19" t="s">
        <v>77</v>
      </c>
      <c r="E291" s="19">
        <v>2022</v>
      </c>
      <c r="F291" s="20" t="s">
        <v>53</v>
      </c>
      <c r="G291" s="13">
        <v>0.47223945794665895</v>
      </c>
      <c r="H291" s="11">
        <v>0.59200623434517696</v>
      </c>
      <c r="I291" s="11">
        <v>0.85115889166035541</v>
      </c>
      <c r="J291" s="11">
        <v>2.7229836733131119E-2</v>
      </c>
      <c r="K291" s="11">
        <v>0.63097359276374698</v>
      </c>
      <c r="L291" s="21">
        <v>3.0561018596054756E-2</v>
      </c>
    </row>
    <row r="292" spans="1:12" x14ac:dyDescent="0.25">
      <c r="A292" s="18" t="s">
        <v>96</v>
      </c>
      <c r="B292" s="19" t="s">
        <v>5</v>
      </c>
      <c r="C292" s="19" t="s">
        <v>7</v>
      </c>
      <c r="D292" s="19" t="s">
        <v>77</v>
      </c>
      <c r="E292" s="19">
        <v>2022</v>
      </c>
      <c r="F292" s="20" t="s">
        <v>53</v>
      </c>
      <c r="G292" s="13">
        <v>0.58235170005410153</v>
      </c>
      <c r="H292" s="11">
        <v>0.65258742079347498</v>
      </c>
      <c r="I292" s="11">
        <v>0.74892461813966227</v>
      </c>
      <c r="J292" s="11">
        <v>-2.4987680605284779E-2</v>
      </c>
      <c r="K292" s="11">
        <v>0.55198840238709679</v>
      </c>
      <c r="L292" s="21">
        <v>-4.7600816955536196E-2</v>
      </c>
    </row>
    <row r="293" spans="1:12" x14ac:dyDescent="0.25">
      <c r="A293" s="18" t="s">
        <v>97</v>
      </c>
      <c r="B293" s="19" t="s">
        <v>5</v>
      </c>
      <c r="C293" s="19" t="s">
        <v>7</v>
      </c>
      <c r="D293" s="19" t="s">
        <v>77</v>
      </c>
      <c r="E293" s="19">
        <v>2022</v>
      </c>
      <c r="F293" s="20" t="s">
        <v>53</v>
      </c>
      <c r="G293" s="13">
        <v>0.46643387160221411</v>
      </c>
      <c r="H293" s="11">
        <v>0.61247635195357997</v>
      </c>
      <c r="I293" s="11">
        <v>0.75613297747023489</v>
      </c>
      <c r="J293" s="11">
        <v>-2.027622605091256E-2</v>
      </c>
      <c r="K293" s="11">
        <v>0.55024034805073774</v>
      </c>
      <c r="L293" s="21">
        <v>7.8611634348759729E-3</v>
      </c>
    </row>
    <row r="294" spans="1:12" x14ac:dyDescent="0.25">
      <c r="A294" s="18" t="s">
        <v>98</v>
      </c>
      <c r="B294" s="19" t="s">
        <v>5</v>
      </c>
      <c r="C294" s="19" t="s">
        <v>7</v>
      </c>
      <c r="D294" s="19" t="s">
        <v>77</v>
      </c>
      <c r="E294" s="19">
        <v>2022</v>
      </c>
      <c r="F294" s="20" t="s">
        <v>53</v>
      </c>
      <c r="G294" s="13">
        <v>0.42256057762089677</v>
      </c>
      <c r="H294" s="11">
        <v>0.145812011657216</v>
      </c>
      <c r="I294" s="11">
        <v>0.79727686826059352</v>
      </c>
      <c r="J294" s="11">
        <v>-1.370289250211211E-2</v>
      </c>
      <c r="K294" s="11">
        <v>0.61480646473858858</v>
      </c>
      <c r="L294" s="21">
        <v>2.4495214311915481E-2</v>
      </c>
    </row>
    <row r="295" spans="1:12" x14ac:dyDescent="0.25">
      <c r="A295" s="18">
        <v>66151</v>
      </c>
      <c r="B295" s="19" t="s">
        <v>5</v>
      </c>
      <c r="C295" s="19" t="s">
        <v>7</v>
      </c>
      <c r="D295" s="19" t="s">
        <v>77</v>
      </c>
      <c r="E295" s="10">
        <v>2023</v>
      </c>
      <c r="F295" s="12" t="s">
        <v>53</v>
      </c>
      <c r="G295" s="13">
        <v>0.58383147646892686</v>
      </c>
      <c r="H295" s="11">
        <v>0.44399127017030199</v>
      </c>
      <c r="I295" s="11">
        <v>0.66706910640362094</v>
      </c>
      <c r="J295" s="11">
        <v>-1.0124837538232706E-2</v>
      </c>
      <c r="K295" s="11">
        <v>0.41808769028687587</v>
      </c>
      <c r="L295" s="13">
        <v>-0.24712768395597789</v>
      </c>
    </row>
    <row r="296" spans="1:12" x14ac:dyDescent="0.25">
      <c r="A296" s="18">
        <v>66152</v>
      </c>
      <c r="B296" s="19" t="s">
        <v>5</v>
      </c>
      <c r="C296" s="19" t="s">
        <v>7</v>
      </c>
      <c r="D296" s="19" t="s">
        <v>77</v>
      </c>
      <c r="E296" s="10">
        <v>2023</v>
      </c>
      <c r="F296" s="12" t="s">
        <v>53</v>
      </c>
      <c r="G296" s="13">
        <v>0.37052816252518461</v>
      </c>
      <c r="H296" s="11">
        <v>0.46592702849650902</v>
      </c>
      <c r="I296" s="11">
        <v>0.7456103284861938</v>
      </c>
      <c r="J296" s="11">
        <v>-7.7651813119110125E-2</v>
      </c>
      <c r="K296" s="11">
        <v>0.62459864124966513</v>
      </c>
      <c r="L296" s="13">
        <v>0.19686652349788691</v>
      </c>
    </row>
    <row r="297" spans="1:12" x14ac:dyDescent="0.25">
      <c r="A297" s="18">
        <v>66153</v>
      </c>
      <c r="B297" s="19" t="s">
        <v>5</v>
      </c>
      <c r="C297" s="19" t="s">
        <v>7</v>
      </c>
      <c r="D297" s="19" t="s">
        <v>77</v>
      </c>
      <c r="E297" s="10">
        <v>2023</v>
      </c>
      <c r="F297" s="12" t="s">
        <v>53</v>
      </c>
      <c r="G297" s="13">
        <v>0.54564961369392928</v>
      </c>
      <c r="H297" s="11">
        <v>1.0967007633742599E-2</v>
      </c>
      <c r="I297" s="11">
        <v>0.56778351945901184</v>
      </c>
      <c r="J297" s="11">
        <v>-3.422466560207988E-2</v>
      </c>
      <c r="K297" s="11">
        <v>0.31823538143294855</v>
      </c>
      <c r="L297" s="13">
        <v>-0.1784355532207097</v>
      </c>
    </row>
    <row r="298" spans="1:12" x14ac:dyDescent="0.25">
      <c r="A298" s="18">
        <v>66154</v>
      </c>
      <c r="B298" s="19" t="s">
        <v>5</v>
      </c>
      <c r="C298" s="19" t="s">
        <v>7</v>
      </c>
      <c r="D298" s="19" t="s">
        <v>77</v>
      </c>
      <c r="E298" s="10">
        <v>2023</v>
      </c>
      <c r="F298" s="12" t="s">
        <v>53</v>
      </c>
      <c r="G298" s="13">
        <v>0.24855872921158073</v>
      </c>
      <c r="H298" s="11">
        <v>0.214879756160295</v>
      </c>
      <c r="I298" s="11">
        <v>0.77923197466276461</v>
      </c>
      <c r="J298" s="11">
        <v>-4.4636507471144796E-2</v>
      </c>
      <c r="K298" s="11">
        <v>0.58830191032428114</v>
      </c>
      <c r="L298" s="13">
        <v>0.13469923976391651</v>
      </c>
    </row>
    <row r="299" spans="1:12" x14ac:dyDescent="0.25">
      <c r="A299" s="18">
        <v>66155</v>
      </c>
      <c r="B299" s="19" t="s">
        <v>5</v>
      </c>
      <c r="C299" s="19" t="s">
        <v>7</v>
      </c>
      <c r="D299" s="19" t="s">
        <v>77</v>
      </c>
      <c r="E299" s="10">
        <v>2023</v>
      </c>
      <c r="F299" s="12" t="s">
        <v>53</v>
      </c>
      <c r="G299" s="13">
        <v>0.36986695640637429</v>
      </c>
      <c r="H299" s="11">
        <v>0.113945038040853</v>
      </c>
      <c r="I299" s="11">
        <v>0.70082315722151012</v>
      </c>
      <c r="J299" s="11">
        <v>-4.1035117029263844E-2</v>
      </c>
      <c r="K299" s="11">
        <v>0.56929498027100656</v>
      </c>
      <c r="L299" s="13">
        <v>0.14152111035892448</v>
      </c>
    </row>
    <row r="300" spans="1:12" x14ac:dyDescent="0.25">
      <c r="A300" s="18">
        <v>66156</v>
      </c>
      <c r="B300" s="19" t="s">
        <v>5</v>
      </c>
      <c r="C300" s="19" t="s">
        <v>7</v>
      </c>
      <c r="D300" s="19" t="s">
        <v>77</v>
      </c>
      <c r="E300" s="10">
        <v>2023</v>
      </c>
      <c r="F300" s="12" t="s">
        <v>53</v>
      </c>
      <c r="G300" s="13">
        <v>0.36435722656009839</v>
      </c>
      <c r="H300" s="11">
        <v>0.51277327122659899</v>
      </c>
      <c r="I300" s="11">
        <v>0.7273683637315751</v>
      </c>
      <c r="J300" s="11">
        <v>-5.846019973726635E-2</v>
      </c>
      <c r="K300" s="11">
        <v>0.59315446265397753</v>
      </c>
      <c r="L300" s="13">
        <v>6.7632212011344617E-2</v>
      </c>
    </row>
    <row r="301" spans="1:12" x14ac:dyDescent="0.25">
      <c r="A301" s="38">
        <v>66157</v>
      </c>
      <c r="B301" s="39" t="s">
        <v>5</v>
      </c>
      <c r="C301" s="39" t="s">
        <v>7</v>
      </c>
      <c r="D301" s="39" t="s">
        <v>77</v>
      </c>
      <c r="E301" s="46">
        <v>2023</v>
      </c>
      <c r="F301" s="12" t="s">
        <v>53</v>
      </c>
      <c r="G301" s="13">
        <v>0.60541467413280037</v>
      </c>
      <c r="H301" s="21">
        <v>-2.5229932190623527E-3</v>
      </c>
      <c r="I301" s="21">
        <v>0.62143968338202527</v>
      </c>
      <c r="J301" s="21">
        <v>-2.028330578069476E-3</v>
      </c>
      <c r="K301" s="21">
        <v>0.46402228332701939</v>
      </c>
      <c r="L301" s="16">
        <v>-8.0731654431918404E-2</v>
      </c>
    </row>
    <row r="302" spans="1:12" x14ac:dyDescent="0.25">
      <c r="A302" s="18">
        <v>66158</v>
      </c>
      <c r="B302" s="19" t="s">
        <v>5</v>
      </c>
      <c r="C302" s="19" t="s">
        <v>7</v>
      </c>
      <c r="D302" s="19" t="s">
        <v>77</v>
      </c>
      <c r="E302" s="10">
        <v>2023</v>
      </c>
      <c r="F302" s="12" t="s">
        <v>53</v>
      </c>
      <c r="G302" s="13">
        <v>0.6874590044773724</v>
      </c>
      <c r="H302" s="11">
        <v>-8.61608731235919E-2</v>
      </c>
      <c r="I302" s="11">
        <v>0.39744494144310516</v>
      </c>
      <c r="J302" s="11">
        <v>-7.8288345709041432E-2</v>
      </c>
      <c r="K302" s="11">
        <v>0.37321264527043813</v>
      </c>
      <c r="L302" s="13">
        <v>0.29751255076778371</v>
      </c>
    </row>
    <row r="303" spans="1:12" x14ac:dyDescent="0.25">
      <c r="A303" s="18">
        <v>66159</v>
      </c>
      <c r="B303" s="19" t="s">
        <v>5</v>
      </c>
      <c r="C303" s="19" t="s">
        <v>7</v>
      </c>
      <c r="D303" s="19" t="s">
        <v>77</v>
      </c>
      <c r="E303" s="10">
        <v>2023</v>
      </c>
      <c r="F303" s="12" t="s">
        <v>53</v>
      </c>
      <c r="G303" s="13">
        <v>0.37939548386972238</v>
      </c>
      <c r="H303" s="11">
        <v>0.45127782297900199</v>
      </c>
      <c r="I303" s="11">
        <v>0.62997463568759549</v>
      </c>
      <c r="J303" s="11">
        <v>3.0343439862844435E-2</v>
      </c>
      <c r="K303" s="11">
        <v>0.44892515645381748</v>
      </c>
      <c r="L303" s="13">
        <v>-0.10833971495835204</v>
      </c>
    </row>
    <row r="304" spans="1:12" x14ac:dyDescent="0.25">
      <c r="A304" s="18">
        <v>66160</v>
      </c>
      <c r="B304" s="19" t="s">
        <v>5</v>
      </c>
      <c r="C304" s="19" t="s">
        <v>7</v>
      </c>
      <c r="D304" s="19" t="s">
        <v>77</v>
      </c>
      <c r="E304" s="10">
        <v>2023</v>
      </c>
      <c r="F304" s="12" t="s">
        <v>53</v>
      </c>
      <c r="G304" s="13">
        <v>0.75124100917293068</v>
      </c>
      <c r="H304" s="11">
        <v>0.117232112657617</v>
      </c>
      <c r="I304" s="11">
        <v>0.5501578683602435</v>
      </c>
      <c r="J304" s="11">
        <v>-4.8991925261912615E-2</v>
      </c>
      <c r="K304" s="11">
        <v>0.37700896224612901</v>
      </c>
      <c r="L304" s="13">
        <v>0.1021743224899978</v>
      </c>
    </row>
    <row r="305" spans="1:12" x14ac:dyDescent="0.25">
      <c r="A305" s="18">
        <v>66161</v>
      </c>
      <c r="B305" s="19" t="s">
        <v>5</v>
      </c>
      <c r="C305" s="19" t="s">
        <v>7</v>
      </c>
      <c r="D305" s="19" t="s">
        <v>77</v>
      </c>
      <c r="E305" s="10">
        <v>2023</v>
      </c>
      <c r="F305" s="12" t="s">
        <v>53</v>
      </c>
      <c r="G305" s="13">
        <v>0.68318464350877206</v>
      </c>
      <c r="H305" s="11">
        <v>-0.21944195128662</v>
      </c>
      <c r="I305" s="11">
        <v>0.59840064757311529</v>
      </c>
      <c r="J305" s="11">
        <v>-8.5484950189146133E-2</v>
      </c>
      <c r="K305" s="11">
        <v>0.43060818095897524</v>
      </c>
      <c r="L305" s="13">
        <v>0.24138384882472638</v>
      </c>
    </row>
    <row r="306" spans="1:12" x14ac:dyDescent="0.25">
      <c r="A306" s="18">
        <v>66162</v>
      </c>
      <c r="B306" s="19" t="s">
        <v>5</v>
      </c>
      <c r="C306" s="19" t="s">
        <v>7</v>
      </c>
      <c r="D306" s="19" t="s">
        <v>77</v>
      </c>
      <c r="E306" s="10">
        <v>2023</v>
      </c>
      <c r="F306" s="12" t="s">
        <v>53</v>
      </c>
      <c r="G306" s="13">
        <v>0.46392589150722191</v>
      </c>
      <c r="H306" s="11">
        <v>0.279863953077787</v>
      </c>
      <c r="I306" s="11">
        <v>0.31882661762104969</v>
      </c>
      <c r="J306" s="11">
        <v>-3.5541016777779169E-2</v>
      </c>
      <c r="K306" s="11">
        <v>0.20817784856179117</v>
      </c>
      <c r="L306" s="13">
        <v>2.9541986010216958E-2</v>
      </c>
    </row>
    <row r="307" spans="1:12" x14ac:dyDescent="0.25">
      <c r="A307" s="18">
        <v>66163</v>
      </c>
      <c r="B307" s="19" t="s">
        <v>5</v>
      </c>
      <c r="C307" s="19" t="s">
        <v>7</v>
      </c>
      <c r="D307" s="19" t="s">
        <v>77</v>
      </c>
      <c r="E307" s="10">
        <v>2023</v>
      </c>
      <c r="F307" s="12" t="s">
        <v>53</v>
      </c>
      <c r="G307" s="13">
        <v>0.5886968550763737</v>
      </c>
      <c r="H307" s="11">
        <v>-6.46389871514898E-3</v>
      </c>
      <c r="I307" s="11">
        <v>0.44893099698856553</v>
      </c>
      <c r="J307" s="11">
        <v>-0.11643827825652016</v>
      </c>
      <c r="K307" s="11">
        <v>0.38316980998465605</v>
      </c>
      <c r="L307" s="13">
        <v>0.35979464550510343</v>
      </c>
    </row>
    <row r="308" spans="1:12" x14ac:dyDescent="0.25">
      <c r="A308" s="18">
        <v>66164</v>
      </c>
      <c r="B308" s="19" t="s">
        <v>5</v>
      </c>
      <c r="C308" s="19" t="s">
        <v>7</v>
      </c>
      <c r="D308" s="19" t="s">
        <v>77</v>
      </c>
      <c r="E308" s="10">
        <v>2023</v>
      </c>
      <c r="F308" s="12" t="s">
        <v>53</v>
      </c>
      <c r="G308" s="13">
        <v>0.36219594872178201</v>
      </c>
      <c r="H308" s="11">
        <v>0.19935139835219501</v>
      </c>
      <c r="I308" s="11">
        <v>0.70011506364457188</v>
      </c>
      <c r="J308" s="11">
        <v>-5.4797020535409864E-2</v>
      </c>
      <c r="K308" s="11">
        <v>0.55801782802650235</v>
      </c>
      <c r="L308" s="13">
        <v>0.28648639622493188</v>
      </c>
    </row>
    <row r="309" spans="1:12" x14ac:dyDescent="0.25">
      <c r="A309" s="18">
        <v>66165</v>
      </c>
      <c r="B309" s="19" t="s">
        <v>5</v>
      </c>
      <c r="C309" s="19" t="s">
        <v>7</v>
      </c>
      <c r="D309" s="19" t="s">
        <v>77</v>
      </c>
      <c r="E309" s="10">
        <v>2023</v>
      </c>
      <c r="F309" s="12" t="s">
        <v>53</v>
      </c>
      <c r="G309" s="13">
        <v>0.30869299011122125</v>
      </c>
      <c r="H309" s="11">
        <v>1.1083984944292899</v>
      </c>
      <c r="I309" s="11">
        <v>0.6900025092683979</v>
      </c>
      <c r="J309" s="11">
        <v>-2.4148364612064155E-2</v>
      </c>
      <c r="K309" s="11">
        <v>0.56028765965122396</v>
      </c>
      <c r="L309" s="13">
        <v>0.10316592948366998</v>
      </c>
    </row>
    <row r="310" spans="1:12" x14ac:dyDescent="0.25">
      <c r="A310" s="18">
        <v>66166</v>
      </c>
      <c r="B310" s="19" t="s">
        <v>5</v>
      </c>
      <c r="C310" s="19" t="s">
        <v>7</v>
      </c>
      <c r="D310" s="19" t="s">
        <v>77</v>
      </c>
      <c r="E310" s="10">
        <v>2023</v>
      </c>
      <c r="F310" s="12" t="s">
        <v>53</v>
      </c>
      <c r="G310" s="13">
        <v>8.5291419868814555E-2</v>
      </c>
      <c r="H310" s="11">
        <v>0.74888216633595295</v>
      </c>
      <c r="I310" s="11">
        <v>0.56000709519415881</v>
      </c>
      <c r="J310" s="11">
        <v>-3.1495806848227392E-3</v>
      </c>
      <c r="K310" s="11">
        <v>0.4434590296963633</v>
      </c>
      <c r="L310" s="13">
        <v>-7.2236527603827927E-2</v>
      </c>
    </row>
    <row r="311" spans="1:12" x14ac:dyDescent="0.25">
      <c r="A311" s="3">
        <v>66167</v>
      </c>
      <c r="B311" s="4" t="s">
        <v>5</v>
      </c>
      <c r="C311" s="4" t="s">
        <v>7</v>
      </c>
      <c r="D311" s="4" t="s">
        <v>77</v>
      </c>
      <c r="E311" s="35">
        <v>2023</v>
      </c>
      <c r="F311" s="36" t="s">
        <v>53</v>
      </c>
      <c r="G311" s="6">
        <v>8.1293185092106257E-2</v>
      </c>
      <c r="H311" s="7">
        <v>0.62090171476175304</v>
      </c>
      <c r="I311" s="7">
        <v>1.0774976996135133</v>
      </c>
      <c r="J311" s="7">
        <v>-4.6418215617172659E-2</v>
      </c>
      <c r="K311" s="7">
        <v>0.82648737283748674</v>
      </c>
      <c r="L311" s="6">
        <v>0.1437378181736027</v>
      </c>
    </row>
    <row r="312" spans="1:12" x14ac:dyDescent="0.25">
      <c r="A312" s="22" t="s">
        <v>1</v>
      </c>
      <c r="B312" s="23"/>
      <c r="C312" s="23"/>
      <c r="D312" s="24"/>
      <c r="E312" s="25"/>
      <c r="F312" s="26"/>
      <c r="G312" s="27">
        <f>COUNT(G221:G311)</f>
        <v>91</v>
      </c>
      <c r="H312" s="27">
        <f t="shared" ref="H312:L312" si="28">COUNT(H221:H311)</f>
        <v>91</v>
      </c>
      <c r="I312" s="27">
        <f t="shared" si="28"/>
        <v>91</v>
      </c>
      <c r="J312" s="27">
        <f t="shared" si="28"/>
        <v>91</v>
      </c>
      <c r="K312" s="27">
        <f t="shared" si="28"/>
        <v>91</v>
      </c>
      <c r="L312" s="27">
        <f t="shared" si="28"/>
        <v>91</v>
      </c>
    </row>
    <row r="313" spans="1:12" x14ac:dyDescent="0.25">
      <c r="A313" s="22" t="s">
        <v>54</v>
      </c>
      <c r="B313" s="23"/>
      <c r="C313" s="23"/>
      <c r="D313" s="24"/>
      <c r="E313" s="25"/>
      <c r="F313" s="26"/>
      <c r="G313" s="28">
        <f>MEDIAN(G221:G311)</f>
        <v>0.36219594872178201</v>
      </c>
      <c r="H313" s="28">
        <f t="shared" ref="H313:L313" si="29">MEDIAN(H221:H311)</f>
        <v>0.23952489384520001</v>
      </c>
      <c r="I313" s="28">
        <f t="shared" si="29"/>
        <v>0.75047416028651381</v>
      </c>
      <c r="J313" s="28">
        <f t="shared" si="29"/>
        <v>-8.0390302373140685E-3</v>
      </c>
      <c r="K313" s="28">
        <f t="shared" si="29"/>
        <v>0.56929498027100656</v>
      </c>
      <c r="L313" s="28">
        <f t="shared" si="29"/>
        <v>4.4322258087394206E-3</v>
      </c>
    </row>
    <row r="314" spans="1:12" x14ac:dyDescent="0.25">
      <c r="A314" s="22" t="s">
        <v>14</v>
      </c>
      <c r="B314" s="23"/>
      <c r="C314" s="23"/>
      <c r="D314" s="24"/>
      <c r="E314" s="25"/>
      <c r="F314" s="26"/>
      <c r="G314" s="28">
        <f>QUARTILE(G221:G311,1)</f>
        <v>0.24022994472350306</v>
      </c>
      <c r="H314" s="28">
        <f t="shared" ref="H314:L314" si="30">QUARTILE(H221:H311,1)</f>
        <v>8.9385565534738948E-2</v>
      </c>
      <c r="I314" s="28">
        <f t="shared" si="30"/>
        <v>0.67664720873229389</v>
      </c>
      <c r="J314" s="28">
        <f t="shared" si="30"/>
        <v>-2.4151489711104923E-2</v>
      </c>
      <c r="K314" s="28">
        <f t="shared" si="30"/>
        <v>0.50850968293481791</v>
      </c>
      <c r="L314" s="28">
        <f t="shared" si="30"/>
        <v>-6.0627188405331461E-2</v>
      </c>
    </row>
    <row r="315" spans="1:12" x14ac:dyDescent="0.25">
      <c r="A315" s="29" t="s">
        <v>15</v>
      </c>
      <c r="B315" s="30"/>
      <c r="C315" s="30"/>
      <c r="D315" s="31"/>
      <c r="E315" s="32"/>
      <c r="F315" s="33"/>
      <c r="G315" s="34">
        <f>QUARTILE(G221:G311,3)</f>
        <v>0.47159908525580463</v>
      </c>
      <c r="H315" s="34">
        <f t="shared" ref="H315:L315" si="31">QUARTILE(H221:H311,3)</f>
        <v>0.44767172592626003</v>
      </c>
      <c r="I315" s="34">
        <f t="shared" si="31"/>
        <v>0.81875791147932153</v>
      </c>
      <c r="J315" s="34">
        <f t="shared" si="31"/>
        <v>6.581631066303547E-3</v>
      </c>
      <c r="K315" s="34">
        <f t="shared" si="31"/>
        <v>0.62592022804899883</v>
      </c>
      <c r="L315" s="34">
        <f t="shared" si="31"/>
        <v>4.6249669405413779E-2</v>
      </c>
    </row>
    <row r="316" spans="1:12" x14ac:dyDescent="0.25">
      <c r="A316" s="18">
        <v>1701</v>
      </c>
      <c r="B316" s="19" t="s">
        <v>5</v>
      </c>
      <c r="C316" s="19" t="s">
        <v>7</v>
      </c>
      <c r="D316" s="11" t="s">
        <v>78</v>
      </c>
      <c r="E316" s="19">
        <v>1986</v>
      </c>
      <c r="F316" s="12" t="s">
        <v>53</v>
      </c>
      <c r="G316" s="13">
        <v>0.21520326014501978</v>
      </c>
      <c r="H316" s="11">
        <v>0.54736628509933605</v>
      </c>
      <c r="I316" s="11">
        <v>0.77902631878833239</v>
      </c>
      <c r="J316" s="11">
        <v>1.4473182265447582E-2</v>
      </c>
      <c r="K316" s="11">
        <v>0.57073548170787824</v>
      </c>
      <c r="L316" s="11">
        <v>3.867116131148729E-2</v>
      </c>
    </row>
    <row r="317" spans="1:12" x14ac:dyDescent="0.25">
      <c r="A317" s="18">
        <v>1703</v>
      </c>
      <c r="B317" s="19" t="s">
        <v>5</v>
      </c>
      <c r="C317" s="19" t="s">
        <v>7</v>
      </c>
      <c r="D317" s="11" t="s">
        <v>78</v>
      </c>
      <c r="E317" s="19">
        <v>1986</v>
      </c>
      <c r="F317" s="12" t="s">
        <v>53</v>
      </c>
      <c r="G317" s="13">
        <v>0.27119165265092454</v>
      </c>
      <c r="H317" s="11">
        <v>0.34276779319788397</v>
      </c>
      <c r="I317" s="11">
        <v>0.75820540303798023</v>
      </c>
      <c r="J317" s="11">
        <v>9.427305982082107E-3</v>
      </c>
      <c r="K317" s="11">
        <v>0.59156637801667733</v>
      </c>
      <c r="L317" s="11">
        <v>-6.8305839534396784E-2</v>
      </c>
    </row>
    <row r="318" spans="1:12" x14ac:dyDescent="0.25">
      <c r="A318" s="18">
        <v>1708</v>
      </c>
      <c r="B318" s="19" t="s">
        <v>5</v>
      </c>
      <c r="C318" s="19" t="s">
        <v>7</v>
      </c>
      <c r="D318" s="11" t="s">
        <v>78</v>
      </c>
      <c r="E318" s="19">
        <v>1986</v>
      </c>
      <c r="F318" s="12" t="s">
        <v>53</v>
      </c>
      <c r="G318" s="13">
        <v>0.17688790744359564</v>
      </c>
      <c r="H318" s="11">
        <v>0.19280370379101</v>
      </c>
      <c r="I318" s="11">
        <v>0.77154050450041956</v>
      </c>
      <c r="J318" s="11">
        <v>3.9530486476035825E-3</v>
      </c>
      <c r="K318" s="11">
        <v>0.60963966763863442</v>
      </c>
      <c r="L318" s="11">
        <v>-4.8078338671499465E-3</v>
      </c>
    </row>
    <row r="319" spans="1:12" x14ac:dyDescent="0.25">
      <c r="A319" s="18">
        <v>1714</v>
      </c>
      <c r="B319" s="19" t="s">
        <v>5</v>
      </c>
      <c r="C319" s="19" t="s">
        <v>7</v>
      </c>
      <c r="D319" s="11" t="s">
        <v>78</v>
      </c>
      <c r="E319" s="19">
        <v>1986</v>
      </c>
      <c r="F319" s="12" t="s">
        <v>53</v>
      </c>
      <c r="G319" s="13">
        <v>0.196877161171673</v>
      </c>
      <c r="H319" s="11">
        <v>0.34819065662239301</v>
      </c>
      <c r="I319" s="11">
        <v>0.84778805013592795</v>
      </c>
      <c r="J319" s="11">
        <v>-3.6953726843136248E-2</v>
      </c>
      <c r="K319" s="11">
        <v>0.61901522069280646</v>
      </c>
      <c r="L319" s="21">
        <v>-0.12295323016391679</v>
      </c>
    </row>
    <row r="320" spans="1:12" x14ac:dyDescent="0.25">
      <c r="A320" s="18">
        <v>1718</v>
      </c>
      <c r="B320" s="19" t="s">
        <v>5</v>
      </c>
      <c r="C320" s="19" t="s">
        <v>7</v>
      </c>
      <c r="D320" s="11" t="s">
        <v>78</v>
      </c>
      <c r="E320" s="19">
        <v>1986</v>
      </c>
      <c r="F320" s="12" t="s">
        <v>53</v>
      </c>
      <c r="G320" s="13">
        <v>0.26857107513759276</v>
      </c>
      <c r="H320" s="11">
        <v>-8.37518252965163E-2</v>
      </c>
      <c r="I320" s="11">
        <v>0.6809243781310641</v>
      </c>
      <c r="J320" s="11">
        <v>3.1693187012462584E-2</v>
      </c>
      <c r="K320" s="11">
        <v>0.66638696008513332</v>
      </c>
      <c r="L320" s="21">
        <v>0.34723394664726182</v>
      </c>
    </row>
    <row r="321" spans="1:12" x14ac:dyDescent="0.25">
      <c r="A321" s="18">
        <v>1724</v>
      </c>
      <c r="B321" s="19" t="s">
        <v>5</v>
      </c>
      <c r="C321" s="19" t="s">
        <v>7</v>
      </c>
      <c r="D321" s="11" t="s">
        <v>78</v>
      </c>
      <c r="E321" s="19">
        <v>1986</v>
      </c>
      <c r="F321" s="12" t="s">
        <v>53</v>
      </c>
      <c r="G321" s="13">
        <v>0.35191796482084686</v>
      </c>
      <c r="H321" s="11">
        <v>0.45366941368593899</v>
      </c>
      <c r="I321" s="11">
        <v>0.97995032419104333</v>
      </c>
      <c r="J321" s="11">
        <v>2.3714606224525259E-2</v>
      </c>
      <c r="K321" s="11">
        <v>0.70445496613802383</v>
      </c>
      <c r="L321" s="21">
        <v>-3.7272377949006952E-2</v>
      </c>
    </row>
    <row r="322" spans="1:12" x14ac:dyDescent="0.25">
      <c r="A322" s="18">
        <v>15808</v>
      </c>
      <c r="B322" s="19" t="s">
        <v>5</v>
      </c>
      <c r="C322" s="19" t="s">
        <v>7</v>
      </c>
      <c r="D322" s="11" t="s">
        <v>78</v>
      </c>
      <c r="E322" s="19">
        <v>1994</v>
      </c>
      <c r="F322" s="12" t="s">
        <v>53</v>
      </c>
      <c r="G322" s="13">
        <v>0.52381733191360658</v>
      </c>
      <c r="H322" s="11">
        <v>6.3616606275381196E-2</v>
      </c>
      <c r="I322" s="11">
        <v>0.89769239745945795</v>
      </c>
      <c r="J322" s="11">
        <v>-1.0725713414709313E-2</v>
      </c>
      <c r="K322" s="11">
        <v>0.68463521748583134</v>
      </c>
      <c r="L322" s="21">
        <v>-1.9658342690359126E-2</v>
      </c>
    </row>
    <row r="323" spans="1:12" x14ac:dyDescent="0.25">
      <c r="A323" s="18">
        <v>15816</v>
      </c>
      <c r="B323" s="19" t="s">
        <v>5</v>
      </c>
      <c r="C323" s="19" t="s">
        <v>7</v>
      </c>
      <c r="D323" s="11" t="s">
        <v>78</v>
      </c>
      <c r="E323" s="19">
        <v>1994</v>
      </c>
      <c r="F323" s="12" t="s">
        <v>53</v>
      </c>
      <c r="G323" s="13">
        <v>0.33725031930706895</v>
      </c>
      <c r="H323" s="11">
        <v>0.47477250337458599</v>
      </c>
      <c r="I323" s="11">
        <v>0.97767659484636438</v>
      </c>
      <c r="J323" s="11">
        <v>-2.5738351626242967E-2</v>
      </c>
      <c r="K323" s="11">
        <v>0.74688618838844145</v>
      </c>
      <c r="L323" s="21">
        <v>-4.1070643031523968E-2</v>
      </c>
    </row>
    <row r="324" spans="1:12" x14ac:dyDescent="0.25">
      <c r="A324" s="18">
        <v>15824</v>
      </c>
      <c r="B324" s="19" t="s">
        <v>5</v>
      </c>
      <c r="C324" s="19" t="s">
        <v>7</v>
      </c>
      <c r="D324" s="11" t="s">
        <v>78</v>
      </c>
      <c r="E324" s="19">
        <v>1994</v>
      </c>
      <c r="F324" s="12" t="s">
        <v>53</v>
      </c>
      <c r="G324" s="13">
        <v>0.50640784077093004</v>
      </c>
      <c r="H324" s="11">
        <v>7.7185507378938797E-2</v>
      </c>
      <c r="I324" s="11">
        <v>0.84942554244879886</v>
      </c>
      <c r="J324" s="11">
        <v>-2.8945911218442703E-2</v>
      </c>
      <c r="K324" s="11">
        <v>0.52542015364308203</v>
      </c>
      <c r="L324" s="21">
        <v>-0.22951794526291036</v>
      </c>
    </row>
    <row r="325" spans="1:12" x14ac:dyDescent="0.25">
      <c r="A325" s="18">
        <v>15827</v>
      </c>
      <c r="B325" s="19" t="s">
        <v>5</v>
      </c>
      <c r="C325" s="19" t="s">
        <v>7</v>
      </c>
      <c r="D325" s="11" t="s">
        <v>78</v>
      </c>
      <c r="E325" s="19">
        <v>1994</v>
      </c>
      <c r="F325" s="12" t="s">
        <v>53</v>
      </c>
      <c r="G325" s="13">
        <v>0.42858655995248357</v>
      </c>
      <c r="H325" s="11">
        <v>0.329374523326806</v>
      </c>
      <c r="I325" s="11">
        <v>0.91191078623576582</v>
      </c>
      <c r="J325" s="11">
        <v>1.7653832340262687E-2</v>
      </c>
      <c r="K325" s="11">
        <v>0.65837931578840392</v>
      </c>
      <c r="L325" s="21">
        <v>-0.1566671955204994</v>
      </c>
    </row>
    <row r="326" spans="1:12" x14ac:dyDescent="0.25">
      <c r="A326" s="18">
        <v>15838</v>
      </c>
      <c r="B326" s="19" t="s">
        <v>5</v>
      </c>
      <c r="C326" s="19" t="s">
        <v>7</v>
      </c>
      <c r="D326" s="11" t="s">
        <v>78</v>
      </c>
      <c r="E326" s="19">
        <v>1994</v>
      </c>
      <c r="F326" s="12" t="s">
        <v>53</v>
      </c>
      <c r="G326" s="13">
        <v>0.55146589418333292</v>
      </c>
      <c r="H326" s="11">
        <v>-0.16565933109011</v>
      </c>
      <c r="I326" s="11">
        <v>0.90439152277729873</v>
      </c>
      <c r="J326" s="11">
        <v>7.9024837712876217E-2</v>
      </c>
      <c r="K326" s="11">
        <v>0.71166183507939174</v>
      </c>
      <c r="L326" s="21">
        <v>-9.6551859695378772E-2</v>
      </c>
    </row>
    <row r="327" spans="1:12" x14ac:dyDescent="0.25">
      <c r="A327" s="18">
        <v>15853</v>
      </c>
      <c r="B327" s="19" t="s">
        <v>5</v>
      </c>
      <c r="C327" s="19" t="s">
        <v>7</v>
      </c>
      <c r="D327" s="11" t="s">
        <v>78</v>
      </c>
      <c r="E327" s="19">
        <v>1994</v>
      </c>
      <c r="F327" s="12" t="s">
        <v>53</v>
      </c>
      <c r="G327" s="13">
        <v>0.77221277252230647</v>
      </c>
      <c r="H327" s="11">
        <v>-0.40145615610090002</v>
      </c>
      <c r="I327" s="11">
        <v>0.97317520829163884</v>
      </c>
      <c r="J327" s="11">
        <v>-0.10231761655034483</v>
      </c>
      <c r="K327" s="11">
        <v>0.6495071492191008</v>
      </c>
      <c r="L327" s="21">
        <v>4.6337224123233822E-2</v>
      </c>
    </row>
    <row r="328" spans="1:12" x14ac:dyDescent="0.25">
      <c r="A328" s="18">
        <v>21549</v>
      </c>
      <c r="B328" s="19" t="s">
        <v>5</v>
      </c>
      <c r="C328" s="19" t="s">
        <v>7</v>
      </c>
      <c r="D328" s="11" t="s">
        <v>78</v>
      </c>
      <c r="E328" s="19">
        <v>2000</v>
      </c>
      <c r="F328" s="12" t="s">
        <v>53</v>
      </c>
      <c r="G328" s="13">
        <v>0.34266741679389312</v>
      </c>
      <c r="H328" s="11">
        <v>0.40558796923709101</v>
      </c>
      <c r="I328" s="11">
        <v>1.1226831956728931</v>
      </c>
      <c r="J328" s="11">
        <v>-1.2148303989814507E-2</v>
      </c>
      <c r="K328" s="11">
        <v>0.78438515429997757</v>
      </c>
      <c r="L328" s="21">
        <v>-0.23193827866598488</v>
      </c>
    </row>
    <row r="329" spans="1:12" x14ac:dyDescent="0.25">
      <c r="A329" s="18">
        <v>21551</v>
      </c>
      <c r="B329" s="19" t="s">
        <v>5</v>
      </c>
      <c r="C329" s="19" t="s">
        <v>7</v>
      </c>
      <c r="D329" s="11" t="s">
        <v>78</v>
      </c>
      <c r="E329" s="19">
        <v>2000</v>
      </c>
      <c r="F329" s="12" t="s">
        <v>53</v>
      </c>
      <c r="G329" s="13">
        <v>0.77868558905173257</v>
      </c>
      <c r="H329" s="11">
        <v>0.116024771356352</v>
      </c>
      <c r="I329" s="11">
        <v>0.81687268290499726</v>
      </c>
      <c r="J329" s="11">
        <v>3.2914785494508152E-2</v>
      </c>
      <c r="K329" s="11">
        <v>0.56255066289971423</v>
      </c>
      <c r="L329" s="21">
        <v>-2.8846455102789548E-2</v>
      </c>
    </row>
    <row r="330" spans="1:12" x14ac:dyDescent="0.25">
      <c r="A330" s="18">
        <v>21553</v>
      </c>
      <c r="B330" s="19" t="s">
        <v>5</v>
      </c>
      <c r="C330" s="19" t="s">
        <v>7</v>
      </c>
      <c r="D330" s="11" t="s">
        <v>78</v>
      </c>
      <c r="E330" s="19">
        <v>2000</v>
      </c>
      <c r="F330" s="12" t="s">
        <v>53</v>
      </c>
      <c r="G330" s="13">
        <v>0.33251192599434443</v>
      </c>
      <c r="H330" s="11">
        <v>0.44462309491913898</v>
      </c>
      <c r="I330" s="11">
        <v>0.92550405847099704</v>
      </c>
      <c r="J330" s="11">
        <v>-5.1061041934915424E-2</v>
      </c>
      <c r="K330" s="11">
        <v>0.64302692698471053</v>
      </c>
      <c r="L330" s="21">
        <v>-0.15083641840860951</v>
      </c>
    </row>
    <row r="331" spans="1:12" x14ac:dyDescent="0.25">
      <c r="A331" s="18">
        <v>21555</v>
      </c>
      <c r="B331" s="19" t="s">
        <v>5</v>
      </c>
      <c r="C331" s="19" t="s">
        <v>7</v>
      </c>
      <c r="D331" s="11" t="s">
        <v>78</v>
      </c>
      <c r="E331" s="19">
        <v>2000</v>
      </c>
      <c r="F331" s="12" t="s">
        <v>53</v>
      </c>
      <c r="G331" s="13">
        <v>0.58756092644716218</v>
      </c>
      <c r="H331" s="11">
        <v>0.28120870702113998</v>
      </c>
      <c r="I331" s="11">
        <v>0.98831189665225261</v>
      </c>
      <c r="J331" s="11">
        <v>-1.9919642557000697E-2</v>
      </c>
      <c r="K331" s="11">
        <v>0.72004088581858983</v>
      </c>
      <c r="L331" s="21">
        <v>-1.9116730623333023E-2</v>
      </c>
    </row>
    <row r="332" spans="1:12" x14ac:dyDescent="0.25">
      <c r="A332" s="18">
        <v>21558</v>
      </c>
      <c r="B332" s="19" t="s">
        <v>5</v>
      </c>
      <c r="C332" s="19" t="s">
        <v>7</v>
      </c>
      <c r="D332" s="11" t="s">
        <v>78</v>
      </c>
      <c r="E332" s="19">
        <v>2000</v>
      </c>
      <c r="F332" s="12" t="s">
        <v>53</v>
      </c>
      <c r="G332" s="13">
        <v>0.62412966159528838</v>
      </c>
      <c r="H332" s="11">
        <v>8.6725353679612593E-2</v>
      </c>
      <c r="I332" s="11">
        <v>0.9325651805563876</v>
      </c>
      <c r="J332" s="11">
        <v>-5.902041764842457E-3</v>
      </c>
      <c r="K332" s="11">
        <v>0.60528082273742834</v>
      </c>
      <c r="L332" s="21">
        <v>-0.1925606775326939</v>
      </c>
    </row>
    <row r="333" spans="1:12" x14ac:dyDescent="0.25">
      <c r="A333" s="18">
        <v>21562</v>
      </c>
      <c r="B333" s="19" t="s">
        <v>5</v>
      </c>
      <c r="C333" s="19" t="s">
        <v>7</v>
      </c>
      <c r="D333" s="11" t="s">
        <v>78</v>
      </c>
      <c r="E333" s="19">
        <v>2000</v>
      </c>
      <c r="F333" s="12" t="s">
        <v>53</v>
      </c>
      <c r="G333" s="13">
        <v>0.76809945941834679</v>
      </c>
      <c r="H333" s="11">
        <v>0.342062030467779</v>
      </c>
      <c r="I333" s="11">
        <v>1.0096001760817097</v>
      </c>
      <c r="J333" s="11">
        <v>-5.3163505454758148E-2</v>
      </c>
      <c r="K333" s="11">
        <v>0.67083518923197527</v>
      </c>
      <c r="L333" s="21">
        <v>-0.19276237041178612</v>
      </c>
    </row>
    <row r="334" spans="1:12" x14ac:dyDescent="0.25">
      <c r="A334" s="18">
        <v>30904</v>
      </c>
      <c r="B334" s="19" t="s">
        <v>5</v>
      </c>
      <c r="C334" s="19" t="s">
        <v>7</v>
      </c>
      <c r="D334" s="11" t="s">
        <v>78</v>
      </c>
      <c r="E334" s="19">
        <v>2004</v>
      </c>
      <c r="F334" s="12" t="s">
        <v>53</v>
      </c>
      <c r="G334" s="13">
        <v>0.31198959283387623</v>
      </c>
      <c r="H334" s="11">
        <v>0.245277473258494</v>
      </c>
      <c r="I334" s="11">
        <v>1.0176173085561895</v>
      </c>
      <c r="J334" s="11">
        <v>-7.2105424804713852E-3</v>
      </c>
      <c r="K334" s="11">
        <v>0.77810713495800954</v>
      </c>
      <c r="L334" s="21">
        <v>0.14336107512038049</v>
      </c>
    </row>
    <row r="335" spans="1:12" x14ac:dyDescent="0.25">
      <c r="A335" s="18">
        <v>30915</v>
      </c>
      <c r="B335" s="19" t="s">
        <v>5</v>
      </c>
      <c r="C335" s="19" t="s">
        <v>7</v>
      </c>
      <c r="D335" s="11" t="s">
        <v>78</v>
      </c>
      <c r="E335" s="19">
        <v>2004</v>
      </c>
      <c r="F335" s="12" t="s">
        <v>53</v>
      </c>
      <c r="G335" s="13">
        <v>0.43835014649524051</v>
      </c>
      <c r="H335" s="11">
        <v>-0.22213204110201001</v>
      </c>
      <c r="I335" s="11">
        <v>0.94643683774530551</v>
      </c>
      <c r="J335" s="11">
        <v>2.5400803519568249E-3</v>
      </c>
      <c r="K335" s="11">
        <v>0.87680911079174251</v>
      </c>
      <c r="L335" s="21">
        <v>0.34309041611979391</v>
      </c>
    </row>
    <row r="336" spans="1:12" x14ac:dyDescent="0.25">
      <c r="A336" s="18">
        <v>30944</v>
      </c>
      <c r="B336" s="19" t="s">
        <v>5</v>
      </c>
      <c r="C336" s="19" t="s">
        <v>7</v>
      </c>
      <c r="D336" s="11" t="s">
        <v>78</v>
      </c>
      <c r="E336" s="19">
        <v>2004</v>
      </c>
      <c r="F336" s="12" t="s">
        <v>53</v>
      </c>
      <c r="G336" s="13">
        <v>0.379187508745158</v>
      </c>
      <c r="H336" s="11">
        <v>0.33153564278698799</v>
      </c>
      <c r="I336" s="11">
        <v>0.95985156811996897</v>
      </c>
      <c r="J336" s="11">
        <v>-2.197606385741574E-2</v>
      </c>
      <c r="K336" s="11">
        <v>0.68241460026539813</v>
      </c>
      <c r="L336" s="21">
        <v>-4.0578134615469108E-2</v>
      </c>
    </row>
    <row r="337" spans="1:12" x14ac:dyDescent="0.25">
      <c r="A337" s="18">
        <v>30947</v>
      </c>
      <c r="B337" s="19" t="s">
        <v>5</v>
      </c>
      <c r="C337" s="19" t="s">
        <v>7</v>
      </c>
      <c r="D337" s="11" t="s">
        <v>78</v>
      </c>
      <c r="E337" s="19">
        <v>2004</v>
      </c>
      <c r="F337" s="12" t="s">
        <v>53</v>
      </c>
      <c r="G337" s="13">
        <v>0.41452281132608082</v>
      </c>
      <c r="H337" s="11">
        <v>0.341493165960636</v>
      </c>
      <c r="I337" s="11">
        <v>0.86019682125087571</v>
      </c>
      <c r="J337" s="11">
        <v>-4.585568213848451E-2</v>
      </c>
      <c r="K337" s="11">
        <v>0.64356553312338871</v>
      </c>
      <c r="L337" s="21">
        <v>4.166757538498933E-2</v>
      </c>
    </row>
    <row r="338" spans="1:12" x14ac:dyDescent="0.25">
      <c r="A338" s="18">
        <v>30948</v>
      </c>
      <c r="B338" s="19" t="s">
        <v>5</v>
      </c>
      <c r="C338" s="19" t="s">
        <v>7</v>
      </c>
      <c r="D338" s="11" t="s">
        <v>78</v>
      </c>
      <c r="E338" s="19">
        <v>2004</v>
      </c>
      <c r="F338" s="12" t="s">
        <v>53</v>
      </c>
      <c r="G338" s="13">
        <v>0.41265734215221578</v>
      </c>
      <c r="H338" s="11">
        <v>0.56716635478283794</v>
      </c>
      <c r="I338" s="11">
        <v>0.92829617230882477</v>
      </c>
      <c r="J338" s="11">
        <v>-3.8589900607673727E-2</v>
      </c>
      <c r="K338" s="11">
        <v>0.62452708032185589</v>
      </c>
      <c r="L338" s="21">
        <v>-0.16623522974039107</v>
      </c>
    </row>
    <row r="339" spans="1:12" x14ac:dyDescent="0.25">
      <c r="A339" s="18">
        <v>30959</v>
      </c>
      <c r="B339" s="19" t="s">
        <v>5</v>
      </c>
      <c r="C339" s="19" t="s">
        <v>7</v>
      </c>
      <c r="D339" s="11" t="s">
        <v>78</v>
      </c>
      <c r="E339" s="19">
        <v>2004</v>
      </c>
      <c r="F339" s="12" t="s">
        <v>53</v>
      </c>
      <c r="G339" s="13">
        <v>0.48563543242705309</v>
      </c>
      <c r="H339" s="11">
        <v>0.26844043816716201</v>
      </c>
      <c r="I339" s="11">
        <v>0.65903006186542112</v>
      </c>
      <c r="J339" s="11">
        <v>-5.3520656539119776E-2</v>
      </c>
      <c r="K339" s="11">
        <v>0.40910061169901218</v>
      </c>
      <c r="L339" s="21">
        <v>-0.11326267370667592</v>
      </c>
    </row>
    <row r="340" spans="1:12" x14ac:dyDescent="0.25">
      <c r="A340" s="18">
        <v>38001</v>
      </c>
      <c r="B340" s="19" t="s">
        <v>5</v>
      </c>
      <c r="C340" s="19" t="s">
        <v>7</v>
      </c>
      <c r="D340" s="11" t="s">
        <v>78</v>
      </c>
      <c r="E340" s="19">
        <v>2008</v>
      </c>
      <c r="F340" s="12" t="s">
        <v>53</v>
      </c>
      <c r="G340" s="13">
        <v>0.55037348593369373</v>
      </c>
      <c r="H340" s="11">
        <v>-0.11030488697638501</v>
      </c>
      <c r="I340" s="11">
        <v>0.94846359444842099</v>
      </c>
      <c r="J340" s="11">
        <v>-2.6895109673543673E-2</v>
      </c>
      <c r="K340" s="11">
        <v>0.78385368036498948</v>
      </c>
      <c r="L340" s="21">
        <v>5.0326414786203824E-2</v>
      </c>
    </row>
    <row r="341" spans="1:12" x14ac:dyDescent="0.25">
      <c r="A341" s="18">
        <v>38003</v>
      </c>
      <c r="B341" s="19" t="s">
        <v>5</v>
      </c>
      <c r="C341" s="19" t="s">
        <v>7</v>
      </c>
      <c r="D341" s="11" t="s">
        <v>78</v>
      </c>
      <c r="E341" s="19">
        <v>2008</v>
      </c>
      <c r="F341" s="12" t="s">
        <v>53</v>
      </c>
      <c r="G341" s="13">
        <v>0.2583543122634368</v>
      </c>
      <c r="H341" s="11">
        <v>3.9095390837374802E-2</v>
      </c>
      <c r="I341" s="11">
        <v>0.72501875044666297</v>
      </c>
      <c r="J341" s="11">
        <v>-3.2177642062497958E-2</v>
      </c>
      <c r="K341" s="11">
        <v>0.58839178702810413</v>
      </c>
      <c r="L341" s="21">
        <v>4.7922337801348469E-2</v>
      </c>
    </row>
    <row r="342" spans="1:12" x14ac:dyDescent="0.25">
      <c r="A342" s="18">
        <v>38010</v>
      </c>
      <c r="B342" s="19" t="s">
        <v>5</v>
      </c>
      <c r="C342" s="19" t="s">
        <v>7</v>
      </c>
      <c r="D342" s="11" t="s">
        <v>78</v>
      </c>
      <c r="E342" s="19">
        <v>2008</v>
      </c>
      <c r="F342" s="12" t="s">
        <v>53</v>
      </c>
      <c r="G342" s="13">
        <v>0.30933198357142072</v>
      </c>
      <c r="H342" s="11">
        <v>0.49618906095466597</v>
      </c>
      <c r="I342" s="11">
        <v>0.88721815961249417</v>
      </c>
      <c r="J342" s="11">
        <v>-4.0547570708615172E-2</v>
      </c>
      <c r="K342" s="11">
        <v>0.6419555097916112</v>
      </c>
      <c r="L342" s="21">
        <v>-0.14415516681549734</v>
      </c>
    </row>
    <row r="343" spans="1:12" x14ac:dyDescent="0.25">
      <c r="A343" s="18">
        <v>38011</v>
      </c>
      <c r="B343" s="19" t="s">
        <v>5</v>
      </c>
      <c r="C343" s="19" t="s">
        <v>7</v>
      </c>
      <c r="D343" s="11" t="s">
        <v>78</v>
      </c>
      <c r="E343" s="19">
        <v>2008</v>
      </c>
      <c r="F343" s="12" t="s">
        <v>53</v>
      </c>
      <c r="G343" s="13">
        <v>0.33107649659464539</v>
      </c>
      <c r="H343" s="11">
        <v>0.20428751139454601</v>
      </c>
      <c r="I343" s="11">
        <v>0.86476911518107746</v>
      </c>
      <c r="J343" s="11">
        <v>8.8345532085560841E-3</v>
      </c>
      <c r="K343" s="11">
        <v>0.60797662765237737</v>
      </c>
      <c r="L343" s="21">
        <v>-0.12734131900319023</v>
      </c>
    </row>
    <row r="344" spans="1:12" x14ac:dyDescent="0.25">
      <c r="A344" s="18">
        <v>38012</v>
      </c>
      <c r="B344" s="19" t="s">
        <v>5</v>
      </c>
      <c r="C344" s="19" t="s">
        <v>7</v>
      </c>
      <c r="D344" s="11" t="s">
        <v>78</v>
      </c>
      <c r="E344" s="19">
        <v>2008</v>
      </c>
      <c r="F344" s="12" t="s">
        <v>53</v>
      </c>
      <c r="G344" s="13">
        <v>0.4894468412506407</v>
      </c>
      <c r="H344" s="11">
        <v>0.169233321200286</v>
      </c>
      <c r="I344" s="11">
        <v>0.86512905204692292</v>
      </c>
      <c r="J344" s="11">
        <v>9.0204788318469092E-3</v>
      </c>
      <c r="K344" s="11">
        <v>0.60211757483184791</v>
      </c>
      <c r="L344" s="21">
        <v>-5.5835986085503997E-2</v>
      </c>
    </row>
    <row r="345" spans="1:12" x14ac:dyDescent="0.25">
      <c r="A345" s="18">
        <v>38022</v>
      </c>
      <c r="B345" s="19" t="s">
        <v>5</v>
      </c>
      <c r="C345" s="19" t="s">
        <v>7</v>
      </c>
      <c r="D345" s="11" t="s">
        <v>78</v>
      </c>
      <c r="E345" s="19">
        <v>2008</v>
      </c>
      <c r="F345" s="12" t="s">
        <v>53</v>
      </c>
      <c r="G345" s="13">
        <v>0.38769812357532635</v>
      </c>
      <c r="H345" s="11">
        <v>0.143374833321393</v>
      </c>
      <c r="I345" s="11">
        <v>0.92343130001296703</v>
      </c>
      <c r="J345" s="11">
        <v>-8.4427043183898376E-3</v>
      </c>
      <c r="K345" s="11">
        <v>0.62438489058784141</v>
      </c>
      <c r="L345" s="21">
        <v>-0.12929035763694446</v>
      </c>
    </row>
    <row r="346" spans="1:12" x14ac:dyDescent="0.25">
      <c r="A346" s="18">
        <v>43401</v>
      </c>
      <c r="B346" s="19" t="s">
        <v>5</v>
      </c>
      <c r="C346" s="19" t="s">
        <v>7</v>
      </c>
      <c r="D346" s="11" t="s">
        <v>78</v>
      </c>
      <c r="E346" s="19">
        <v>2018</v>
      </c>
      <c r="F346" s="12" t="s">
        <v>53</v>
      </c>
      <c r="G346" s="13">
        <v>0.47910371455464174</v>
      </c>
      <c r="H346" s="11">
        <v>1.58459004919876E-2</v>
      </c>
      <c r="I346" s="11">
        <v>0.89448789733911316</v>
      </c>
      <c r="J346" s="11">
        <v>-4.0541873090841896E-3</v>
      </c>
      <c r="K346" s="11">
        <v>0.7109305497988534</v>
      </c>
      <c r="L346" s="21">
        <v>0.14864560674558652</v>
      </c>
    </row>
    <row r="347" spans="1:12" x14ac:dyDescent="0.25">
      <c r="A347" s="18">
        <v>43402</v>
      </c>
      <c r="B347" s="19" t="s">
        <v>5</v>
      </c>
      <c r="C347" s="19" t="s">
        <v>7</v>
      </c>
      <c r="D347" s="11" t="s">
        <v>78</v>
      </c>
      <c r="E347" s="19">
        <v>2018</v>
      </c>
      <c r="F347" s="12" t="s">
        <v>53</v>
      </c>
      <c r="G347" s="13">
        <v>0.43822297536624621</v>
      </c>
      <c r="H347" s="11">
        <v>0.187707039183866</v>
      </c>
      <c r="I347" s="11">
        <v>0.89690693028030677</v>
      </c>
      <c r="J347" s="11">
        <v>-1.079424891951497E-2</v>
      </c>
      <c r="K347" s="11">
        <v>0.65420395092252182</v>
      </c>
      <c r="L347" s="21">
        <v>-6.3226303019943975E-2</v>
      </c>
    </row>
    <row r="348" spans="1:12" x14ac:dyDescent="0.25">
      <c r="A348" s="18">
        <v>43403</v>
      </c>
      <c r="B348" s="19" t="s">
        <v>5</v>
      </c>
      <c r="C348" s="19" t="s">
        <v>7</v>
      </c>
      <c r="D348" s="11" t="s">
        <v>78</v>
      </c>
      <c r="E348" s="19">
        <v>2018</v>
      </c>
      <c r="F348" s="12" t="s">
        <v>53</v>
      </c>
      <c r="G348" s="13">
        <v>0.67833672738163808</v>
      </c>
      <c r="H348" s="11">
        <v>0.27003015534486402</v>
      </c>
      <c r="I348" s="11">
        <v>1.0343649822439942</v>
      </c>
      <c r="J348" s="11">
        <v>1.0710951445766337E-2</v>
      </c>
      <c r="K348" s="11">
        <v>0.8400628130058323</v>
      </c>
      <c r="L348" s="21">
        <v>0.22105891666805905</v>
      </c>
    </row>
    <row r="349" spans="1:12" x14ac:dyDescent="0.25">
      <c r="A349" s="18">
        <v>43404</v>
      </c>
      <c r="B349" s="19" t="s">
        <v>5</v>
      </c>
      <c r="C349" s="19" t="s">
        <v>7</v>
      </c>
      <c r="D349" s="11" t="s">
        <v>78</v>
      </c>
      <c r="E349" s="19">
        <v>2018</v>
      </c>
      <c r="F349" s="12" t="s">
        <v>53</v>
      </c>
      <c r="G349" s="13">
        <v>0.46202486465753434</v>
      </c>
      <c r="H349" s="11">
        <v>0.22424537392611801</v>
      </c>
      <c r="I349" s="11">
        <v>0.88992680811286329</v>
      </c>
      <c r="J349" s="11">
        <v>1.869282436171732E-2</v>
      </c>
      <c r="K349" s="11">
        <v>0.71257494203804028</v>
      </c>
      <c r="L349" s="21">
        <v>4.9676776020157742E-3</v>
      </c>
    </row>
    <row r="350" spans="1:12" x14ac:dyDescent="0.25">
      <c r="A350" s="18">
        <v>43409</v>
      </c>
      <c r="B350" s="19" t="s">
        <v>5</v>
      </c>
      <c r="C350" s="19" t="s">
        <v>7</v>
      </c>
      <c r="D350" s="11" t="s">
        <v>78</v>
      </c>
      <c r="E350" s="19">
        <v>2018</v>
      </c>
      <c r="F350" s="12" t="s">
        <v>53</v>
      </c>
      <c r="G350" s="13">
        <v>0.5561206711148472</v>
      </c>
      <c r="H350" s="11">
        <v>0.55916225291423305</v>
      </c>
      <c r="I350" s="11">
        <v>0.93939303539946328</v>
      </c>
      <c r="J350" s="11">
        <v>-5.776118057185467E-2</v>
      </c>
      <c r="K350" s="11">
        <v>0.71364161645886659</v>
      </c>
      <c r="L350" s="21">
        <v>2.2299986535370131E-3</v>
      </c>
    </row>
    <row r="351" spans="1:12" x14ac:dyDescent="0.25">
      <c r="A351" s="18">
        <v>43410</v>
      </c>
      <c r="B351" s="19" t="s">
        <v>5</v>
      </c>
      <c r="C351" s="19" t="s">
        <v>7</v>
      </c>
      <c r="D351" s="11" t="s">
        <v>78</v>
      </c>
      <c r="E351" s="19">
        <v>2018</v>
      </c>
      <c r="F351" s="12" t="s">
        <v>53</v>
      </c>
      <c r="G351" s="13">
        <v>0.42765898388259188</v>
      </c>
      <c r="H351" s="11">
        <v>0.203850376908735</v>
      </c>
      <c r="I351" s="11">
        <v>0.93943639622070885</v>
      </c>
      <c r="J351" s="11">
        <v>-2.7740183119830536E-3</v>
      </c>
      <c r="K351" s="11">
        <v>0.70690352165306225</v>
      </c>
      <c r="L351" s="21">
        <v>-5.9663855261684051E-3</v>
      </c>
    </row>
    <row r="352" spans="1:12" x14ac:dyDescent="0.25">
      <c r="A352" s="18">
        <v>46702</v>
      </c>
      <c r="B352" s="19" t="s">
        <v>5</v>
      </c>
      <c r="C352" s="19" t="s">
        <v>7</v>
      </c>
      <c r="D352" s="11" t="s">
        <v>78</v>
      </c>
      <c r="E352" s="19">
        <v>2012</v>
      </c>
      <c r="F352" s="12" t="s">
        <v>53</v>
      </c>
      <c r="G352" s="13">
        <v>0.250354605451936</v>
      </c>
      <c r="H352" s="11">
        <v>0.34413867981248403</v>
      </c>
      <c r="I352" s="11">
        <v>0.73434612776345498</v>
      </c>
      <c r="J352" s="11">
        <v>-2.6601880166851943E-2</v>
      </c>
      <c r="K352" s="11">
        <v>0.59054987282051208</v>
      </c>
      <c r="L352" s="21">
        <v>-1.7094249131044681E-2</v>
      </c>
    </row>
    <row r="353" spans="1:12" x14ac:dyDescent="0.25">
      <c r="A353" s="18">
        <v>46710</v>
      </c>
      <c r="B353" s="19" t="s">
        <v>5</v>
      </c>
      <c r="C353" s="19" t="s">
        <v>7</v>
      </c>
      <c r="D353" s="11" t="s">
        <v>78</v>
      </c>
      <c r="E353" s="19">
        <v>2012</v>
      </c>
      <c r="F353" s="12" t="s">
        <v>53</v>
      </c>
      <c r="G353" s="13">
        <v>0.49417916922382799</v>
      </c>
      <c r="H353" s="11">
        <v>0.617506005472233</v>
      </c>
      <c r="I353" s="11">
        <v>0.60412434178899033</v>
      </c>
      <c r="J353" s="11">
        <v>-1.8548833015850863E-2</v>
      </c>
      <c r="K353" s="11">
        <v>0.40378188235696777</v>
      </c>
      <c r="L353" s="21">
        <v>-0.15459672969993787</v>
      </c>
    </row>
    <row r="354" spans="1:12" x14ac:dyDescent="0.25">
      <c r="A354" s="18">
        <v>46713</v>
      </c>
      <c r="B354" s="19" t="s">
        <v>5</v>
      </c>
      <c r="C354" s="19" t="s">
        <v>7</v>
      </c>
      <c r="D354" s="11" t="s">
        <v>78</v>
      </c>
      <c r="E354" s="19">
        <v>2012</v>
      </c>
      <c r="F354" s="12" t="s">
        <v>53</v>
      </c>
      <c r="G354" s="13">
        <v>0.60411943239122723</v>
      </c>
      <c r="H354" s="11">
        <v>0.119034059942192</v>
      </c>
      <c r="I354" s="11">
        <v>0.84547558872562656</v>
      </c>
      <c r="J354" s="11">
        <v>-1.3595887567033553E-2</v>
      </c>
      <c r="K354" s="11">
        <v>0.69769223512530965</v>
      </c>
      <c r="L354" s="21">
        <v>7.3484478791207342E-2</v>
      </c>
    </row>
    <row r="355" spans="1:12" x14ac:dyDescent="0.25">
      <c r="A355" s="18">
        <v>46716</v>
      </c>
      <c r="B355" s="19" t="s">
        <v>5</v>
      </c>
      <c r="C355" s="19" t="s">
        <v>7</v>
      </c>
      <c r="D355" s="11" t="s">
        <v>78</v>
      </c>
      <c r="E355" s="19">
        <v>2012</v>
      </c>
      <c r="F355" s="12" t="s">
        <v>53</v>
      </c>
      <c r="G355" s="13">
        <v>0.49258344999024922</v>
      </c>
      <c r="H355" s="11">
        <v>0.60196881421291204</v>
      </c>
      <c r="I355" s="11">
        <v>0.81414366589733311</v>
      </c>
      <c r="J355" s="11">
        <v>-1.3529543728398985E-2</v>
      </c>
      <c r="K355" s="11">
        <v>0.62627739170214025</v>
      </c>
      <c r="L355" s="21">
        <v>-8.5105380856481783E-2</v>
      </c>
    </row>
    <row r="356" spans="1:12" x14ac:dyDescent="0.25">
      <c r="A356" s="18">
        <v>50304</v>
      </c>
      <c r="B356" s="19" t="s">
        <v>5</v>
      </c>
      <c r="C356" s="19" t="s">
        <v>7</v>
      </c>
      <c r="D356" s="11" t="s">
        <v>78</v>
      </c>
      <c r="E356" s="19">
        <v>2014</v>
      </c>
      <c r="F356" s="12" t="s">
        <v>53</v>
      </c>
      <c r="G356" s="13">
        <v>0.45712371587467554</v>
      </c>
      <c r="H356" s="11">
        <v>0.41161043414912302</v>
      </c>
      <c r="I356" s="11">
        <v>0.96849146200007108</v>
      </c>
      <c r="J356" s="11">
        <v>-1.5465570391190397E-2</v>
      </c>
      <c r="K356" s="11">
        <v>0.74164325715026946</v>
      </c>
      <c r="L356" s="21">
        <v>-1.912801148319776E-2</v>
      </c>
    </row>
    <row r="357" spans="1:12" x14ac:dyDescent="0.25">
      <c r="A357" s="18">
        <v>50316</v>
      </c>
      <c r="B357" s="19" t="s">
        <v>5</v>
      </c>
      <c r="C357" s="19" t="s">
        <v>7</v>
      </c>
      <c r="D357" s="11" t="s">
        <v>78</v>
      </c>
      <c r="E357" s="19">
        <v>2014</v>
      </c>
      <c r="F357" s="12" t="s">
        <v>53</v>
      </c>
      <c r="G357" s="13">
        <v>0.43131383427168196</v>
      </c>
      <c r="H357" s="11">
        <v>0.49226635043482703</v>
      </c>
      <c r="I357" s="11">
        <v>0.77674795963354959</v>
      </c>
      <c r="J357" s="11">
        <v>-3.8970505074346073E-2</v>
      </c>
      <c r="K357" s="11">
        <v>0.55262682240280103</v>
      </c>
      <c r="L357" s="21">
        <v>-0.12883126894221986</v>
      </c>
    </row>
    <row r="358" spans="1:12" x14ac:dyDescent="0.25">
      <c r="A358" s="18">
        <v>66201</v>
      </c>
      <c r="B358" s="19" t="s">
        <v>5</v>
      </c>
      <c r="C358" s="11" t="s">
        <v>7</v>
      </c>
      <c r="D358" s="11" t="s">
        <v>78</v>
      </c>
      <c r="E358" s="10">
        <v>2023</v>
      </c>
      <c r="F358" s="12" t="s">
        <v>53</v>
      </c>
      <c r="G358" s="13">
        <v>0.29774388607279378</v>
      </c>
      <c r="H358" s="11">
        <v>0.76956046197752803</v>
      </c>
      <c r="I358" s="11">
        <v>0.96703588938490304</v>
      </c>
      <c r="J358" s="11">
        <v>-3.3295802093090687E-3</v>
      </c>
      <c r="K358" s="11">
        <v>0.70590195909502895</v>
      </c>
      <c r="L358" s="13">
        <v>-3.9290330197369494E-2</v>
      </c>
    </row>
    <row r="359" spans="1:12" x14ac:dyDescent="0.25">
      <c r="A359" s="18">
        <v>66202</v>
      </c>
      <c r="B359" s="19" t="s">
        <v>5</v>
      </c>
      <c r="C359" s="11" t="s">
        <v>7</v>
      </c>
      <c r="D359" s="11" t="s">
        <v>78</v>
      </c>
      <c r="E359" s="10">
        <v>2023</v>
      </c>
      <c r="F359" s="12" t="s">
        <v>53</v>
      </c>
      <c r="G359" s="13">
        <v>0.28976749394090628</v>
      </c>
      <c r="H359" s="11">
        <v>0.65647524889748199</v>
      </c>
      <c r="I359" s="11">
        <v>0.92503551369656456</v>
      </c>
      <c r="J359" s="11">
        <v>-7.1379162687770947E-2</v>
      </c>
      <c r="K359" s="11">
        <v>0.73884041672907352</v>
      </c>
      <c r="L359" s="13">
        <v>0.16672136950399929</v>
      </c>
    </row>
    <row r="360" spans="1:12" x14ac:dyDescent="0.25">
      <c r="A360" s="18">
        <v>66203</v>
      </c>
      <c r="B360" s="19" t="s">
        <v>5</v>
      </c>
      <c r="C360" s="11" t="s">
        <v>7</v>
      </c>
      <c r="D360" s="11" t="s">
        <v>78</v>
      </c>
      <c r="E360" s="10">
        <v>2023</v>
      </c>
      <c r="F360" s="12" t="s">
        <v>53</v>
      </c>
      <c r="G360" s="13">
        <v>0.30881513227192087</v>
      </c>
      <c r="H360" s="11">
        <v>0.50567376992925295</v>
      </c>
      <c r="I360" s="11">
        <v>0.90755837257058825</v>
      </c>
      <c r="J360" s="11">
        <v>2.7168042050032315E-2</v>
      </c>
      <c r="K360" s="11">
        <v>0.68034933667227171</v>
      </c>
      <c r="L360" s="13">
        <v>-5.695832327389172E-2</v>
      </c>
    </row>
    <row r="361" spans="1:12" x14ac:dyDescent="0.25">
      <c r="A361" s="18">
        <v>66204</v>
      </c>
      <c r="B361" s="19" t="s">
        <v>5</v>
      </c>
      <c r="C361" s="11" t="s">
        <v>7</v>
      </c>
      <c r="D361" s="11" t="s">
        <v>78</v>
      </c>
      <c r="E361" s="10">
        <v>2023</v>
      </c>
      <c r="F361" s="12" t="s">
        <v>53</v>
      </c>
      <c r="G361" s="13">
        <v>0.24624361303222247</v>
      </c>
      <c r="H361" s="11">
        <v>0.183467943946237</v>
      </c>
      <c r="I361" s="11">
        <v>1.0359740580174284</v>
      </c>
      <c r="J361" s="11">
        <v>-5.0270636934352353E-2</v>
      </c>
      <c r="K361" s="11">
        <v>0.81826061480975876</v>
      </c>
      <c r="L361" s="13">
        <v>0.19596287846325711</v>
      </c>
    </row>
    <row r="362" spans="1:12" x14ac:dyDescent="0.25">
      <c r="A362" s="18">
        <v>66205</v>
      </c>
      <c r="B362" s="19" t="s">
        <v>5</v>
      </c>
      <c r="C362" s="11" t="s">
        <v>7</v>
      </c>
      <c r="D362" s="11" t="s">
        <v>78</v>
      </c>
      <c r="E362" s="10">
        <v>2023</v>
      </c>
      <c r="F362" s="12" t="s">
        <v>53</v>
      </c>
      <c r="G362" s="13">
        <v>0.27002724502243586</v>
      </c>
      <c r="H362" s="11">
        <v>0.199056173309868</v>
      </c>
      <c r="I362" s="11">
        <v>0.94382900238580725</v>
      </c>
      <c r="J362" s="11">
        <v>-8.8316978853950484E-2</v>
      </c>
      <c r="K362" s="11">
        <v>0.73255319627118232</v>
      </c>
      <c r="L362" s="13">
        <v>0.14371905520075207</v>
      </c>
    </row>
    <row r="363" spans="1:12" x14ac:dyDescent="0.25">
      <c r="A363" s="18">
        <v>66206</v>
      </c>
      <c r="B363" s="19" t="s">
        <v>5</v>
      </c>
      <c r="C363" s="11" t="s">
        <v>7</v>
      </c>
      <c r="D363" s="11" t="s">
        <v>78</v>
      </c>
      <c r="E363" s="10">
        <v>2023</v>
      </c>
      <c r="F363" s="12" t="s">
        <v>53</v>
      </c>
      <c r="G363" s="13">
        <v>0.21588373089787471</v>
      </c>
      <c r="H363" s="11">
        <v>0.53027350198185697</v>
      </c>
      <c r="I363" s="11">
        <v>0.98779232610737211</v>
      </c>
      <c r="J363" s="11">
        <v>-2.3001148219270906E-2</v>
      </c>
      <c r="K363" s="11">
        <v>0.75858918338099368</v>
      </c>
      <c r="L363" s="13">
        <v>5.6090567401256841E-4</v>
      </c>
    </row>
    <row r="364" spans="1:12" x14ac:dyDescent="0.25">
      <c r="A364" s="18">
        <v>66207</v>
      </c>
      <c r="B364" s="19" t="s">
        <v>5</v>
      </c>
      <c r="C364" s="11" t="s">
        <v>7</v>
      </c>
      <c r="D364" s="11" t="s">
        <v>78</v>
      </c>
      <c r="E364" s="10">
        <v>2023</v>
      </c>
      <c r="F364" s="12" t="s">
        <v>53</v>
      </c>
      <c r="G364" s="13">
        <v>0.30096360900385527</v>
      </c>
      <c r="H364" s="11">
        <v>0.59601554952666802</v>
      </c>
      <c r="I364" s="11">
        <v>0.99635389606219971</v>
      </c>
      <c r="J364" s="11">
        <v>-9.8359013818180019E-3</v>
      </c>
      <c r="K364" s="11">
        <v>0.77526337509065568</v>
      </c>
      <c r="L364" s="13">
        <v>9.2892178488632515E-2</v>
      </c>
    </row>
    <row r="365" spans="1:12" x14ac:dyDescent="0.25">
      <c r="A365" s="18">
        <v>66208</v>
      </c>
      <c r="B365" s="19" t="s">
        <v>5</v>
      </c>
      <c r="C365" s="11" t="s">
        <v>7</v>
      </c>
      <c r="D365" s="11" t="s">
        <v>78</v>
      </c>
      <c r="E365" s="10">
        <v>2023</v>
      </c>
      <c r="F365" s="12" t="s">
        <v>53</v>
      </c>
      <c r="G365" s="13">
        <v>0.41567539934358172</v>
      </c>
      <c r="H365" s="11">
        <v>0.101228801399777</v>
      </c>
      <c r="I365" s="11">
        <v>0.85064022226689417</v>
      </c>
      <c r="J365" s="11">
        <v>-5.649791393563728E-2</v>
      </c>
      <c r="K365" s="11">
        <v>0.65654563550616774</v>
      </c>
      <c r="L365" s="13">
        <v>0.10620218645710691</v>
      </c>
    </row>
    <row r="366" spans="1:12" x14ac:dyDescent="0.25">
      <c r="A366" s="18">
        <v>66209</v>
      </c>
      <c r="B366" s="19" t="s">
        <v>5</v>
      </c>
      <c r="C366" s="11" t="s">
        <v>7</v>
      </c>
      <c r="D366" s="11" t="s">
        <v>78</v>
      </c>
      <c r="E366" s="10">
        <v>2023</v>
      </c>
      <c r="F366" s="12" t="s">
        <v>53</v>
      </c>
      <c r="G366" s="13">
        <v>0.19397465995113092</v>
      </c>
      <c r="H366" s="11">
        <v>0.36015034131245999</v>
      </c>
      <c r="I366" s="11">
        <v>0.86067562310261603</v>
      </c>
      <c r="J366" s="11">
        <v>-4.6420969163316894E-2</v>
      </c>
      <c r="K366" s="11">
        <v>0.63978274070013308</v>
      </c>
      <c r="L366" s="13">
        <v>4.718517206977324E-2</v>
      </c>
    </row>
    <row r="367" spans="1:12" x14ac:dyDescent="0.25">
      <c r="A367" s="18">
        <v>66210</v>
      </c>
      <c r="B367" s="19" t="s">
        <v>5</v>
      </c>
      <c r="C367" s="11" t="s">
        <v>7</v>
      </c>
      <c r="D367" s="11" t="s">
        <v>78</v>
      </c>
      <c r="E367" s="10">
        <v>2023</v>
      </c>
      <c r="F367" s="12" t="s">
        <v>53</v>
      </c>
      <c r="G367" s="13">
        <v>0.41485925922875</v>
      </c>
      <c r="H367" s="11">
        <v>0.25962801483603698</v>
      </c>
      <c r="I367" s="11">
        <v>0.80876360361426469</v>
      </c>
      <c r="J367" s="11">
        <v>-1.6543932627289981E-2</v>
      </c>
      <c r="K367" s="11">
        <v>0.63726702368547317</v>
      </c>
      <c r="L367" s="13">
        <v>1.0252339445383785E-2</v>
      </c>
    </row>
    <row r="368" spans="1:12" x14ac:dyDescent="0.25">
      <c r="A368" s="18">
        <v>66211</v>
      </c>
      <c r="B368" s="19" t="s">
        <v>5</v>
      </c>
      <c r="C368" s="11" t="s">
        <v>7</v>
      </c>
      <c r="D368" s="11" t="s">
        <v>78</v>
      </c>
      <c r="E368" s="10">
        <v>2023</v>
      </c>
      <c r="F368" s="12" t="s">
        <v>53</v>
      </c>
      <c r="G368" s="13">
        <v>0.36619764753411582</v>
      </c>
      <c r="H368" s="11">
        <v>0.33585150994325103</v>
      </c>
      <c r="I368" s="11">
        <v>0.63490660257036369</v>
      </c>
      <c r="J368" s="11">
        <v>-8.5538236188928418E-2</v>
      </c>
      <c r="K368" s="11">
        <v>0.51066162006987614</v>
      </c>
      <c r="L368" s="13">
        <v>0.21659706516578126</v>
      </c>
    </row>
    <row r="369" spans="1:12" x14ac:dyDescent="0.25">
      <c r="A369" s="18">
        <v>66212</v>
      </c>
      <c r="B369" s="19" t="s">
        <v>5</v>
      </c>
      <c r="C369" s="11" t="s">
        <v>7</v>
      </c>
      <c r="D369" s="11" t="s">
        <v>78</v>
      </c>
      <c r="E369" s="10">
        <v>2023</v>
      </c>
      <c r="F369" s="12" t="s">
        <v>53</v>
      </c>
      <c r="G369" s="13">
        <v>0.18799406964032533</v>
      </c>
      <c r="H369" s="11">
        <v>0.51495287655478394</v>
      </c>
      <c r="I369" s="11">
        <v>0.91011441535263449</v>
      </c>
      <c r="J369" s="11">
        <v>-5.4551184210641424E-2</v>
      </c>
      <c r="K369" s="11">
        <v>0.71542283722462241</v>
      </c>
      <c r="L369" s="13">
        <v>0.14277732338490545</v>
      </c>
    </row>
    <row r="370" spans="1:12" x14ac:dyDescent="0.25">
      <c r="A370" s="18">
        <v>66213</v>
      </c>
      <c r="B370" s="19" t="s">
        <v>5</v>
      </c>
      <c r="C370" s="11" t="s">
        <v>7</v>
      </c>
      <c r="D370" s="11" t="s">
        <v>78</v>
      </c>
      <c r="E370" s="10">
        <v>2023</v>
      </c>
      <c r="F370" s="12" t="s">
        <v>53</v>
      </c>
      <c r="G370" s="13">
        <v>0.42528893319820471</v>
      </c>
      <c r="H370" s="11">
        <v>0.20024884885197158</v>
      </c>
      <c r="I370" s="11">
        <v>0.58584598165734714</v>
      </c>
      <c r="J370" s="11">
        <v>-4.0914088287253507E-2</v>
      </c>
      <c r="K370" s="11">
        <v>0.43695843269489237</v>
      </c>
      <c r="L370" s="11">
        <v>0.10929445165074841</v>
      </c>
    </row>
    <row r="371" spans="1:12" x14ac:dyDescent="0.25">
      <c r="A371" s="18">
        <v>66214</v>
      </c>
      <c r="B371" s="19" t="s">
        <v>5</v>
      </c>
      <c r="C371" s="11" t="s">
        <v>7</v>
      </c>
      <c r="D371" s="11" t="s">
        <v>78</v>
      </c>
      <c r="E371" s="10">
        <v>2023</v>
      </c>
      <c r="F371" s="12" t="s">
        <v>53</v>
      </c>
      <c r="G371" s="13">
        <v>0.21424616028994034</v>
      </c>
      <c r="H371" s="11">
        <v>0.502263119021365</v>
      </c>
      <c r="I371" s="11">
        <v>0.97390548489779594</v>
      </c>
      <c r="J371" s="11">
        <v>-7.8369845592349774E-2</v>
      </c>
      <c r="K371" s="11">
        <v>0.81607576400825343</v>
      </c>
      <c r="L371" s="11">
        <v>0.17475166168223499</v>
      </c>
    </row>
    <row r="372" spans="1:12" x14ac:dyDescent="0.25">
      <c r="A372" s="18">
        <v>66215</v>
      </c>
      <c r="B372" s="19" t="s">
        <v>5</v>
      </c>
      <c r="C372" s="11" t="s">
        <v>7</v>
      </c>
      <c r="D372" s="11" t="s">
        <v>78</v>
      </c>
      <c r="E372" s="10">
        <v>2023</v>
      </c>
      <c r="F372" s="12" t="s">
        <v>53</v>
      </c>
      <c r="G372" s="13">
        <v>0.31696275019335457</v>
      </c>
      <c r="H372" s="11">
        <v>9.4850575435955403E-2</v>
      </c>
      <c r="I372" s="11">
        <v>0.83576298692573026</v>
      </c>
      <c r="J372" s="11">
        <v>-9.1278339892615801E-2</v>
      </c>
      <c r="K372" s="11">
        <v>0.70885036796037348</v>
      </c>
      <c r="L372" s="11">
        <v>0.31799364854066658</v>
      </c>
    </row>
    <row r="373" spans="1:12" x14ac:dyDescent="0.25">
      <c r="A373" s="18">
        <v>66216</v>
      </c>
      <c r="B373" s="19" t="s">
        <v>5</v>
      </c>
      <c r="C373" s="11" t="s">
        <v>7</v>
      </c>
      <c r="D373" s="11" t="s">
        <v>78</v>
      </c>
      <c r="E373" s="10">
        <v>2023</v>
      </c>
      <c r="F373" s="12" t="s">
        <v>53</v>
      </c>
      <c r="G373" s="13">
        <v>0.42969759767964077</v>
      </c>
      <c r="H373" s="11">
        <v>0.22298855015526201</v>
      </c>
      <c r="I373" s="11">
        <v>0.85816756550673201</v>
      </c>
      <c r="J373" s="11">
        <v>-4.7315115543752825E-2</v>
      </c>
      <c r="K373" s="11">
        <v>0.69156255789387799</v>
      </c>
      <c r="L373" s="11">
        <v>0.13610979125537681</v>
      </c>
    </row>
    <row r="374" spans="1:12" x14ac:dyDescent="0.25">
      <c r="A374" s="18">
        <v>66217</v>
      </c>
      <c r="B374" s="19" t="s">
        <v>5</v>
      </c>
      <c r="C374" s="11" t="s">
        <v>7</v>
      </c>
      <c r="D374" s="11" t="s">
        <v>78</v>
      </c>
      <c r="E374" s="10">
        <v>2023</v>
      </c>
      <c r="F374" s="12" t="s">
        <v>53</v>
      </c>
      <c r="G374" s="13">
        <v>0.23487037151992082</v>
      </c>
      <c r="H374" s="11">
        <v>0.398552217505175</v>
      </c>
      <c r="I374" s="11">
        <v>0.79715072143752486</v>
      </c>
      <c r="J374" s="11">
        <v>-4.053531581980907E-3</v>
      </c>
      <c r="K374" s="11">
        <v>0.65747634898271934</v>
      </c>
      <c r="L374" s="11">
        <v>7.0056283041963763E-4</v>
      </c>
    </row>
    <row r="375" spans="1:12" x14ac:dyDescent="0.25">
      <c r="A375" s="18">
        <v>66218</v>
      </c>
      <c r="B375" s="19" t="s">
        <v>5</v>
      </c>
      <c r="C375" s="11" t="s">
        <v>7</v>
      </c>
      <c r="D375" s="11" t="s">
        <v>78</v>
      </c>
      <c r="E375" s="10">
        <v>2023</v>
      </c>
      <c r="F375" s="12" t="s">
        <v>53</v>
      </c>
      <c r="G375" s="13">
        <v>0.29891534802014053</v>
      </c>
      <c r="H375" s="11">
        <v>0.43123787192213597</v>
      </c>
      <c r="I375" s="11">
        <v>0.8365229162753377</v>
      </c>
      <c r="J375" s="11">
        <v>7.9896389088829067E-3</v>
      </c>
      <c r="K375" s="11">
        <v>0.6470102297638648</v>
      </c>
      <c r="L375" s="11">
        <v>-7.1749680707273056E-2</v>
      </c>
    </row>
    <row r="376" spans="1:12" x14ac:dyDescent="0.25">
      <c r="A376" s="18">
        <v>66219</v>
      </c>
      <c r="B376" s="19" t="s">
        <v>5</v>
      </c>
      <c r="C376" s="11" t="s">
        <v>7</v>
      </c>
      <c r="D376" s="11" t="s">
        <v>78</v>
      </c>
      <c r="E376" s="10">
        <v>2023</v>
      </c>
      <c r="F376" s="12" t="s">
        <v>53</v>
      </c>
      <c r="G376" s="13">
        <v>0.22872792233919656</v>
      </c>
      <c r="H376" s="11">
        <v>0.39114659171035598</v>
      </c>
      <c r="I376" s="11">
        <v>0.95071646927771025</v>
      </c>
      <c r="J376" s="11">
        <v>-3.0378385043068834E-2</v>
      </c>
      <c r="K376" s="11">
        <v>0.74398124189408232</v>
      </c>
      <c r="L376" s="11">
        <v>2.8557897292679435E-2</v>
      </c>
    </row>
    <row r="377" spans="1:12" x14ac:dyDescent="0.25">
      <c r="A377" s="18">
        <v>66220</v>
      </c>
      <c r="B377" s="19" t="s">
        <v>5</v>
      </c>
      <c r="C377" s="11" t="s">
        <v>7</v>
      </c>
      <c r="D377" s="11" t="s">
        <v>78</v>
      </c>
      <c r="E377" s="10">
        <v>2023</v>
      </c>
      <c r="F377" s="12" t="s">
        <v>53</v>
      </c>
      <c r="G377" s="13">
        <v>0.28379941384312124</v>
      </c>
      <c r="H377" s="11">
        <v>0.444870452574051</v>
      </c>
      <c r="I377" s="11">
        <v>0.72630623887140011</v>
      </c>
      <c r="J377" s="11">
        <v>-3.4042967582044226E-2</v>
      </c>
      <c r="K377" s="11">
        <v>0.57773332738141159</v>
      </c>
      <c r="L377" s="11">
        <v>2.6716367961915899E-2</v>
      </c>
    </row>
    <row r="378" spans="1:12" x14ac:dyDescent="0.25">
      <c r="A378" s="18">
        <v>63651</v>
      </c>
      <c r="B378" s="19" t="s">
        <v>5</v>
      </c>
      <c r="C378" s="19" t="s">
        <v>7</v>
      </c>
      <c r="D378" s="19" t="s">
        <v>78</v>
      </c>
      <c r="E378" s="19">
        <v>2021</v>
      </c>
      <c r="F378" s="20" t="s">
        <v>53</v>
      </c>
      <c r="G378" s="13">
        <v>0.30048729501008503</v>
      </c>
      <c r="H378" s="11">
        <v>0.40113579678918698</v>
      </c>
      <c r="I378" s="11">
        <v>1.089302012678435</v>
      </c>
      <c r="J378" s="11">
        <v>-2.1799826525959548E-2</v>
      </c>
      <c r="K378" s="11">
        <v>0.81583993487784134</v>
      </c>
      <c r="L378" s="11">
        <v>2.8463097725896835E-2</v>
      </c>
    </row>
    <row r="379" spans="1:12" x14ac:dyDescent="0.25">
      <c r="A379" s="18">
        <v>63652</v>
      </c>
      <c r="B379" s="19" t="s">
        <v>5</v>
      </c>
      <c r="C379" s="19" t="s">
        <v>7</v>
      </c>
      <c r="D379" s="19" t="s">
        <v>78</v>
      </c>
      <c r="E379" s="19">
        <v>2021</v>
      </c>
      <c r="F379" s="20" t="s">
        <v>53</v>
      </c>
      <c r="G379" s="13">
        <v>0.34012499379553135</v>
      </c>
      <c r="H379" s="11">
        <v>0.34372544870861399</v>
      </c>
      <c r="I379" s="11">
        <v>0.83165269865499425</v>
      </c>
      <c r="J379" s="11">
        <v>1.9294577340855351E-2</v>
      </c>
      <c r="K379" s="11">
        <v>0.65029431448397534</v>
      </c>
      <c r="L379" s="11">
        <v>7.0898931174596225E-2</v>
      </c>
    </row>
    <row r="380" spans="1:12" x14ac:dyDescent="0.25">
      <c r="A380" s="18">
        <v>63653</v>
      </c>
      <c r="B380" s="19" t="s">
        <v>5</v>
      </c>
      <c r="C380" s="19" t="s">
        <v>7</v>
      </c>
      <c r="D380" s="19" t="s">
        <v>78</v>
      </c>
      <c r="E380" s="19">
        <v>2021</v>
      </c>
      <c r="F380" s="20" t="s">
        <v>53</v>
      </c>
      <c r="G380" s="13">
        <v>0.10382588143734421</v>
      </c>
      <c r="H380" s="11">
        <v>-1.19731985615474E-2</v>
      </c>
      <c r="I380" s="11">
        <v>0.57337633729494297</v>
      </c>
      <c r="J380" s="11">
        <v>6.3186932931184629E-3</v>
      </c>
      <c r="K380" s="11">
        <v>0.45589898606353962</v>
      </c>
      <c r="L380" s="11">
        <v>7.2003127281331958E-2</v>
      </c>
    </row>
    <row r="381" spans="1:12" x14ac:dyDescent="0.25">
      <c r="A381" s="18">
        <v>63654</v>
      </c>
      <c r="B381" s="19" t="s">
        <v>5</v>
      </c>
      <c r="C381" s="19" t="s">
        <v>7</v>
      </c>
      <c r="D381" s="19" t="s">
        <v>78</v>
      </c>
      <c r="E381" s="19">
        <v>2021</v>
      </c>
      <c r="F381" s="20" t="s">
        <v>53</v>
      </c>
      <c r="G381" s="13">
        <v>0.19882214677213875</v>
      </c>
      <c r="H381" s="11">
        <v>0.44672722152507</v>
      </c>
      <c r="I381" s="11">
        <v>0.84885618842980837</v>
      </c>
      <c r="J381" s="11">
        <v>-1.2275733722280135E-2</v>
      </c>
      <c r="K381" s="11">
        <v>0.65030610716047832</v>
      </c>
      <c r="L381" s="11">
        <v>0.14462202117028444</v>
      </c>
    </row>
    <row r="382" spans="1:12" x14ac:dyDescent="0.25">
      <c r="A382" s="18">
        <v>63655</v>
      </c>
      <c r="B382" s="19" t="s">
        <v>5</v>
      </c>
      <c r="C382" s="19" t="s">
        <v>7</v>
      </c>
      <c r="D382" s="19" t="s">
        <v>78</v>
      </c>
      <c r="E382" s="19">
        <v>2021</v>
      </c>
      <c r="F382" s="20" t="s">
        <v>53</v>
      </c>
      <c r="G382" s="13">
        <v>0.11980440029688273</v>
      </c>
      <c r="H382" s="11">
        <v>0.20148412404287699</v>
      </c>
      <c r="I382" s="11">
        <v>0.74962914233234501</v>
      </c>
      <c r="J382" s="11">
        <v>-8.5265911125738392E-4</v>
      </c>
      <c r="K382" s="11">
        <v>0.58013401579712942</v>
      </c>
      <c r="L382" s="11">
        <v>6.1992848134375611E-2</v>
      </c>
    </row>
    <row r="383" spans="1:12" x14ac:dyDescent="0.25">
      <c r="A383" s="18">
        <v>63656</v>
      </c>
      <c r="B383" s="19" t="s">
        <v>5</v>
      </c>
      <c r="C383" s="19" t="s">
        <v>7</v>
      </c>
      <c r="D383" s="19" t="s">
        <v>78</v>
      </c>
      <c r="E383" s="19">
        <v>2021</v>
      </c>
      <c r="F383" s="20" t="s">
        <v>53</v>
      </c>
      <c r="G383" s="13">
        <v>0.28424826635487038</v>
      </c>
      <c r="H383" s="11">
        <v>0.29406364481953101</v>
      </c>
      <c r="I383" s="11">
        <v>0.90442401041413312</v>
      </c>
      <c r="J383" s="11">
        <v>-1.5802159285503381E-2</v>
      </c>
      <c r="K383" s="11">
        <v>0.67789253830340068</v>
      </c>
      <c r="L383" s="11">
        <v>5.449347988086517E-2</v>
      </c>
    </row>
    <row r="384" spans="1:12" x14ac:dyDescent="0.25">
      <c r="A384" s="18">
        <v>63657</v>
      </c>
      <c r="B384" s="19" t="s">
        <v>5</v>
      </c>
      <c r="C384" s="19" t="s">
        <v>7</v>
      </c>
      <c r="D384" s="19" t="s">
        <v>78</v>
      </c>
      <c r="E384" s="19">
        <v>2021</v>
      </c>
      <c r="F384" s="20" t="s">
        <v>53</v>
      </c>
      <c r="G384" s="13">
        <v>0.46615970663845874</v>
      </c>
      <c r="H384" s="11">
        <v>0.16789747620293399</v>
      </c>
      <c r="I384" s="11">
        <v>0.93816986134374813</v>
      </c>
      <c r="J384" s="11">
        <v>-2.342119552804444E-2</v>
      </c>
      <c r="K384" s="11">
        <v>0.68487386022306818</v>
      </c>
      <c r="L384" s="11">
        <v>2.0232292511529512E-2</v>
      </c>
    </row>
    <row r="385" spans="1:12" x14ac:dyDescent="0.25">
      <c r="A385" s="18">
        <v>63658</v>
      </c>
      <c r="B385" s="19" t="s">
        <v>5</v>
      </c>
      <c r="C385" s="19" t="s">
        <v>7</v>
      </c>
      <c r="D385" s="19" t="s">
        <v>78</v>
      </c>
      <c r="E385" s="19">
        <v>2021</v>
      </c>
      <c r="F385" s="20" t="s">
        <v>53</v>
      </c>
      <c r="G385" s="13">
        <v>0.30629703925625251</v>
      </c>
      <c r="H385" s="11">
        <v>0.19695084740208199</v>
      </c>
      <c r="I385" s="11">
        <v>0.96087075386213538</v>
      </c>
      <c r="J385" s="11">
        <v>-8.0776684563713952E-3</v>
      </c>
      <c r="K385" s="11">
        <v>0.70605919934157435</v>
      </c>
      <c r="L385" s="11">
        <v>-4.620377374251744E-2</v>
      </c>
    </row>
    <row r="386" spans="1:12" x14ac:dyDescent="0.25">
      <c r="A386" s="18">
        <v>63659</v>
      </c>
      <c r="B386" s="19" t="s">
        <v>5</v>
      </c>
      <c r="C386" s="19" t="s">
        <v>7</v>
      </c>
      <c r="D386" s="19" t="s">
        <v>78</v>
      </c>
      <c r="E386" s="19">
        <v>2021</v>
      </c>
      <c r="F386" s="20" t="s">
        <v>53</v>
      </c>
      <c r="G386" s="13">
        <v>0.39534505811806014</v>
      </c>
      <c r="H386" s="11">
        <v>8.2927455646186504E-2</v>
      </c>
      <c r="I386" s="11">
        <v>0.78543879303473507</v>
      </c>
      <c r="J386" s="11">
        <v>-1.4498043142032995E-2</v>
      </c>
      <c r="K386" s="11">
        <v>0.57579070709562674</v>
      </c>
      <c r="L386" s="11">
        <v>2.9282853673063533E-2</v>
      </c>
    </row>
    <row r="387" spans="1:12" x14ac:dyDescent="0.25">
      <c r="A387" s="18">
        <v>63660</v>
      </c>
      <c r="B387" s="19" t="s">
        <v>5</v>
      </c>
      <c r="C387" s="19" t="s">
        <v>7</v>
      </c>
      <c r="D387" s="19" t="s">
        <v>78</v>
      </c>
      <c r="E387" s="19">
        <v>2021</v>
      </c>
      <c r="F387" s="20" t="s">
        <v>53</v>
      </c>
      <c r="G387" s="13">
        <v>0.22177752809104753</v>
      </c>
      <c r="H387" s="11">
        <v>0.117407409916507</v>
      </c>
      <c r="I387" s="11">
        <v>0.89281142555651927</v>
      </c>
      <c r="J387" s="11">
        <v>1.0038159229211786E-2</v>
      </c>
      <c r="K387" s="11">
        <v>0.66900370557711475</v>
      </c>
      <c r="L387" s="11">
        <v>3.8365634313033026E-2</v>
      </c>
    </row>
    <row r="388" spans="1:12" x14ac:dyDescent="0.25">
      <c r="A388" s="18">
        <v>63661</v>
      </c>
      <c r="B388" s="19" t="s">
        <v>5</v>
      </c>
      <c r="C388" s="19" t="s">
        <v>7</v>
      </c>
      <c r="D388" s="19" t="s">
        <v>78</v>
      </c>
      <c r="E388" s="19">
        <v>2021</v>
      </c>
      <c r="F388" s="20" t="s">
        <v>53</v>
      </c>
      <c r="G388" s="13">
        <v>0.24507077786374559</v>
      </c>
      <c r="H388" s="11">
        <v>0.378370973496989</v>
      </c>
      <c r="I388" s="11">
        <v>0.86709728946434683</v>
      </c>
      <c r="J388" s="11">
        <v>-8.5734157210652362E-3</v>
      </c>
      <c r="K388" s="11">
        <v>0.56965099077166426</v>
      </c>
      <c r="L388" s="11">
        <v>2.1548650522044133E-3</v>
      </c>
    </row>
    <row r="389" spans="1:12" x14ac:dyDescent="0.25">
      <c r="A389" s="18">
        <v>63662</v>
      </c>
      <c r="B389" s="19" t="s">
        <v>5</v>
      </c>
      <c r="C389" s="19" t="s">
        <v>7</v>
      </c>
      <c r="D389" s="19" t="s">
        <v>78</v>
      </c>
      <c r="E389" s="19">
        <v>2021</v>
      </c>
      <c r="F389" s="20" t="s">
        <v>53</v>
      </c>
      <c r="G389" s="13">
        <v>0.20616307587610341</v>
      </c>
      <c r="H389" s="11">
        <v>0.236418887342982</v>
      </c>
      <c r="I389" s="11">
        <v>0.55457082633435162</v>
      </c>
      <c r="J389" s="11">
        <v>4.9676956740008632E-3</v>
      </c>
      <c r="K389" s="11">
        <v>0.37521148804081661</v>
      </c>
      <c r="L389" s="11">
        <v>1.9178367098238835E-2</v>
      </c>
    </row>
    <row r="390" spans="1:12" x14ac:dyDescent="0.25">
      <c r="A390" s="18">
        <v>63663</v>
      </c>
      <c r="B390" s="19" t="s">
        <v>5</v>
      </c>
      <c r="C390" s="19" t="s">
        <v>7</v>
      </c>
      <c r="D390" s="19" t="s">
        <v>78</v>
      </c>
      <c r="E390" s="19">
        <v>2021</v>
      </c>
      <c r="F390" s="20" t="s">
        <v>53</v>
      </c>
      <c r="G390" s="13">
        <v>0.25640286815485569</v>
      </c>
      <c r="H390" s="11">
        <v>0.41626323854828901</v>
      </c>
      <c r="I390" s="11">
        <v>0.90552391559795109</v>
      </c>
      <c r="J390" s="11">
        <v>-4.510866303640837E-2</v>
      </c>
      <c r="K390" s="11">
        <v>0.74732559073877658</v>
      </c>
      <c r="L390" s="11">
        <v>-4.209481549313554E-3</v>
      </c>
    </row>
    <row r="391" spans="1:12" x14ac:dyDescent="0.25">
      <c r="A391" s="18">
        <v>63664</v>
      </c>
      <c r="B391" s="19" t="s">
        <v>5</v>
      </c>
      <c r="C391" s="19" t="s">
        <v>7</v>
      </c>
      <c r="D391" s="19" t="s">
        <v>78</v>
      </c>
      <c r="E391" s="19">
        <v>2021</v>
      </c>
      <c r="F391" s="20" t="s">
        <v>53</v>
      </c>
      <c r="G391" s="13">
        <v>0.24656079256728899</v>
      </c>
      <c r="H391" s="11">
        <v>0.15467429251432799</v>
      </c>
      <c r="I391" s="11">
        <v>0.84840730529201935</v>
      </c>
      <c r="J391" s="11">
        <v>-2.4959132509374871E-2</v>
      </c>
      <c r="K391" s="11">
        <v>0.62608875123022334</v>
      </c>
      <c r="L391" s="11">
        <v>-1.9669133005489697E-2</v>
      </c>
    </row>
    <row r="392" spans="1:12" x14ac:dyDescent="0.25">
      <c r="A392" s="18">
        <v>63665</v>
      </c>
      <c r="B392" s="19" t="s">
        <v>5</v>
      </c>
      <c r="C392" s="19" t="s">
        <v>7</v>
      </c>
      <c r="D392" s="19" t="s">
        <v>78</v>
      </c>
      <c r="E392" s="19">
        <v>2021</v>
      </c>
      <c r="F392" s="20" t="s">
        <v>53</v>
      </c>
      <c r="G392" s="13">
        <v>0.48610180505222778</v>
      </c>
      <c r="H392" s="11">
        <v>0.2863956683775985</v>
      </c>
      <c r="I392" s="11">
        <v>0.6000876769030562</v>
      </c>
      <c r="J392" s="11">
        <v>-1.6528971934794974E-2</v>
      </c>
      <c r="K392" s="11">
        <v>0.41957708792029591</v>
      </c>
      <c r="L392" s="11">
        <v>-1.5885723149698605E-2</v>
      </c>
    </row>
    <row r="393" spans="1:12" x14ac:dyDescent="0.25">
      <c r="A393" s="18">
        <v>63666</v>
      </c>
      <c r="B393" s="19" t="s">
        <v>5</v>
      </c>
      <c r="C393" s="19" t="s">
        <v>7</v>
      </c>
      <c r="D393" s="19" t="s">
        <v>78</v>
      </c>
      <c r="E393" s="19">
        <v>2021</v>
      </c>
      <c r="F393" s="20" t="s">
        <v>53</v>
      </c>
      <c r="G393" s="13">
        <v>0.45165767591627992</v>
      </c>
      <c r="H393" s="11">
        <v>0.26830357892210799</v>
      </c>
      <c r="I393" s="11">
        <v>0.93886682251176878</v>
      </c>
      <c r="J393" s="11">
        <v>-2.1152770081883029E-2</v>
      </c>
      <c r="K393" s="11">
        <v>0.75188774125862878</v>
      </c>
      <c r="L393" s="11">
        <v>-5.5584828388659246E-2</v>
      </c>
    </row>
    <row r="394" spans="1:12" x14ac:dyDescent="0.25">
      <c r="A394" s="18">
        <v>63667</v>
      </c>
      <c r="B394" s="19" t="s">
        <v>5</v>
      </c>
      <c r="C394" s="19" t="s">
        <v>7</v>
      </c>
      <c r="D394" s="19" t="s">
        <v>78</v>
      </c>
      <c r="E394" s="19">
        <v>2021</v>
      </c>
      <c r="F394" s="20" t="s">
        <v>53</v>
      </c>
      <c r="G394" s="13">
        <v>0.34405164513353514</v>
      </c>
      <c r="H394" s="11">
        <v>-6.9455023117026102E-2</v>
      </c>
      <c r="I394" s="11">
        <v>0.82533760727220851</v>
      </c>
      <c r="J394" s="11">
        <v>-3.0543344702177788E-2</v>
      </c>
      <c r="K394" s="11">
        <v>0.59726066286903656</v>
      </c>
      <c r="L394" s="11">
        <v>0.1694211545163038</v>
      </c>
    </row>
    <row r="395" spans="1:12" x14ac:dyDescent="0.25">
      <c r="A395" s="18">
        <v>63668</v>
      </c>
      <c r="B395" s="19" t="s">
        <v>5</v>
      </c>
      <c r="C395" s="19" t="s">
        <v>7</v>
      </c>
      <c r="D395" s="19" t="s">
        <v>78</v>
      </c>
      <c r="E395" s="19">
        <v>2021</v>
      </c>
      <c r="F395" s="20" t="s">
        <v>53</v>
      </c>
      <c r="G395" s="13">
        <v>0.24342234039617319</v>
      </c>
      <c r="H395" s="11">
        <v>0.17052978277717801</v>
      </c>
      <c r="I395" s="11">
        <v>0.76803667652040608</v>
      </c>
      <c r="J395" s="11">
        <v>1.0603942945910577E-2</v>
      </c>
      <c r="K395" s="11">
        <v>0.59493296677391416</v>
      </c>
      <c r="L395" s="11">
        <v>-3.9537486145297951E-3</v>
      </c>
    </row>
    <row r="396" spans="1:12" x14ac:dyDescent="0.25">
      <c r="A396" s="18">
        <v>63669</v>
      </c>
      <c r="B396" s="19" t="s">
        <v>5</v>
      </c>
      <c r="C396" s="19" t="s">
        <v>7</v>
      </c>
      <c r="D396" s="19" t="s">
        <v>78</v>
      </c>
      <c r="E396" s="19">
        <v>2021</v>
      </c>
      <c r="F396" s="20" t="s">
        <v>53</v>
      </c>
      <c r="G396" s="13">
        <v>0.29684532417056836</v>
      </c>
      <c r="H396" s="11">
        <v>0.46444039942085702</v>
      </c>
      <c r="I396" s="11">
        <v>0.91636634142603413</v>
      </c>
      <c r="J396" s="11">
        <v>-4.1802204976477547E-2</v>
      </c>
      <c r="K396" s="11">
        <v>0.70911630987721552</v>
      </c>
      <c r="L396" s="11">
        <v>4.5817254167558441E-2</v>
      </c>
    </row>
    <row r="397" spans="1:12" x14ac:dyDescent="0.25">
      <c r="A397" s="3">
        <v>63670</v>
      </c>
      <c r="B397" s="4" t="s">
        <v>5</v>
      </c>
      <c r="C397" s="4" t="s">
        <v>7</v>
      </c>
      <c r="D397" s="4" t="s">
        <v>78</v>
      </c>
      <c r="E397" s="4">
        <v>2021</v>
      </c>
      <c r="F397" s="5" t="s">
        <v>53</v>
      </c>
      <c r="G397" s="6">
        <v>0.21112062924378638</v>
      </c>
      <c r="H397" s="7">
        <v>0.34572843180669199</v>
      </c>
      <c r="I397" s="7">
        <v>0.8707730198523026</v>
      </c>
      <c r="J397" s="7">
        <v>2.2312982027023948E-2</v>
      </c>
      <c r="K397" s="7">
        <v>0.71377794857445465</v>
      </c>
      <c r="L397" s="7">
        <v>-3.0961882355301507E-3</v>
      </c>
    </row>
    <row r="398" spans="1:12" x14ac:dyDescent="0.25">
      <c r="A398" s="22" t="s">
        <v>1</v>
      </c>
      <c r="B398" s="23"/>
      <c r="C398" s="23"/>
      <c r="D398" s="24"/>
      <c r="E398" s="25"/>
      <c r="F398" s="26"/>
      <c r="G398" s="27">
        <f>COUNT(G316:G397)</f>
        <v>82</v>
      </c>
      <c r="H398" s="27">
        <f t="shared" ref="H398:L398" si="32">COUNT(H316:H397)</f>
        <v>82</v>
      </c>
      <c r="I398" s="27">
        <f t="shared" si="32"/>
        <v>82</v>
      </c>
      <c r="J398" s="27">
        <f t="shared" si="32"/>
        <v>82</v>
      </c>
      <c r="K398" s="27">
        <f t="shared" si="32"/>
        <v>82</v>
      </c>
      <c r="L398" s="27">
        <f t="shared" si="32"/>
        <v>82</v>
      </c>
    </row>
    <row r="399" spans="1:12" x14ac:dyDescent="0.25">
      <c r="A399" s="22" t="s">
        <v>54</v>
      </c>
      <c r="B399" s="23"/>
      <c r="C399" s="23"/>
      <c r="D399" s="24"/>
      <c r="E399" s="25"/>
      <c r="F399" s="26"/>
      <c r="G399" s="28">
        <f>MEDIAN(G316:G397)</f>
        <v>0.33868765655130018</v>
      </c>
      <c r="H399" s="28">
        <f t="shared" ref="H399:L399" si="33">MEDIAN(H316:H397)</f>
        <v>0.28380218769936927</v>
      </c>
      <c r="I399" s="28">
        <f t="shared" si="33"/>
        <v>0.89136911683469133</v>
      </c>
      <c r="J399" s="28">
        <f t="shared" si="33"/>
        <v>-1.6165565610149178E-2</v>
      </c>
      <c r="K399" s="28">
        <f t="shared" si="33"/>
        <v>0.65792783238556163</v>
      </c>
      <c r="L399" s="28">
        <f t="shared" si="33"/>
        <v>1.4277139413120254E-3</v>
      </c>
    </row>
    <row r="400" spans="1:12" x14ac:dyDescent="0.25">
      <c r="A400" s="22" t="s">
        <v>14</v>
      </c>
      <c r="B400" s="23"/>
      <c r="C400" s="23"/>
      <c r="D400" s="24"/>
      <c r="E400" s="25"/>
      <c r="F400" s="26"/>
      <c r="G400" s="28">
        <f>QUARTILE(G316:G397,1)</f>
        <v>0.25689072918200095</v>
      </c>
      <c r="H400" s="28">
        <f t="shared" ref="H400:L400" si="34">QUARTILE(H316:H397,1)</f>
        <v>0.16823143745227198</v>
      </c>
      <c r="I400" s="28">
        <f t="shared" si="34"/>
        <v>0.81482592014924915</v>
      </c>
      <c r="J400" s="28">
        <f t="shared" si="34"/>
        <v>-3.8875353957677987E-2</v>
      </c>
      <c r="K400" s="28">
        <f t="shared" si="34"/>
        <v>0.60290838680824299</v>
      </c>
      <c r="L400" s="28">
        <f t="shared" si="34"/>
        <v>-5.5773196661292809E-2</v>
      </c>
    </row>
    <row r="401" spans="1:12" x14ac:dyDescent="0.25">
      <c r="A401" s="29" t="s">
        <v>15</v>
      </c>
      <c r="B401" s="30"/>
      <c r="C401" s="30"/>
      <c r="D401" s="31"/>
      <c r="E401" s="32"/>
      <c r="F401" s="33"/>
      <c r="G401" s="34">
        <f>QUARTILE(G316:G397,3)</f>
        <v>0.45575720588507662</v>
      </c>
      <c r="H401" s="34">
        <f t="shared" ref="H401:L401" si="35">QUARTILE(H316:H397,3)</f>
        <v>0.42749421357867423</v>
      </c>
      <c r="I401" s="34">
        <f t="shared" si="35"/>
        <v>0.94273085084453268</v>
      </c>
      <c r="J401" s="34">
        <f t="shared" si="35"/>
        <v>1.6918954861532727E-3</v>
      </c>
      <c r="K401" s="34">
        <f t="shared" si="35"/>
        <v>0.71337494785365996</v>
      </c>
      <c r="L401" s="34">
        <f t="shared" si="35"/>
        <v>6.8672410414541071E-2</v>
      </c>
    </row>
    <row r="402" spans="1:12" x14ac:dyDescent="0.25">
      <c r="A402" s="18">
        <v>63651</v>
      </c>
      <c r="B402" s="19" t="s">
        <v>5</v>
      </c>
      <c r="C402" s="19" t="s">
        <v>4</v>
      </c>
      <c r="D402" s="19" t="s">
        <v>78</v>
      </c>
      <c r="E402" s="19">
        <v>2021</v>
      </c>
      <c r="F402" s="20" t="s">
        <v>53</v>
      </c>
      <c r="G402" s="13">
        <v>3.9456597502789297</v>
      </c>
      <c r="H402" s="11">
        <v>-0.61314461837610357</v>
      </c>
      <c r="I402" s="11">
        <v>1.192120300641168</v>
      </c>
      <c r="J402" s="11">
        <v>-1.0195505548940637E-2</v>
      </c>
      <c r="K402" s="11">
        <v>0.89870135400578033</v>
      </c>
      <c r="L402" s="21">
        <v>-3.3552801034829383E-2</v>
      </c>
    </row>
    <row r="403" spans="1:12" x14ac:dyDescent="0.25">
      <c r="A403" s="18">
        <v>63652</v>
      </c>
      <c r="B403" s="19" t="s">
        <v>5</v>
      </c>
      <c r="C403" s="19" t="s">
        <v>4</v>
      </c>
      <c r="D403" s="19" t="s">
        <v>78</v>
      </c>
      <c r="E403" s="19">
        <v>2021</v>
      </c>
      <c r="F403" s="20" t="s">
        <v>53</v>
      </c>
      <c r="G403" s="13">
        <v>3.6277062055755298</v>
      </c>
      <c r="H403" s="11">
        <v>-0.80677961193495595</v>
      </c>
      <c r="I403" s="11">
        <v>0.84317019015482386</v>
      </c>
      <c r="J403" s="11">
        <v>-2.4150792569162138E-2</v>
      </c>
      <c r="K403" s="11">
        <v>0.61282913734671274</v>
      </c>
      <c r="L403" s="21">
        <v>-4.6061254449860645E-2</v>
      </c>
    </row>
    <row r="404" spans="1:12" x14ac:dyDescent="0.25">
      <c r="A404" s="18">
        <v>63653</v>
      </c>
      <c r="B404" s="19" t="s">
        <v>5</v>
      </c>
      <c r="C404" s="19" t="s">
        <v>4</v>
      </c>
      <c r="D404" s="19" t="s">
        <v>78</v>
      </c>
      <c r="E404" s="19">
        <v>2021</v>
      </c>
      <c r="F404" s="20" t="s">
        <v>53</v>
      </c>
      <c r="G404" s="13">
        <v>0.97807549196467702</v>
      </c>
      <c r="H404" s="11">
        <v>-0.48351761422401801</v>
      </c>
      <c r="I404" s="11">
        <v>0.59080086180454749</v>
      </c>
      <c r="J404" s="11">
        <v>-6.1811454773174401E-2</v>
      </c>
      <c r="K404" s="11">
        <v>0.44445355822379046</v>
      </c>
      <c r="L404" s="21">
        <v>1.8009089325145E-2</v>
      </c>
    </row>
    <row r="405" spans="1:12" x14ac:dyDescent="0.25">
      <c r="A405" s="18">
        <v>63654</v>
      </c>
      <c r="B405" s="19" t="s">
        <v>5</v>
      </c>
      <c r="C405" s="19" t="s">
        <v>4</v>
      </c>
      <c r="D405" s="19" t="s">
        <v>78</v>
      </c>
      <c r="E405" s="19">
        <v>2021</v>
      </c>
      <c r="F405" s="20" t="s">
        <v>53</v>
      </c>
      <c r="G405" s="13">
        <v>6.3526675784478304</v>
      </c>
      <c r="H405" s="11">
        <v>-0.76982630591725498</v>
      </c>
      <c r="I405" s="11">
        <v>0.80005244354993321</v>
      </c>
      <c r="J405" s="11">
        <v>1.186154389616384E-2</v>
      </c>
      <c r="K405" s="11">
        <v>0.62632554096770532</v>
      </c>
      <c r="L405" s="21">
        <v>-1.7729279449358204E-2</v>
      </c>
    </row>
    <row r="406" spans="1:12" x14ac:dyDescent="0.25">
      <c r="A406" s="18">
        <v>63655</v>
      </c>
      <c r="B406" s="19" t="s">
        <v>5</v>
      </c>
      <c r="C406" s="19" t="s">
        <v>4</v>
      </c>
      <c r="D406" s="19" t="s">
        <v>78</v>
      </c>
      <c r="E406" s="19">
        <v>2021</v>
      </c>
      <c r="F406" s="20" t="s">
        <v>53</v>
      </c>
      <c r="G406" s="13">
        <v>2.0823874548601999</v>
      </c>
      <c r="H406" s="11">
        <v>-0.77327812820535602</v>
      </c>
      <c r="I406" s="11">
        <v>0.7553502195294588</v>
      </c>
      <c r="J406" s="11">
        <v>-1.9297378929723163E-2</v>
      </c>
      <c r="K406" s="11">
        <v>0.54864157465406016</v>
      </c>
      <c r="L406" s="21">
        <v>-7.0451893253673292E-2</v>
      </c>
    </row>
    <row r="407" spans="1:12" x14ac:dyDescent="0.25">
      <c r="A407" s="18">
        <v>63656</v>
      </c>
      <c r="B407" s="19" t="s">
        <v>5</v>
      </c>
      <c r="C407" s="19" t="s">
        <v>4</v>
      </c>
      <c r="D407" s="19" t="s">
        <v>78</v>
      </c>
      <c r="E407" s="19">
        <v>2021</v>
      </c>
      <c r="F407" s="20" t="s">
        <v>53</v>
      </c>
      <c r="G407" s="13">
        <v>2.54535894522148</v>
      </c>
      <c r="H407" s="11">
        <v>-0.91655871123924704</v>
      </c>
      <c r="I407" s="11">
        <v>0.83158692650472132</v>
      </c>
      <c r="J407" s="11">
        <v>-4.6046314437511282E-2</v>
      </c>
      <c r="K407" s="11">
        <v>0.61389784342851994</v>
      </c>
      <c r="L407" s="21">
        <v>3.7821373170475958E-2</v>
      </c>
    </row>
    <row r="408" spans="1:12" x14ac:dyDescent="0.25">
      <c r="A408" s="18">
        <v>63657</v>
      </c>
      <c r="B408" s="19" t="s">
        <v>5</v>
      </c>
      <c r="C408" s="19" t="s">
        <v>4</v>
      </c>
      <c r="D408" s="19" t="s">
        <v>78</v>
      </c>
      <c r="E408" s="19">
        <v>2021</v>
      </c>
      <c r="F408" s="20" t="s">
        <v>53</v>
      </c>
      <c r="G408" s="13">
        <v>3.7751950824118499</v>
      </c>
      <c r="H408" s="11">
        <v>-1.02044776961954</v>
      </c>
      <c r="I408" s="11">
        <v>0.87552056629280917</v>
      </c>
      <c r="J408" s="11">
        <v>1.5599206932984888E-2</v>
      </c>
      <c r="K408" s="11">
        <v>0.61587997024646801</v>
      </c>
      <c r="L408" s="21">
        <v>-5.7864830974767578E-3</v>
      </c>
    </row>
    <row r="409" spans="1:12" x14ac:dyDescent="0.25">
      <c r="A409" s="18">
        <v>63658</v>
      </c>
      <c r="B409" s="19" t="s">
        <v>5</v>
      </c>
      <c r="C409" s="19" t="s">
        <v>4</v>
      </c>
      <c r="D409" s="19" t="s">
        <v>78</v>
      </c>
      <c r="E409" s="19">
        <v>2021</v>
      </c>
      <c r="F409" s="20" t="s">
        <v>53</v>
      </c>
      <c r="G409" s="13">
        <v>5.9950834332035896</v>
      </c>
      <c r="H409" s="11">
        <v>-0.90219580302772895</v>
      </c>
      <c r="I409" s="11">
        <v>0.99885705367025679</v>
      </c>
      <c r="J409" s="11">
        <v>2.079261183678599E-2</v>
      </c>
      <c r="K409" s="11">
        <v>0.74428892637899713</v>
      </c>
      <c r="L409" s="21">
        <v>-3.8671862712640559E-2</v>
      </c>
    </row>
    <row r="410" spans="1:12" x14ac:dyDescent="0.25">
      <c r="A410" s="18">
        <v>63659</v>
      </c>
      <c r="B410" s="19" t="s">
        <v>5</v>
      </c>
      <c r="C410" s="19" t="s">
        <v>4</v>
      </c>
      <c r="D410" s="19" t="s">
        <v>78</v>
      </c>
      <c r="E410" s="19">
        <v>2021</v>
      </c>
      <c r="F410" s="20" t="s">
        <v>53</v>
      </c>
      <c r="G410" s="13">
        <v>2.04826243567735</v>
      </c>
      <c r="H410" s="11">
        <v>-0.67986811787846102</v>
      </c>
      <c r="I410" s="11">
        <v>0.77654830443624423</v>
      </c>
      <c r="J410" s="11">
        <v>4.0972259753782769E-2</v>
      </c>
      <c r="K410" s="11">
        <v>0.56000854580080683</v>
      </c>
      <c r="L410" s="21">
        <v>-4.9303944585157522E-2</v>
      </c>
    </row>
    <row r="411" spans="1:12" x14ac:dyDescent="0.25">
      <c r="A411" s="18">
        <v>63660</v>
      </c>
      <c r="B411" s="19" t="s">
        <v>5</v>
      </c>
      <c r="C411" s="19" t="s">
        <v>4</v>
      </c>
      <c r="D411" s="19" t="s">
        <v>78</v>
      </c>
      <c r="E411" s="19">
        <v>2021</v>
      </c>
      <c r="F411" s="20" t="s">
        <v>53</v>
      </c>
      <c r="G411" s="13">
        <v>3.6955937677033401</v>
      </c>
      <c r="H411" s="11">
        <v>-0.83107483528463899</v>
      </c>
      <c r="I411" s="11">
        <v>0.80915095634157108</v>
      </c>
      <c r="J411" s="11">
        <v>-4.672132079769542E-2</v>
      </c>
      <c r="K411" s="11">
        <v>0.60723748064105898</v>
      </c>
      <c r="L411" s="21">
        <v>5.843936287426077E-3</v>
      </c>
    </row>
    <row r="412" spans="1:12" x14ac:dyDescent="0.25">
      <c r="A412" s="18">
        <v>63661</v>
      </c>
      <c r="B412" s="19" t="s">
        <v>5</v>
      </c>
      <c r="C412" s="19" t="s">
        <v>4</v>
      </c>
      <c r="D412" s="19" t="s">
        <v>78</v>
      </c>
      <c r="E412" s="19">
        <v>2021</v>
      </c>
      <c r="F412" s="20" t="s">
        <v>53</v>
      </c>
      <c r="G412" s="13">
        <v>3.9516672923857801</v>
      </c>
      <c r="H412" s="11">
        <v>-1.1565067666040401</v>
      </c>
      <c r="I412" s="11">
        <v>0.82320898613133808</v>
      </c>
      <c r="J412" s="11">
        <v>-4.1652057131867259E-2</v>
      </c>
      <c r="K412" s="11">
        <v>0.58325050557377822</v>
      </c>
      <c r="L412" s="21">
        <v>3.5319498648372027E-2</v>
      </c>
    </row>
    <row r="413" spans="1:12" x14ac:dyDescent="0.25">
      <c r="A413" s="18">
        <v>63662</v>
      </c>
      <c r="B413" s="19" t="s">
        <v>5</v>
      </c>
      <c r="C413" s="19" t="s">
        <v>4</v>
      </c>
      <c r="D413" s="19" t="s">
        <v>78</v>
      </c>
      <c r="E413" s="19">
        <v>2021</v>
      </c>
      <c r="F413" s="20" t="s">
        <v>53</v>
      </c>
      <c r="G413" s="13">
        <v>2.4347722477934601</v>
      </c>
      <c r="H413" s="11">
        <v>-0.82633853201049701</v>
      </c>
      <c r="I413" s="11">
        <v>0.62732264907618829</v>
      </c>
      <c r="J413" s="11">
        <v>-2.8069257636732348E-2</v>
      </c>
      <c r="K413" s="11">
        <v>0.48279224755729977</v>
      </c>
      <c r="L413" s="21">
        <v>0.12729430382617202</v>
      </c>
    </row>
    <row r="414" spans="1:12" x14ac:dyDescent="0.25">
      <c r="A414" s="18">
        <v>63663</v>
      </c>
      <c r="B414" s="19" t="s">
        <v>5</v>
      </c>
      <c r="C414" s="19" t="s">
        <v>4</v>
      </c>
      <c r="D414" s="19" t="s">
        <v>78</v>
      </c>
      <c r="E414" s="19">
        <v>2021</v>
      </c>
      <c r="F414" s="20" t="s">
        <v>53</v>
      </c>
      <c r="G414" s="13">
        <v>4.2409190330971054</v>
      </c>
      <c r="H414" s="11">
        <v>-1.1457964340460851</v>
      </c>
      <c r="I414" s="11">
        <v>0.93448269835304987</v>
      </c>
      <c r="J414" s="11">
        <v>-3.8706007438821466E-2</v>
      </c>
      <c r="K414" s="11">
        <v>0.74576128603200498</v>
      </c>
      <c r="L414" s="21">
        <v>5.2142366966615006E-2</v>
      </c>
    </row>
    <row r="415" spans="1:12" x14ac:dyDescent="0.25">
      <c r="A415" s="18">
        <v>63664</v>
      </c>
      <c r="B415" s="19" t="s">
        <v>5</v>
      </c>
      <c r="C415" s="19" t="s">
        <v>4</v>
      </c>
      <c r="D415" s="19" t="s">
        <v>78</v>
      </c>
      <c r="E415" s="19">
        <v>2021</v>
      </c>
      <c r="F415" s="20" t="s">
        <v>53</v>
      </c>
      <c r="G415" s="13">
        <v>2.0083889747621502</v>
      </c>
      <c r="H415" s="11">
        <v>-1.15496744921052</v>
      </c>
      <c r="I415" s="11">
        <v>0.81061283933622696</v>
      </c>
      <c r="J415" s="11">
        <v>-7.1081927025767877E-2</v>
      </c>
      <c r="K415" s="11">
        <v>0.53609076690108304</v>
      </c>
      <c r="L415" s="21">
        <v>1.5885982023626566E-2</v>
      </c>
    </row>
    <row r="416" spans="1:12" x14ac:dyDescent="0.25">
      <c r="A416" s="18">
        <v>63665</v>
      </c>
      <c r="B416" s="19" t="s">
        <v>5</v>
      </c>
      <c r="C416" s="19" t="s">
        <v>4</v>
      </c>
      <c r="D416" s="19" t="s">
        <v>78</v>
      </c>
      <c r="E416" s="19">
        <v>2021</v>
      </c>
      <c r="F416" s="20" t="s">
        <v>53</v>
      </c>
      <c r="G416" s="13">
        <v>10.435346275077301</v>
      </c>
      <c r="H416" s="11">
        <v>-0.415619074174578</v>
      </c>
      <c r="I416" s="11">
        <v>0.44040101936134568</v>
      </c>
      <c r="J416" s="11">
        <v>-5.3829316918725029E-2</v>
      </c>
      <c r="K416" s="11">
        <v>0.36275927045353318</v>
      </c>
      <c r="L416" s="21">
        <v>0.10130801714098903</v>
      </c>
    </row>
    <row r="417" spans="1:12" x14ac:dyDescent="0.25">
      <c r="A417" s="18">
        <v>63666</v>
      </c>
      <c r="B417" s="19" t="s">
        <v>5</v>
      </c>
      <c r="C417" s="19" t="s">
        <v>4</v>
      </c>
      <c r="D417" s="19" t="s">
        <v>78</v>
      </c>
      <c r="E417" s="19">
        <v>2021</v>
      </c>
      <c r="F417" s="20" t="s">
        <v>53</v>
      </c>
      <c r="G417" s="13">
        <v>3.6989654279698798</v>
      </c>
      <c r="H417" s="11">
        <v>-0.98485223078862205</v>
      </c>
      <c r="I417" s="11">
        <v>0.90339417302055369</v>
      </c>
      <c r="J417" s="11">
        <v>-3.7978474757959346E-2</v>
      </c>
      <c r="K417" s="11">
        <v>0.72383791170939016</v>
      </c>
      <c r="L417" s="21">
        <v>0.11199927786279273</v>
      </c>
    </row>
    <row r="418" spans="1:12" x14ac:dyDescent="0.25">
      <c r="A418" s="18">
        <v>63667</v>
      </c>
      <c r="B418" s="19" t="s">
        <v>5</v>
      </c>
      <c r="C418" s="19" t="s">
        <v>4</v>
      </c>
      <c r="D418" s="19" t="s">
        <v>78</v>
      </c>
      <c r="E418" s="19">
        <v>2021</v>
      </c>
      <c r="F418" s="20" t="s">
        <v>53</v>
      </c>
      <c r="G418" s="13">
        <v>11.2509659207896</v>
      </c>
      <c r="H418" s="11">
        <v>-0.88542980137549399</v>
      </c>
      <c r="I418" s="11">
        <v>0.78242945271662345</v>
      </c>
      <c r="J418" s="11">
        <v>-2.00857484993619E-2</v>
      </c>
      <c r="K418" s="11">
        <v>0.61673955723452856</v>
      </c>
      <c r="L418" s="21">
        <v>9.0203354253262535E-2</v>
      </c>
    </row>
    <row r="419" spans="1:12" x14ac:dyDescent="0.25">
      <c r="A419" s="18">
        <v>63668</v>
      </c>
      <c r="B419" s="19" t="s">
        <v>5</v>
      </c>
      <c r="C419" s="19" t="s">
        <v>4</v>
      </c>
      <c r="D419" s="19" t="s">
        <v>78</v>
      </c>
      <c r="E419" s="19">
        <v>2021</v>
      </c>
      <c r="F419" s="20" t="s">
        <v>53</v>
      </c>
      <c r="G419" s="13">
        <v>2.4661555232786401</v>
      </c>
      <c r="H419" s="11">
        <v>-0.65666103883971805</v>
      </c>
      <c r="I419" s="11">
        <v>0.820117297149622</v>
      </c>
      <c r="J419" s="11">
        <v>-2.972060613447669E-2</v>
      </c>
      <c r="K419" s="11">
        <v>0.622303769648065</v>
      </c>
      <c r="L419" s="21">
        <v>-8.4733712345999024E-3</v>
      </c>
    </row>
    <row r="420" spans="1:12" x14ac:dyDescent="0.25">
      <c r="A420" s="18">
        <v>63669</v>
      </c>
      <c r="B420" s="19" t="s">
        <v>5</v>
      </c>
      <c r="C420" s="19" t="s">
        <v>4</v>
      </c>
      <c r="D420" s="19" t="s">
        <v>78</v>
      </c>
      <c r="E420" s="19">
        <v>2021</v>
      </c>
      <c r="F420" s="20" t="s">
        <v>53</v>
      </c>
      <c r="G420" s="13">
        <v>4.92573759485105</v>
      </c>
      <c r="H420" s="11">
        <v>-0.84603002637868996</v>
      </c>
      <c r="I420" s="11">
        <v>0.96453057081567084</v>
      </c>
      <c r="J420" s="11">
        <v>3.5468159985567738E-3</v>
      </c>
      <c r="K420" s="11">
        <v>0.73885376193703789</v>
      </c>
      <c r="L420" s="21">
        <v>6.9151817529204296E-2</v>
      </c>
    </row>
    <row r="421" spans="1:12" x14ac:dyDescent="0.25">
      <c r="A421" s="3">
        <v>63670</v>
      </c>
      <c r="B421" s="4" t="s">
        <v>5</v>
      </c>
      <c r="C421" s="4" t="s">
        <v>4</v>
      </c>
      <c r="D421" s="4" t="s">
        <v>78</v>
      </c>
      <c r="E421" s="4">
        <v>2021</v>
      </c>
      <c r="F421" s="5" t="s">
        <v>53</v>
      </c>
      <c r="G421" s="6">
        <v>2.6939572773606901</v>
      </c>
      <c r="H421" s="7">
        <v>-0.75908457288997999</v>
      </c>
      <c r="I421" s="7">
        <v>0.86939129102716994</v>
      </c>
      <c r="J421" s="7">
        <v>-1.0354484327416091E-2</v>
      </c>
      <c r="K421" s="7">
        <v>0.610198837882169</v>
      </c>
      <c r="L421" s="8">
        <v>-2.6992204731719927E-2</v>
      </c>
    </row>
    <row r="422" spans="1:12" x14ac:dyDescent="0.25">
      <c r="A422" s="22" t="s">
        <v>1</v>
      </c>
      <c r="B422" s="23"/>
      <c r="C422" s="23"/>
      <c r="D422" s="24"/>
      <c r="E422" s="25"/>
      <c r="F422" s="26"/>
      <c r="G422" s="27">
        <f>COUNT(G402:G421)</f>
        <v>20</v>
      </c>
      <c r="H422" s="27">
        <f t="shared" ref="H422:L422" si="36">COUNT(H402:H421)</f>
        <v>20</v>
      </c>
      <c r="I422" s="27">
        <f t="shared" si="36"/>
        <v>20</v>
      </c>
      <c r="J422" s="27">
        <f t="shared" si="36"/>
        <v>20</v>
      </c>
      <c r="K422" s="27">
        <f t="shared" si="36"/>
        <v>20</v>
      </c>
      <c r="L422" s="27">
        <f t="shared" si="36"/>
        <v>20</v>
      </c>
    </row>
    <row r="423" spans="1:12" x14ac:dyDescent="0.25">
      <c r="A423" s="22" t="s">
        <v>54</v>
      </c>
      <c r="B423" s="23"/>
      <c r="C423" s="23"/>
      <c r="D423" s="24"/>
      <c r="E423" s="25"/>
      <c r="F423" s="26"/>
      <c r="G423" s="28">
        <f>MEDIAN(G402:G421)</f>
        <v>3.69727959783661</v>
      </c>
      <c r="H423" s="28">
        <f t="shared" ref="H423:L423" si="37">MEDIAN(H402:H421)</f>
        <v>-0.82870668364756805</v>
      </c>
      <c r="I423" s="28">
        <f t="shared" si="37"/>
        <v>0.82166314164048004</v>
      </c>
      <c r="J423" s="28">
        <f t="shared" si="37"/>
        <v>-2.6110025102947243E-2</v>
      </c>
      <c r="K423" s="28">
        <f t="shared" si="37"/>
        <v>0.61336349038761639</v>
      </c>
      <c r="L423" s="28">
        <f t="shared" si="37"/>
        <v>1.0864959155526321E-2</v>
      </c>
    </row>
    <row r="424" spans="1:12" x14ac:dyDescent="0.25">
      <c r="A424" s="22" t="s">
        <v>14</v>
      </c>
      <c r="B424" s="23"/>
      <c r="C424" s="23"/>
      <c r="D424" s="24"/>
      <c r="E424" s="25"/>
      <c r="F424" s="26"/>
      <c r="G424" s="28">
        <f>QUARTILE(G402:G421,1)</f>
        <v>2.4583097044073452</v>
      </c>
      <c r="H424" s="28">
        <f t="shared" ref="H424:L424" si="38">QUARTILE(H402:H421,1)</f>
        <v>-0.93363209112659074</v>
      </c>
      <c r="I424" s="28">
        <f t="shared" si="38"/>
        <v>0.78095916564652867</v>
      </c>
      <c r="J424" s="28">
        <f t="shared" si="38"/>
        <v>-4.2750621458278265E-2</v>
      </c>
      <c r="K424" s="28">
        <f t="shared" si="38"/>
        <v>0.55716680301412014</v>
      </c>
      <c r="L424" s="28">
        <f t="shared" si="38"/>
        <v>-2.8632353807497291E-2</v>
      </c>
    </row>
    <row r="425" spans="1:12" x14ac:dyDescent="0.25">
      <c r="A425" s="29" t="s">
        <v>15</v>
      </c>
      <c r="B425" s="30"/>
      <c r="C425" s="30"/>
      <c r="D425" s="31"/>
      <c r="E425" s="32"/>
      <c r="F425" s="33"/>
      <c r="G425" s="34">
        <f>QUARTILE(G402:G421,3)</f>
        <v>4.4121236735355911</v>
      </c>
      <c r="H425" s="34">
        <f t="shared" ref="H425:L425" si="39">QUARTILE(H402:H421,3)</f>
        <v>-0.73928045913710028</v>
      </c>
      <c r="I425" s="34">
        <f t="shared" si="39"/>
        <v>0.8824889679747453</v>
      </c>
      <c r="J425" s="34">
        <f t="shared" si="39"/>
        <v>-6.759925162066284E-3</v>
      </c>
      <c r="K425" s="34">
        <f t="shared" si="39"/>
        <v>0.65070363365312656</v>
      </c>
      <c r="L425" s="34">
        <f t="shared" si="39"/>
        <v>5.6394729607262328E-2</v>
      </c>
    </row>
    <row r="426" spans="1:12" x14ac:dyDescent="0.25">
      <c r="A426" s="9">
        <v>53201</v>
      </c>
      <c r="B426" s="47" t="s">
        <v>12</v>
      </c>
      <c r="C426" s="19" t="s">
        <v>7</v>
      </c>
      <c r="D426" s="19" t="s">
        <v>78</v>
      </c>
      <c r="E426" s="19">
        <v>2015</v>
      </c>
      <c r="F426" s="12" t="s">
        <v>53</v>
      </c>
      <c r="G426" s="11">
        <v>9.6647103861635011E-2</v>
      </c>
      <c r="H426" s="45">
        <v>2.46394337909675</v>
      </c>
      <c r="I426" s="11">
        <v>1.138988021462179</v>
      </c>
      <c r="J426" s="11">
        <v>6.7546488765029E-3</v>
      </c>
      <c r="K426" s="11">
        <v>0.89030794899776411</v>
      </c>
      <c r="L426" s="21">
        <v>-0.33829068541093799</v>
      </c>
    </row>
    <row r="427" spans="1:12" x14ac:dyDescent="0.25">
      <c r="A427" s="9">
        <v>53202</v>
      </c>
      <c r="B427" s="47" t="s">
        <v>12</v>
      </c>
      <c r="C427" s="19" t="s">
        <v>7</v>
      </c>
      <c r="D427" s="19" t="s">
        <v>78</v>
      </c>
      <c r="E427" s="19">
        <v>2015</v>
      </c>
      <c r="F427" s="12" t="s">
        <v>53</v>
      </c>
      <c r="G427" s="11">
        <v>0.13284095905508256</v>
      </c>
      <c r="H427" s="45">
        <v>1.5838012050830099</v>
      </c>
      <c r="I427" s="11">
        <v>0.77526167233656151</v>
      </c>
      <c r="J427" s="11">
        <v>-3.9888508338752127E-2</v>
      </c>
      <c r="K427" s="11">
        <v>0.66868171978907665</v>
      </c>
      <c r="L427" s="21">
        <v>-0.14148420081912372</v>
      </c>
    </row>
    <row r="428" spans="1:12" x14ac:dyDescent="0.25">
      <c r="A428" s="9">
        <v>53203</v>
      </c>
      <c r="B428" s="47" t="s">
        <v>12</v>
      </c>
      <c r="C428" s="19" t="s">
        <v>7</v>
      </c>
      <c r="D428" s="19" t="s">
        <v>78</v>
      </c>
      <c r="E428" s="19">
        <v>2015</v>
      </c>
      <c r="F428" s="12" t="s">
        <v>53</v>
      </c>
      <c r="G428" s="11">
        <v>0.2232142766184757</v>
      </c>
      <c r="H428" s="45">
        <v>1.5441764556159601</v>
      </c>
      <c r="I428" s="11">
        <v>0.64526903585794815</v>
      </c>
      <c r="J428" s="11">
        <v>-1.3541507132992514E-3</v>
      </c>
      <c r="K428" s="11">
        <v>0.50355393586555808</v>
      </c>
      <c r="L428" s="21">
        <v>-9.8642884416258347E-2</v>
      </c>
    </row>
    <row r="429" spans="1:12" x14ac:dyDescent="0.25">
      <c r="A429" s="9">
        <v>53206</v>
      </c>
      <c r="B429" s="47" t="s">
        <v>12</v>
      </c>
      <c r="C429" s="19" t="s">
        <v>7</v>
      </c>
      <c r="D429" s="19" t="s">
        <v>78</v>
      </c>
      <c r="E429" s="19">
        <v>2015</v>
      </c>
      <c r="F429" s="12" t="s">
        <v>53</v>
      </c>
      <c r="G429" s="11">
        <v>0.14963329525807378</v>
      </c>
      <c r="H429" s="45">
        <v>1.8276611795022299</v>
      </c>
      <c r="I429" s="11">
        <v>0.97910124045562796</v>
      </c>
      <c r="J429" s="11">
        <v>2.1836895189875083E-4</v>
      </c>
      <c r="K429" s="11">
        <v>0.74538401157383283</v>
      </c>
      <c r="L429" s="21">
        <v>-0.1410965340323993</v>
      </c>
    </row>
    <row r="430" spans="1:12" x14ac:dyDescent="0.25">
      <c r="A430" s="37">
        <v>53210</v>
      </c>
      <c r="B430" s="48" t="s">
        <v>12</v>
      </c>
      <c r="C430" s="4" t="s">
        <v>7</v>
      </c>
      <c r="D430" s="4" t="s">
        <v>78</v>
      </c>
      <c r="E430" s="4">
        <v>2015</v>
      </c>
      <c r="F430" s="36" t="s">
        <v>53</v>
      </c>
      <c r="G430" s="7">
        <v>9.3434260997421859E-2</v>
      </c>
      <c r="H430" s="49">
        <v>2.1128603156437249</v>
      </c>
      <c r="I430" s="7">
        <v>0.79160933921398624</v>
      </c>
      <c r="J430" s="7">
        <v>1.1499251142879641E-2</v>
      </c>
      <c r="K430" s="7">
        <v>0.64677585169377894</v>
      </c>
      <c r="L430" s="8">
        <v>-7.4997807863556698E-2</v>
      </c>
    </row>
    <row r="431" spans="1:12" x14ac:dyDescent="0.25">
      <c r="A431" s="22" t="s">
        <v>1</v>
      </c>
      <c r="B431" s="23"/>
      <c r="C431" s="23"/>
      <c r="D431" s="24"/>
      <c r="E431" s="25"/>
      <c r="F431" s="26"/>
      <c r="G431" s="27">
        <f>COUNT(G426:G430)</f>
        <v>5</v>
      </c>
      <c r="H431" s="27">
        <f t="shared" ref="H431:L431" si="40">COUNT(H426:H430)</f>
        <v>5</v>
      </c>
      <c r="I431" s="27">
        <f t="shared" si="40"/>
        <v>5</v>
      </c>
      <c r="J431" s="27">
        <f t="shared" si="40"/>
        <v>5</v>
      </c>
      <c r="K431" s="27">
        <f t="shared" si="40"/>
        <v>5</v>
      </c>
      <c r="L431" s="27">
        <f t="shared" si="40"/>
        <v>5</v>
      </c>
    </row>
    <row r="432" spans="1:12" x14ac:dyDescent="0.25">
      <c r="A432" s="22" t="s">
        <v>54</v>
      </c>
      <c r="B432" s="23"/>
      <c r="C432" s="23"/>
      <c r="D432" s="24"/>
      <c r="E432" s="25"/>
      <c r="F432" s="26"/>
      <c r="G432" s="28">
        <f>MEDIAN(G426:G430)</f>
        <v>0.13284095905508256</v>
      </c>
      <c r="H432" s="28">
        <f t="shared" ref="H432:L432" si="41">MEDIAN(H426:H430)</f>
        <v>1.8276611795022299</v>
      </c>
      <c r="I432" s="28">
        <f t="shared" si="41"/>
        <v>0.79160933921398624</v>
      </c>
      <c r="J432" s="28">
        <f t="shared" si="41"/>
        <v>2.1836895189875083E-4</v>
      </c>
      <c r="K432" s="28">
        <f t="shared" si="41"/>
        <v>0.66868171978907665</v>
      </c>
      <c r="L432" s="28">
        <f t="shared" si="41"/>
        <v>-0.1410965340323993</v>
      </c>
    </row>
    <row r="433" spans="1:12" x14ac:dyDescent="0.25">
      <c r="A433" s="22" t="s">
        <v>14</v>
      </c>
      <c r="B433" s="23"/>
      <c r="C433" s="23"/>
      <c r="D433" s="24"/>
      <c r="E433" s="25"/>
      <c r="F433" s="26"/>
      <c r="G433" s="28">
        <f>QUARTILE(G426:G430,1)</f>
        <v>9.6647103861635011E-2</v>
      </c>
      <c r="H433" s="28">
        <f t="shared" ref="H433:L433" si="42">QUARTILE(H426:H430,1)</f>
        <v>1.5838012050830099</v>
      </c>
      <c r="I433" s="28">
        <f t="shared" si="42"/>
        <v>0.77526167233656151</v>
      </c>
      <c r="J433" s="28">
        <f t="shared" si="42"/>
        <v>-1.3541507132992514E-3</v>
      </c>
      <c r="K433" s="28">
        <f t="shared" si="42"/>
        <v>0.64677585169377894</v>
      </c>
      <c r="L433" s="28">
        <f t="shared" si="42"/>
        <v>-0.14148420081912372</v>
      </c>
    </row>
    <row r="434" spans="1:12" x14ac:dyDescent="0.25">
      <c r="A434" s="29" t="s">
        <v>15</v>
      </c>
      <c r="B434" s="30"/>
      <c r="C434" s="30"/>
      <c r="D434" s="31"/>
      <c r="E434" s="32"/>
      <c r="F434" s="33"/>
      <c r="G434" s="34">
        <f>QUARTILE(G426:G430,3)</f>
        <v>0.14963329525807378</v>
      </c>
      <c r="H434" s="34">
        <f t="shared" ref="H434:L434" si="43">QUARTILE(H426:H430,3)</f>
        <v>2.1128603156437249</v>
      </c>
      <c r="I434" s="34">
        <f t="shared" si="43"/>
        <v>0.97910124045562796</v>
      </c>
      <c r="J434" s="34">
        <f t="shared" si="43"/>
        <v>6.7546488765029E-3</v>
      </c>
      <c r="K434" s="34">
        <f t="shared" si="43"/>
        <v>0.74538401157383283</v>
      </c>
      <c r="L434" s="34">
        <f t="shared" si="43"/>
        <v>-9.8642884416258347E-2</v>
      </c>
    </row>
    <row r="435" spans="1:12" x14ac:dyDescent="0.25">
      <c r="A435" s="9">
        <v>53204</v>
      </c>
      <c r="B435" s="47" t="s">
        <v>13</v>
      </c>
      <c r="C435" s="19" t="s">
        <v>7</v>
      </c>
      <c r="D435" s="19" t="s">
        <v>78</v>
      </c>
      <c r="E435" s="19">
        <v>2015</v>
      </c>
      <c r="F435" s="12" t="s">
        <v>53</v>
      </c>
      <c r="G435" s="11">
        <v>0.19385101788170564</v>
      </c>
      <c r="H435" s="45">
        <v>1.1898902766077899</v>
      </c>
      <c r="I435" s="11">
        <v>1.2577349233137369</v>
      </c>
      <c r="J435" s="11">
        <v>5.4641277487204043E-3</v>
      </c>
      <c r="K435" s="11">
        <v>1.0461525779512422</v>
      </c>
      <c r="L435" s="21">
        <v>-4.3993343528690554E-2</v>
      </c>
    </row>
    <row r="436" spans="1:12" x14ac:dyDescent="0.25">
      <c r="A436" s="9">
        <v>53205</v>
      </c>
      <c r="B436" s="47" t="s">
        <v>13</v>
      </c>
      <c r="C436" s="19" t="s">
        <v>7</v>
      </c>
      <c r="D436" s="19" t="s">
        <v>78</v>
      </c>
      <c r="E436" s="19">
        <v>2015</v>
      </c>
      <c r="F436" s="12" t="s">
        <v>53</v>
      </c>
      <c r="G436" s="11">
        <v>0.43604611558929407</v>
      </c>
      <c r="H436" s="45">
        <v>1.24071074519986</v>
      </c>
      <c r="I436" s="11">
        <v>1.0961158353464753</v>
      </c>
      <c r="J436" s="11">
        <v>2.538962805152345E-2</v>
      </c>
      <c r="K436" s="11">
        <v>0.85541388693316522</v>
      </c>
      <c r="L436" s="21">
        <v>-0.1094100894480512</v>
      </c>
    </row>
    <row r="437" spans="1:12" x14ac:dyDescent="0.25">
      <c r="A437" s="9">
        <v>53207</v>
      </c>
      <c r="B437" s="47" t="s">
        <v>13</v>
      </c>
      <c r="C437" s="19" t="s">
        <v>7</v>
      </c>
      <c r="D437" s="19" t="s">
        <v>78</v>
      </c>
      <c r="E437" s="19">
        <v>2015</v>
      </c>
      <c r="F437" s="12" t="s">
        <v>53</v>
      </c>
      <c r="G437" s="11">
        <v>0.29667729090474793</v>
      </c>
      <c r="H437" s="45">
        <v>1.09169249203025</v>
      </c>
      <c r="I437" s="11">
        <v>1.107900255906157</v>
      </c>
      <c r="J437" s="11">
        <v>3.3137265963969487E-2</v>
      </c>
      <c r="K437" s="11">
        <v>0.9058130205501721</v>
      </c>
      <c r="L437" s="21">
        <v>-7.496910067300333E-2</v>
      </c>
    </row>
    <row r="438" spans="1:12" x14ac:dyDescent="0.25">
      <c r="A438" s="9">
        <v>53208</v>
      </c>
      <c r="B438" s="47" t="s">
        <v>13</v>
      </c>
      <c r="C438" s="19" t="s">
        <v>7</v>
      </c>
      <c r="D438" s="19" t="s">
        <v>78</v>
      </c>
      <c r="E438" s="19">
        <v>2015</v>
      </c>
      <c r="F438" s="12" t="s">
        <v>53</v>
      </c>
      <c r="G438" s="11">
        <v>0.35426619366394707</v>
      </c>
      <c r="H438" s="45">
        <v>0.80915729580301998</v>
      </c>
      <c r="I438" s="11">
        <v>0.87814787485469892</v>
      </c>
      <c r="J438" s="11">
        <v>1.6714480331782799E-2</v>
      </c>
      <c r="K438" s="11">
        <v>0.69892317413704885</v>
      </c>
      <c r="L438" s="21">
        <v>-0.12772619005745889</v>
      </c>
    </row>
    <row r="439" spans="1:12" x14ac:dyDescent="0.25">
      <c r="A439" s="9">
        <v>53208</v>
      </c>
      <c r="B439" s="47" t="s">
        <v>13</v>
      </c>
      <c r="C439" s="19" t="s">
        <v>7</v>
      </c>
      <c r="D439" s="19" t="s">
        <v>78</v>
      </c>
      <c r="E439" s="19">
        <v>2015</v>
      </c>
      <c r="F439" s="12" t="s">
        <v>53</v>
      </c>
      <c r="G439" s="11">
        <v>0.36302819104606876</v>
      </c>
      <c r="H439" s="45">
        <v>0.772465389729875</v>
      </c>
      <c r="I439" s="11">
        <v>0.90724760251105152</v>
      </c>
      <c r="J439" s="11">
        <v>1.8486658720667848E-2</v>
      </c>
      <c r="K439" s="11">
        <v>0.69341205049860399</v>
      </c>
      <c r="L439" s="21">
        <v>-9.7632023678913438E-2</v>
      </c>
    </row>
    <row r="440" spans="1:12" x14ac:dyDescent="0.25">
      <c r="A440" s="9">
        <v>53209</v>
      </c>
      <c r="B440" s="47" t="s">
        <v>13</v>
      </c>
      <c r="C440" s="19" t="s">
        <v>7</v>
      </c>
      <c r="D440" s="19" t="s">
        <v>78</v>
      </c>
      <c r="E440" s="19">
        <v>2015</v>
      </c>
      <c r="F440" s="12" t="s">
        <v>53</v>
      </c>
      <c r="G440" s="11">
        <v>0.26375372332755437</v>
      </c>
      <c r="H440" s="45">
        <v>1.11934019061533</v>
      </c>
      <c r="I440" s="11">
        <v>1.2514469822853969</v>
      </c>
      <c r="J440" s="11">
        <v>3.6613569673493274E-2</v>
      </c>
      <c r="K440" s="11">
        <v>0.99626857311822192</v>
      </c>
      <c r="L440" s="21">
        <v>-0.10493279923606758</v>
      </c>
    </row>
    <row r="441" spans="1:12" x14ac:dyDescent="0.25">
      <c r="A441" s="9">
        <v>64851</v>
      </c>
      <c r="B441" s="47" t="s">
        <v>13</v>
      </c>
      <c r="C441" s="19" t="s">
        <v>7</v>
      </c>
      <c r="D441" s="19" t="s">
        <v>78</v>
      </c>
      <c r="E441" s="19">
        <v>2013</v>
      </c>
      <c r="F441" s="12" t="s">
        <v>53</v>
      </c>
      <c r="G441" s="11">
        <v>0.37977342654487933</v>
      </c>
      <c r="H441" s="45">
        <v>0.497385472043963</v>
      </c>
      <c r="I441" s="11">
        <v>1.1225346624056314</v>
      </c>
      <c r="J441" s="11">
        <v>2.964608570584798E-2</v>
      </c>
      <c r="K441" s="11">
        <v>0.91897699917156972</v>
      </c>
      <c r="L441" s="21">
        <v>-3.1313638102262842E-2</v>
      </c>
    </row>
    <row r="442" spans="1:12" x14ac:dyDescent="0.25">
      <c r="A442" s="9">
        <v>64852</v>
      </c>
      <c r="B442" s="47" t="s">
        <v>13</v>
      </c>
      <c r="C442" s="19" t="s">
        <v>7</v>
      </c>
      <c r="D442" s="19" t="s">
        <v>78</v>
      </c>
      <c r="E442" s="19">
        <v>2013</v>
      </c>
      <c r="F442" s="12" t="s">
        <v>53</v>
      </c>
      <c r="G442" s="11">
        <v>0.23546417995523705</v>
      </c>
      <c r="H442" s="45">
        <v>0.65707524340769452</v>
      </c>
      <c r="I442" s="11">
        <v>1.192210328961181</v>
      </c>
      <c r="J442" s="11">
        <v>4.0864139599762817E-2</v>
      </c>
      <c r="K442" s="11">
        <v>0.91516576566497865</v>
      </c>
      <c r="L442" s="21">
        <v>-0.1298935815805225</v>
      </c>
    </row>
    <row r="443" spans="1:12" x14ac:dyDescent="0.25">
      <c r="A443" s="9">
        <v>64853</v>
      </c>
      <c r="B443" s="47" t="s">
        <v>13</v>
      </c>
      <c r="C443" s="19" t="s">
        <v>7</v>
      </c>
      <c r="D443" s="19" t="s">
        <v>78</v>
      </c>
      <c r="E443" s="19">
        <v>2013</v>
      </c>
      <c r="F443" s="12" t="s">
        <v>53</v>
      </c>
      <c r="G443" s="11">
        <v>6.8574725629791902E-2</v>
      </c>
      <c r="H443" s="45">
        <v>1.3502831103833799</v>
      </c>
      <c r="I443" s="11">
        <v>0.94047183458576822</v>
      </c>
      <c r="J443" s="11">
        <v>-3.7867218379731948E-2</v>
      </c>
      <c r="K443" s="11">
        <v>0.80244104797795823</v>
      </c>
      <c r="L443" s="21">
        <v>-2.1625104750726321E-2</v>
      </c>
    </row>
    <row r="444" spans="1:12" x14ac:dyDescent="0.25">
      <c r="A444" s="9">
        <v>64854</v>
      </c>
      <c r="B444" s="47" t="s">
        <v>13</v>
      </c>
      <c r="C444" s="19" t="s">
        <v>7</v>
      </c>
      <c r="D444" s="19" t="s">
        <v>78</v>
      </c>
      <c r="E444" s="19">
        <v>2013</v>
      </c>
      <c r="F444" s="12" t="s">
        <v>53</v>
      </c>
      <c r="G444" s="11">
        <v>4.7784326017437886E-2</v>
      </c>
      <c r="H444" s="45">
        <v>1.5269591217088101</v>
      </c>
      <c r="I444" s="11">
        <v>0.97747361455775983</v>
      </c>
      <c r="J444" s="11">
        <v>-4.1805827186101152E-2</v>
      </c>
      <c r="K444" s="11">
        <v>0.88488854220753499</v>
      </c>
      <c r="L444" s="21">
        <v>-7.0752145575423864E-2</v>
      </c>
    </row>
    <row r="445" spans="1:12" x14ac:dyDescent="0.25">
      <c r="A445" s="9">
        <v>64855</v>
      </c>
      <c r="B445" s="47" t="s">
        <v>13</v>
      </c>
      <c r="C445" s="19" t="s">
        <v>7</v>
      </c>
      <c r="D445" s="19" t="s">
        <v>78</v>
      </c>
      <c r="E445" s="19">
        <v>2013</v>
      </c>
      <c r="F445" s="12" t="s">
        <v>53</v>
      </c>
      <c r="G445" s="11">
        <v>0.41781594207693445</v>
      </c>
      <c r="H445" s="45">
        <v>0.99834386556228305</v>
      </c>
      <c r="I445" s="11">
        <v>1.1580882333861746</v>
      </c>
      <c r="J445" s="11">
        <v>1.5373746020989065E-2</v>
      </c>
      <c r="K445" s="11">
        <v>0.94828903038052326</v>
      </c>
      <c r="L445" s="21">
        <v>-6.6610282500878526E-4</v>
      </c>
    </row>
    <row r="446" spans="1:12" x14ac:dyDescent="0.25">
      <c r="A446" s="9">
        <v>64856</v>
      </c>
      <c r="B446" s="47" t="s">
        <v>13</v>
      </c>
      <c r="C446" s="19" t="s">
        <v>7</v>
      </c>
      <c r="D446" s="19" t="s">
        <v>78</v>
      </c>
      <c r="E446" s="19">
        <v>2013</v>
      </c>
      <c r="F446" s="12" t="s">
        <v>53</v>
      </c>
      <c r="G446" s="11">
        <v>0.14357313710772179</v>
      </c>
      <c r="H446" s="45">
        <v>1.2381143910717001</v>
      </c>
      <c r="I446" s="11">
        <v>1.1669866954502317</v>
      </c>
      <c r="J446" s="11">
        <v>1.4849901312709912E-2</v>
      </c>
      <c r="K446" s="11">
        <v>0.99037643474910153</v>
      </c>
      <c r="L446" s="21">
        <v>3.206195127646172E-2</v>
      </c>
    </row>
    <row r="447" spans="1:12" x14ac:dyDescent="0.25">
      <c r="A447" s="9">
        <v>64857</v>
      </c>
      <c r="B447" s="47" t="s">
        <v>13</v>
      </c>
      <c r="C447" s="19" t="s">
        <v>7</v>
      </c>
      <c r="D447" s="19" t="s">
        <v>78</v>
      </c>
      <c r="E447" s="19">
        <v>2013</v>
      </c>
      <c r="F447" s="12" t="s">
        <v>53</v>
      </c>
      <c r="G447" s="11">
        <v>6.4156353258632517E-2</v>
      </c>
      <c r="H447" s="45">
        <v>0.85513079008790605</v>
      </c>
      <c r="I447" s="11">
        <v>0.97133200853058765</v>
      </c>
      <c r="J447" s="11">
        <v>-1.9391479166264936E-2</v>
      </c>
      <c r="K447" s="11">
        <v>0.82607792717723461</v>
      </c>
      <c r="L447" s="21">
        <v>1.8295679566386225E-2</v>
      </c>
    </row>
    <row r="448" spans="1:12" x14ac:dyDescent="0.25">
      <c r="A448" s="9">
        <v>64858</v>
      </c>
      <c r="B448" s="47" t="s">
        <v>13</v>
      </c>
      <c r="C448" s="19" t="s">
        <v>7</v>
      </c>
      <c r="D448" s="19" t="s">
        <v>78</v>
      </c>
      <c r="E448" s="19">
        <v>2013</v>
      </c>
      <c r="F448" s="12" t="s">
        <v>53</v>
      </c>
      <c r="G448" s="11">
        <v>0.18485118784647186</v>
      </c>
      <c r="H448" s="45">
        <v>1.2271519178999299</v>
      </c>
      <c r="I448" s="11">
        <v>1.0814960814901475</v>
      </c>
      <c r="J448" s="11">
        <v>1.0818486858896192E-2</v>
      </c>
      <c r="K448" s="11">
        <v>0.89439693943274279</v>
      </c>
      <c r="L448" s="21">
        <v>-6.4081535430035474E-2</v>
      </c>
    </row>
    <row r="449" spans="1:12" x14ac:dyDescent="0.25">
      <c r="A449" s="9">
        <v>64859</v>
      </c>
      <c r="B449" s="47" t="s">
        <v>13</v>
      </c>
      <c r="C449" s="19" t="s">
        <v>7</v>
      </c>
      <c r="D449" s="19" t="s">
        <v>78</v>
      </c>
      <c r="E449" s="19">
        <v>2013</v>
      </c>
      <c r="F449" s="12" t="s">
        <v>53</v>
      </c>
      <c r="G449" s="11">
        <v>0.50128244910116693</v>
      </c>
      <c r="H449" s="45">
        <v>1.01260499278733</v>
      </c>
      <c r="I449" s="11">
        <v>0.83175604661028291</v>
      </c>
      <c r="J449" s="11">
        <v>4.5457956881516437E-2</v>
      </c>
      <c r="K449" s="11">
        <v>0.68768840729466774</v>
      </c>
      <c r="L449" s="21">
        <v>-4.6944801938633596E-2</v>
      </c>
    </row>
    <row r="450" spans="1:12" x14ac:dyDescent="0.25">
      <c r="A450" s="9">
        <v>64860</v>
      </c>
      <c r="B450" s="47" t="s">
        <v>13</v>
      </c>
      <c r="C450" s="19" t="s">
        <v>7</v>
      </c>
      <c r="D450" s="19" t="s">
        <v>78</v>
      </c>
      <c r="E450" s="19">
        <v>2013</v>
      </c>
      <c r="F450" s="12" t="s">
        <v>53</v>
      </c>
      <c r="G450" s="11">
        <v>0.2659929266998487</v>
      </c>
      <c r="H450" s="45">
        <v>1.2930299345343601</v>
      </c>
      <c r="I450" s="11">
        <v>0.86104368076049131</v>
      </c>
      <c r="J450" s="11">
        <v>5.3960839145541506E-2</v>
      </c>
      <c r="K450" s="11">
        <v>0.73077791776748124</v>
      </c>
      <c r="L450" s="21">
        <v>-2.157708441857964E-2</v>
      </c>
    </row>
    <row r="451" spans="1:12" x14ac:dyDescent="0.25">
      <c r="A451" s="9">
        <v>64861</v>
      </c>
      <c r="B451" s="47" t="s">
        <v>13</v>
      </c>
      <c r="C451" s="19" t="s">
        <v>7</v>
      </c>
      <c r="D451" s="19" t="s">
        <v>78</v>
      </c>
      <c r="E451" s="19">
        <v>2013</v>
      </c>
      <c r="F451" s="12" t="s">
        <v>53</v>
      </c>
      <c r="G451" s="11">
        <v>0.38049989228584552</v>
      </c>
      <c r="H451" s="45">
        <v>1.4483261821462701</v>
      </c>
      <c r="I451" s="11">
        <v>1.1505639675250898</v>
      </c>
      <c r="J451" s="11">
        <v>5.8592710979257001E-2</v>
      </c>
      <c r="K451" s="11">
        <v>0.94032545184714511</v>
      </c>
      <c r="L451" s="21">
        <v>-8.0860766915921367E-2</v>
      </c>
    </row>
    <row r="452" spans="1:12" x14ac:dyDescent="0.25">
      <c r="A452" s="9">
        <v>64862</v>
      </c>
      <c r="B452" s="47" t="s">
        <v>13</v>
      </c>
      <c r="C452" s="19" t="s">
        <v>7</v>
      </c>
      <c r="D452" s="19" t="s">
        <v>78</v>
      </c>
      <c r="E452" s="19">
        <v>2013</v>
      </c>
      <c r="F452" s="12" t="s">
        <v>53</v>
      </c>
      <c r="G452" s="11">
        <v>0.17895991404746628</v>
      </c>
      <c r="H452" s="45">
        <v>1.78647165267356</v>
      </c>
      <c r="I452" s="11">
        <v>1.1067316131514928</v>
      </c>
      <c r="J452" s="11">
        <v>-1.0155803167240518E-2</v>
      </c>
      <c r="K452" s="11">
        <v>0.92475236754357315</v>
      </c>
      <c r="L452" s="21">
        <v>-1.5815251251965368E-2</v>
      </c>
    </row>
    <row r="453" spans="1:12" x14ac:dyDescent="0.25">
      <c r="A453" s="9">
        <v>64863</v>
      </c>
      <c r="B453" s="47" t="s">
        <v>13</v>
      </c>
      <c r="C453" s="19" t="s">
        <v>7</v>
      </c>
      <c r="D453" s="19" t="s">
        <v>78</v>
      </c>
      <c r="E453" s="19">
        <v>2013</v>
      </c>
      <c r="F453" s="12" t="s">
        <v>53</v>
      </c>
      <c r="G453" s="11">
        <v>0.3719922991498284</v>
      </c>
      <c r="H453" s="45">
        <v>0.772025117950499</v>
      </c>
      <c r="I453" s="11">
        <v>1.0784599549529241</v>
      </c>
      <c r="J453" s="11">
        <v>2.6692058929370321E-2</v>
      </c>
      <c r="K453" s="11">
        <v>0.93835666059629474</v>
      </c>
      <c r="L453" s="21">
        <v>-3.6218327410485029E-2</v>
      </c>
    </row>
    <row r="454" spans="1:12" x14ac:dyDescent="0.25">
      <c r="A454" s="9">
        <v>64864</v>
      </c>
      <c r="B454" s="47" t="s">
        <v>13</v>
      </c>
      <c r="C454" s="19" t="s">
        <v>7</v>
      </c>
      <c r="D454" s="19" t="s">
        <v>78</v>
      </c>
      <c r="E454" s="19">
        <v>2013</v>
      </c>
      <c r="F454" s="12" t="s">
        <v>53</v>
      </c>
      <c r="G454" s="11">
        <v>0.26092732981964623</v>
      </c>
      <c r="H454" s="45">
        <v>0.88042488510000905</v>
      </c>
      <c r="I454" s="11">
        <v>1.0424938733992077</v>
      </c>
      <c r="J454" s="11">
        <v>2.4243579892274492E-2</v>
      </c>
      <c r="K454" s="11">
        <v>0.91828938046553332</v>
      </c>
      <c r="L454" s="21">
        <v>2.4001642461716433E-2</v>
      </c>
    </row>
    <row r="455" spans="1:12" x14ac:dyDescent="0.25">
      <c r="A455" s="9">
        <v>64865</v>
      </c>
      <c r="B455" s="47" t="s">
        <v>13</v>
      </c>
      <c r="C455" s="19" t="s">
        <v>7</v>
      </c>
      <c r="D455" s="19" t="s">
        <v>78</v>
      </c>
      <c r="E455" s="19">
        <v>2013</v>
      </c>
      <c r="F455" s="12" t="s">
        <v>53</v>
      </c>
      <c r="G455" s="11">
        <v>0.19677554501607719</v>
      </c>
      <c r="H455" s="45">
        <v>0.9670395731191106</v>
      </c>
      <c r="I455" s="11">
        <v>1.1077092365805641</v>
      </c>
      <c r="J455" s="11">
        <v>2.1563878963930416E-2</v>
      </c>
      <c r="K455" s="11">
        <v>0.93931225315156386</v>
      </c>
      <c r="L455" s="21">
        <v>1.0789632910072844E-2</v>
      </c>
    </row>
    <row r="456" spans="1:12" x14ac:dyDescent="0.25">
      <c r="A456" s="9">
        <v>64866</v>
      </c>
      <c r="B456" s="47" t="s">
        <v>13</v>
      </c>
      <c r="C456" s="19" t="s">
        <v>7</v>
      </c>
      <c r="D456" s="19" t="s">
        <v>78</v>
      </c>
      <c r="E456" s="19">
        <v>2013</v>
      </c>
      <c r="F456" s="12" t="s">
        <v>53</v>
      </c>
      <c r="G456" s="11">
        <v>9.258670832487309E-2</v>
      </c>
      <c r="H456" s="45">
        <v>1.46384290818909</v>
      </c>
      <c r="I456" s="11">
        <v>1.0975150515202994</v>
      </c>
      <c r="J456" s="11">
        <v>2.1627961104145221E-2</v>
      </c>
      <c r="K456" s="11">
        <v>0.92953578501387457</v>
      </c>
      <c r="L456" s="21">
        <v>-7.729606809372136E-2</v>
      </c>
    </row>
    <row r="457" spans="1:12" x14ac:dyDescent="0.25">
      <c r="A457" s="9">
        <v>64867</v>
      </c>
      <c r="B457" s="47" t="s">
        <v>13</v>
      </c>
      <c r="C457" s="19" t="s">
        <v>7</v>
      </c>
      <c r="D457" s="19" t="s">
        <v>78</v>
      </c>
      <c r="E457" s="19">
        <v>2013</v>
      </c>
      <c r="F457" s="12" t="s">
        <v>53</v>
      </c>
      <c r="G457" s="11">
        <v>0.19513037421742482</v>
      </c>
      <c r="H457" s="45">
        <v>1.5686182130812401</v>
      </c>
      <c r="I457" s="11">
        <v>1.1744651138893274</v>
      </c>
      <c r="J457" s="11">
        <v>6.8249861752274987E-2</v>
      </c>
      <c r="K457" s="11">
        <v>0.96596819290651736</v>
      </c>
      <c r="L457" s="21">
        <v>-7.319429185590165E-2</v>
      </c>
    </row>
    <row r="458" spans="1:12" x14ac:dyDescent="0.25">
      <c r="A458" s="9">
        <v>64868</v>
      </c>
      <c r="B458" s="47" t="s">
        <v>13</v>
      </c>
      <c r="C458" s="19" t="s">
        <v>7</v>
      </c>
      <c r="D458" s="19" t="s">
        <v>78</v>
      </c>
      <c r="E458" s="19">
        <v>2013</v>
      </c>
      <c r="F458" s="12" t="s">
        <v>53</v>
      </c>
      <c r="G458" s="11">
        <v>0.39937233374285885</v>
      </c>
      <c r="H458" s="45">
        <v>1.3206106806507401</v>
      </c>
      <c r="I458" s="11">
        <v>1.0459207539989035</v>
      </c>
      <c r="J458" s="11">
        <v>1.2777355615980257E-2</v>
      </c>
      <c r="K458" s="11">
        <v>0.79834967790148337</v>
      </c>
      <c r="L458" s="21">
        <v>-1.4469829404534895E-2</v>
      </c>
    </row>
    <row r="459" spans="1:12" x14ac:dyDescent="0.25">
      <c r="A459" s="9">
        <v>64869</v>
      </c>
      <c r="B459" s="47" t="s">
        <v>13</v>
      </c>
      <c r="C459" s="19" t="s">
        <v>7</v>
      </c>
      <c r="D459" s="19" t="s">
        <v>78</v>
      </c>
      <c r="E459" s="19">
        <v>2013</v>
      </c>
      <c r="F459" s="12" t="s">
        <v>53</v>
      </c>
      <c r="G459" s="11">
        <v>0.2309315765915331</v>
      </c>
      <c r="H459" s="45">
        <v>1.1037715517447599</v>
      </c>
      <c r="I459" s="11">
        <v>1.0135390674701803</v>
      </c>
      <c r="J459" s="11">
        <v>1.6587411579852662E-2</v>
      </c>
      <c r="K459" s="11">
        <v>0.85568219736156048</v>
      </c>
      <c r="L459" s="21">
        <v>-6.7444602147826771E-2</v>
      </c>
    </row>
    <row r="460" spans="1:12" x14ac:dyDescent="0.25">
      <c r="A460" s="9">
        <v>64870</v>
      </c>
      <c r="B460" s="47" t="s">
        <v>13</v>
      </c>
      <c r="C460" s="19" t="s">
        <v>7</v>
      </c>
      <c r="D460" s="19" t="s">
        <v>78</v>
      </c>
      <c r="E460" s="19">
        <v>2013</v>
      </c>
      <c r="F460" s="12" t="s">
        <v>53</v>
      </c>
      <c r="G460" s="11">
        <v>9.8621540328225857E-2</v>
      </c>
      <c r="H460" s="45">
        <v>1.3865513647183001</v>
      </c>
      <c r="I460" s="11">
        <v>1.0120074361996985</v>
      </c>
      <c r="J460" s="11">
        <v>3.7229695788118078E-2</v>
      </c>
      <c r="K460" s="11">
        <v>0.81900618262788827</v>
      </c>
      <c r="L460" s="21">
        <v>-6.4920568650032262E-2</v>
      </c>
    </row>
    <row r="461" spans="1:12" x14ac:dyDescent="0.25">
      <c r="A461" s="37">
        <v>64872</v>
      </c>
      <c r="B461" s="48" t="s">
        <v>13</v>
      </c>
      <c r="C461" s="4" t="s">
        <v>7</v>
      </c>
      <c r="D461" s="4" t="s">
        <v>78</v>
      </c>
      <c r="E461" s="4">
        <v>2013</v>
      </c>
      <c r="F461" s="36" t="s">
        <v>53</v>
      </c>
      <c r="G461" s="7">
        <v>9.643938888888888E-2</v>
      </c>
      <c r="H461" s="49">
        <v>1.41259138586565</v>
      </c>
      <c r="I461" s="7">
        <v>0.74599663456801624</v>
      </c>
      <c r="J461" s="7">
        <v>6.3617953333334754E-3</v>
      </c>
      <c r="K461" s="7">
        <v>0.6661173793935411</v>
      </c>
      <c r="L461" s="8">
        <v>-3.9959942028705342E-2</v>
      </c>
    </row>
    <row r="462" spans="1:12" x14ac:dyDescent="0.25">
      <c r="A462" s="22" t="s">
        <v>1</v>
      </c>
      <c r="B462" s="23"/>
      <c r="C462" s="23"/>
      <c r="D462" s="24"/>
      <c r="E462" s="25"/>
      <c r="F462" s="26"/>
      <c r="G462" s="27">
        <f>COUNT(G435:G461)</f>
        <v>27</v>
      </c>
      <c r="H462" s="27">
        <f t="shared" ref="H462:L462" si="44">COUNT(H435:H461)</f>
        <v>27</v>
      </c>
      <c r="I462" s="27">
        <f t="shared" si="44"/>
        <v>27</v>
      </c>
      <c r="J462" s="27">
        <f t="shared" si="44"/>
        <v>27</v>
      </c>
      <c r="K462" s="27">
        <f t="shared" si="44"/>
        <v>27</v>
      </c>
      <c r="L462" s="27">
        <f t="shared" si="44"/>
        <v>27</v>
      </c>
    </row>
    <row r="463" spans="1:12" x14ac:dyDescent="0.25">
      <c r="A463" s="22" t="s">
        <v>54</v>
      </c>
      <c r="B463" s="23"/>
      <c r="C463" s="23"/>
      <c r="D463" s="24"/>
      <c r="E463" s="25"/>
      <c r="F463" s="26"/>
      <c r="G463" s="28">
        <f>MEDIAN(G435:G461)</f>
        <v>0.23546417995523705</v>
      </c>
      <c r="H463" s="28">
        <f t="shared" ref="H463:L463" si="45">MEDIAN(H435:H461)</f>
        <v>1.1898902766077899</v>
      </c>
      <c r="I463" s="28">
        <f t="shared" si="45"/>
        <v>1.0814960814901475</v>
      </c>
      <c r="J463" s="28">
        <f t="shared" si="45"/>
        <v>2.1563878963930416E-2</v>
      </c>
      <c r="K463" s="28">
        <f t="shared" si="45"/>
        <v>0.9058130205501721</v>
      </c>
      <c r="L463" s="28">
        <f t="shared" si="45"/>
        <v>-4.6944801938633596E-2</v>
      </c>
    </row>
    <row r="464" spans="1:12" x14ac:dyDescent="0.25">
      <c r="A464" s="22" t="s">
        <v>14</v>
      </c>
      <c r="B464" s="23"/>
      <c r="C464" s="23"/>
      <c r="D464" s="24"/>
      <c r="E464" s="25"/>
      <c r="F464" s="26"/>
      <c r="G464" s="28">
        <f>QUARTILE(G435:G461,1)</f>
        <v>0.16126652557759402</v>
      </c>
      <c r="H464" s="28">
        <f t="shared" ref="H464:L464" si="46">QUARTILE(H435:H461,1)</f>
        <v>0.92373222910955977</v>
      </c>
      <c r="I464" s="28">
        <f t="shared" si="46"/>
        <v>0.97440281154417374</v>
      </c>
      <c r="J464" s="28">
        <f t="shared" si="46"/>
        <v>1.1797921237438225E-2</v>
      </c>
      <c r="K464" s="28">
        <f t="shared" si="46"/>
        <v>0.81072361530292325</v>
      </c>
      <c r="L464" s="28">
        <f t="shared" si="46"/>
        <v>-7.6132584383362345E-2</v>
      </c>
    </row>
    <row r="465" spans="1:12" x14ac:dyDescent="0.25">
      <c r="A465" s="29" t="s">
        <v>15</v>
      </c>
      <c r="B465" s="30"/>
      <c r="C465" s="30"/>
      <c r="D465" s="31"/>
      <c r="E465" s="32"/>
      <c r="F465" s="33"/>
      <c r="G465" s="34">
        <f>QUARTILE(G435:G461,3)</f>
        <v>0.36751024509794861</v>
      </c>
      <c r="H465" s="34">
        <f t="shared" ref="H465:L465" si="47">QUARTILE(H435:H461,3)</f>
        <v>1.3684172375508399</v>
      </c>
      <c r="I465" s="34">
        <f t="shared" si="47"/>
        <v>1.1365493149653605</v>
      </c>
      <c r="J465" s="34">
        <f t="shared" si="47"/>
        <v>3.487541781873138E-2</v>
      </c>
      <c r="K465" s="34">
        <f t="shared" si="47"/>
        <v>0.9388344568739293</v>
      </c>
      <c r="L465" s="34">
        <f t="shared" si="47"/>
        <v>-1.8696167835272504E-2</v>
      </c>
    </row>
    <row r="466" spans="1:12" x14ac:dyDescent="0.25">
      <c r="A466" s="18">
        <v>67351</v>
      </c>
      <c r="B466" s="19" t="s">
        <v>10</v>
      </c>
      <c r="C466" s="11" t="s">
        <v>7</v>
      </c>
      <c r="D466" s="11" t="s">
        <v>78</v>
      </c>
      <c r="E466" s="10">
        <v>2023</v>
      </c>
      <c r="F466" s="12" t="s">
        <v>53</v>
      </c>
      <c r="G466" s="13">
        <v>0.60514799609252512</v>
      </c>
      <c r="H466" s="11">
        <v>1.1028030937861</v>
      </c>
      <c r="I466" s="11">
        <v>0.89217875466458274</v>
      </c>
      <c r="J466" s="11">
        <v>-8.2186659457775812E-3</v>
      </c>
      <c r="K466" s="11">
        <v>0.7005005704007129</v>
      </c>
      <c r="L466" s="11">
        <v>6.0906408108402532E-2</v>
      </c>
    </row>
    <row r="467" spans="1:12" x14ac:dyDescent="0.25">
      <c r="A467" s="18">
        <v>67352</v>
      </c>
      <c r="B467" s="19" t="s">
        <v>10</v>
      </c>
      <c r="C467" s="11" t="s">
        <v>7</v>
      </c>
      <c r="D467" s="11" t="s">
        <v>78</v>
      </c>
      <c r="E467" s="10">
        <v>2023</v>
      </c>
      <c r="F467" s="12" t="s">
        <v>53</v>
      </c>
      <c r="G467" s="13">
        <v>0.93066612507153479</v>
      </c>
      <c r="H467" s="11">
        <v>0.62233768663123301</v>
      </c>
      <c r="I467" s="11">
        <v>0.80719113649292029</v>
      </c>
      <c r="J467" s="11">
        <v>-3.8604985357293953E-3</v>
      </c>
      <c r="K467" s="11">
        <v>0.68961128764502289</v>
      </c>
      <c r="L467" s="11">
        <v>0.1248531990686691</v>
      </c>
    </row>
    <row r="468" spans="1:12" x14ac:dyDescent="0.25">
      <c r="A468" s="18">
        <v>67353</v>
      </c>
      <c r="B468" s="19" t="s">
        <v>10</v>
      </c>
      <c r="C468" s="11" t="s">
        <v>7</v>
      </c>
      <c r="D468" s="11" t="s">
        <v>78</v>
      </c>
      <c r="E468" s="10">
        <v>2023</v>
      </c>
      <c r="F468" s="12" t="s">
        <v>53</v>
      </c>
      <c r="G468" s="13">
        <v>0.77179497911923733</v>
      </c>
      <c r="H468" s="11">
        <v>0.89588789866947205</v>
      </c>
      <c r="I468" s="11">
        <v>0.98035683936810303</v>
      </c>
      <c r="J468" s="11">
        <v>1.4923411091112282E-2</v>
      </c>
      <c r="K468" s="11">
        <v>0.83553980577302689</v>
      </c>
      <c r="L468" s="11">
        <v>-3.951568111562187E-2</v>
      </c>
    </row>
    <row r="469" spans="1:12" x14ac:dyDescent="0.25">
      <c r="A469" s="18">
        <v>67354</v>
      </c>
      <c r="B469" s="19" t="s">
        <v>10</v>
      </c>
      <c r="C469" s="11" t="s">
        <v>7</v>
      </c>
      <c r="D469" s="11" t="s">
        <v>78</v>
      </c>
      <c r="E469" s="10">
        <v>2023</v>
      </c>
      <c r="F469" s="12" t="s">
        <v>53</v>
      </c>
      <c r="G469" s="13">
        <v>0.69721867414211469</v>
      </c>
      <c r="H469" s="11">
        <v>1.04016437278367</v>
      </c>
      <c r="I469" s="11">
        <v>1.0932727461847351</v>
      </c>
      <c r="J469" s="11">
        <v>-7.6446373920232791E-2</v>
      </c>
      <c r="K469" s="11">
        <v>0.93303388635222018</v>
      </c>
      <c r="L469" s="11">
        <v>0.17488822736712062</v>
      </c>
    </row>
    <row r="470" spans="1:12" x14ac:dyDescent="0.25">
      <c r="A470" s="18">
        <v>67355</v>
      </c>
      <c r="B470" s="19" t="s">
        <v>10</v>
      </c>
      <c r="C470" s="11" t="s">
        <v>7</v>
      </c>
      <c r="D470" s="11" t="s">
        <v>78</v>
      </c>
      <c r="E470" s="10">
        <v>2023</v>
      </c>
      <c r="F470" s="12" t="s">
        <v>53</v>
      </c>
      <c r="G470" s="13">
        <v>1.1147027511495189</v>
      </c>
      <c r="H470" s="11">
        <v>0.862922550035231</v>
      </c>
      <c r="I470" s="11">
        <v>0.83878407381234188</v>
      </c>
      <c r="J470" s="11">
        <v>3.5111836616307956E-2</v>
      </c>
      <c r="K470" s="11">
        <v>0.56701794030576624</v>
      </c>
      <c r="L470" s="11">
        <v>-0.20993690624639982</v>
      </c>
    </row>
    <row r="471" spans="1:12" x14ac:dyDescent="0.25">
      <c r="A471" s="18">
        <v>67356</v>
      </c>
      <c r="B471" s="19" t="s">
        <v>10</v>
      </c>
      <c r="C471" s="11" t="s">
        <v>7</v>
      </c>
      <c r="D471" s="11" t="s">
        <v>78</v>
      </c>
      <c r="E471" s="10">
        <v>2023</v>
      </c>
      <c r="F471" s="12" t="s">
        <v>53</v>
      </c>
      <c r="G471" s="13">
        <v>0.24263694079492631</v>
      </c>
      <c r="H471" s="11">
        <v>1.3636685838488301</v>
      </c>
      <c r="I471" s="11">
        <v>1.0552934196413848</v>
      </c>
      <c r="J471" s="11">
        <v>-1.1230498352446161E-2</v>
      </c>
      <c r="K471" s="11">
        <v>0.87298902006462975</v>
      </c>
      <c r="L471" s="11">
        <v>0.13030569670724645</v>
      </c>
    </row>
    <row r="472" spans="1:12" x14ac:dyDescent="0.25">
      <c r="A472" s="18">
        <v>67357</v>
      </c>
      <c r="B472" s="19" t="s">
        <v>10</v>
      </c>
      <c r="C472" s="11" t="s">
        <v>7</v>
      </c>
      <c r="D472" s="11" t="s">
        <v>78</v>
      </c>
      <c r="E472" s="10">
        <v>2023</v>
      </c>
      <c r="F472" s="12" t="s">
        <v>53</v>
      </c>
      <c r="G472" s="13">
        <v>0.74331154282344403</v>
      </c>
      <c r="H472" s="11">
        <v>0.79297209362560639</v>
      </c>
      <c r="I472" s="11">
        <v>1.1864926689642021</v>
      </c>
      <c r="J472" s="11">
        <v>3.5082843871738628E-3</v>
      </c>
      <c r="K472" s="11">
        <v>0.97883781915533397</v>
      </c>
      <c r="L472" s="11">
        <v>-5.0832029503410592E-2</v>
      </c>
    </row>
    <row r="473" spans="1:12" x14ac:dyDescent="0.25">
      <c r="A473" s="18">
        <v>67358</v>
      </c>
      <c r="B473" s="19" t="s">
        <v>10</v>
      </c>
      <c r="C473" s="11" t="s">
        <v>7</v>
      </c>
      <c r="D473" s="11" t="s">
        <v>78</v>
      </c>
      <c r="E473" s="10">
        <v>2023</v>
      </c>
      <c r="F473" s="12" t="s">
        <v>53</v>
      </c>
      <c r="G473" s="13">
        <v>0.37784156020546728</v>
      </c>
      <c r="H473" s="11">
        <v>0.90024574845266303</v>
      </c>
      <c r="I473" s="11">
        <v>1.1708530812435389</v>
      </c>
      <c r="J473" s="11">
        <v>-5.9274016791927897E-2</v>
      </c>
      <c r="K473" s="11">
        <v>0.99896221158749732</v>
      </c>
      <c r="L473" s="11">
        <v>0.3315998428384741</v>
      </c>
    </row>
    <row r="474" spans="1:12" x14ac:dyDescent="0.25">
      <c r="A474" s="18">
        <v>67359</v>
      </c>
      <c r="B474" s="19" t="s">
        <v>10</v>
      </c>
      <c r="C474" s="11" t="s">
        <v>7</v>
      </c>
      <c r="D474" s="11" t="s">
        <v>78</v>
      </c>
      <c r="E474" s="10">
        <v>2023</v>
      </c>
      <c r="F474" s="12" t="s">
        <v>53</v>
      </c>
      <c r="G474" s="13">
        <v>0.76631436810681863</v>
      </c>
      <c r="H474" s="11">
        <v>0.54360961426631205</v>
      </c>
      <c r="I474" s="11">
        <v>1.2861483216219594</v>
      </c>
      <c r="J474" s="11">
        <v>-5.6817318542285111E-2</v>
      </c>
      <c r="K474" s="11">
        <v>1.1347288433324234</v>
      </c>
      <c r="L474" s="11">
        <v>0.24196522809404608</v>
      </c>
    </row>
    <row r="475" spans="1:12" x14ac:dyDescent="0.25">
      <c r="A475" s="18">
        <v>67360</v>
      </c>
      <c r="B475" s="19" t="s">
        <v>10</v>
      </c>
      <c r="C475" s="11" t="s">
        <v>7</v>
      </c>
      <c r="D475" s="11" t="s">
        <v>78</v>
      </c>
      <c r="E475" s="10">
        <v>2023</v>
      </c>
      <c r="F475" s="12" t="s">
        <v>53</v>
      </c>
      <c r="G475" s="13">
        <v>0.55460302946973639</v>
      </c>
      <c r="H475" s="11">
        <v>0.84516291121453302</v>
      </c>
      <c r="I475" s="11">
        <v>0.95649001216269758</v>
      </c>
      <c r="J475" s="11">
        <v>-3.1271923580828309E-2</v>
      </c>
      <c r="K475" s="11">
        <v>0.76012728298068111</v>
      </c>
      <c r="L475" s="11">
        <v>0.13399832508670206</v>
      </c>
    </row>
    <row r="476" spans="1:12" x14ac:dyDescent="0.25">
      <c r="A476" s="18">
        <v>67361</v>
      </c>
      <c r="B476" s="19" t="s">
        <v>10</v>
      </c>
      <c r="C476" s="11" t="s">
        <v>7</v>
      </c>
      <c r="D476" s="11" t="s">
        <v>78</v>
      </c>
      <c r="E476" s="10">
        <v>2023</v>
      </c>
      <c r="F476" s="12" t="s">
        <v>53</v>
      </c>
      <c r="G476" s="13">
        <v>0.51862803744366581</v>
      </c>
      <c r="H476" s="11">
        <v>1.0658023007307</v>
      </c>
      <c r="I476" s="11">
        <v>1.1387433529252036</v>
      </c>
      <c r="J476" s="11">
        <v>-3.0184347691918578E-2</v>
      </c>
      <c r="K476" s="11">
        <v>0.89855624550614344</v>
      </c>
      <c r="L476" s="11">
        <v>0.29654442134371473</v>
      </c>
    </row>
    <row r="477" spans="1:12" x14ac:dyDescent="0.25">
      <c r="A477" s="18">
        <v>67362</v>
      </c>
      <c r="B477" s="19" t="s">
        <v>10</v>
      </c>
      <c r="C477" s="11" t="s">
        <v>7</v>
      </c>
      <c r="D477" s="11" t="s">
        <v>78</v>
      </c>
      <c r="E477" s="10">
        <v>2023</v>
      </c>
      <c r="F477" s="12" t="s">
        <v>53</v>
      </c>
      <c r="G477" s="13">
        <v>0.37751624308396314</v>
      </c>
      <c r="H477" s="21">
        <v>1.01390063241409</v>
      </c>
      <c r="I477" s="21">
        <v>0.92118847770893941</v>
      </c>
      <c r="J477" s="21">
        <v>2.822249507740926E-2</v>
      </c>
      <c r="K477" s="21">
        <v>0.73124050333138424</v>
      </c>
      <c r="L477" s="21">
        <v>-9.4185123884896527E-2</v>
      </c>
    </row>
    <row r="478" spans="1:12" x14ac:dyDescent="0.25">
      <c r="A478" s="18">
        <v>67363</v>
      </c>
      <c r="B478" s="19" t="s">
        <v>10</v>
      </c>
      <c r="C478" s="11" t="s">
        <v>7</v>
      </c>
      <c r="D478" s="11" t="s">
        <v>78</v>
      </c>
      <c r="E478" s="10">
        <v>2023</v>
      </c>
      <c r="F478" s="12" t="s">
        <v>53</v>
      </c>
      <c r="G478" s="13">
        <v>0.70134696917247852</v>
      </c>
      <c r="H478" s="21">
        <v>0.75762412479864805</v>
      </c>
      <c r="I478" s="21">
        <v>0.9679990922323608</v>
      </c>
      <c r="J478" s="21">
        <v>2.7473124435170249E-2</v>
      </c>
      <c r="K478" s="21">
        <v>0.82644961343400658</v>
      </c>
      <c r="L478" s="16">
        <v>4.2724541368708291E-2</v>
      </c>
    </row>
    <row r="479" spans="1:12" x14ac:dyDescent="0.25">
      <c r="A479" s="18">
        <v>67364</v>
      </c>
      <c r="B479" s="19" t="s">
        <v>10</v>
      </c>
      <c r="C479" s="11" t="s">
        <v>7</v>
      </c>
      <c r="D479" s="11" t="s">
        <v>78</v>
      </c>
      <c r="E479" s="10">
        <v>2023</v>
      </c>
      <c r="F479" s="12" t="s">
        <v>53</v>
      </c>
      <c r="G479" s="13">
        <v>0.3743273475686848</v>
      </c>
      <c r="H479" s="11">
        <v>0.79933273708278096</v>
      </c>
      <c r="I479" s="11">
        <v>1.0203534503413192</v>
      </c>
      <c r="J479" s="21">
        <v>2.4020956445897912E-2</v>
      </c>
      <c r="K479" s="11">
        <v>0.81894518752841872</v>
      </c>
      <c r="L479" s="13">
        <v>-2.1425612845922259E-3</v>
      </c>
    </row>
    <row r="480" spans="1:12" x14ac:dyDescent="0.25">
      <c r="A480" s="3">
        <v>67365</v>
      </c>
      <c r="B480" s="4" t="s">
        <v>10</v>
      </c>
      <c r="C480" s="7" t="s">
        <v>7</v>
      </c>
      <c r="D480" s="7" t="s">
        <v>78</v>
      </c>
      <c r="E480" s="35">
        <v>2023</v>
      </c>
      <c r="F480" s="36" t="s">
        <v>53</v>
      </c>
      <c r="G480" s="50">
        <v>0.55747578507441431</v>
      </c>
      <c r="H480" s="8">
        <v>1.32890018872643</v>
      </c>
      <c r="I480" s="8">
        <v>0.78491308880941957</v>
      </c>
      <c r="J480" s="8">
        <v>2.2877660330632599E-2</v>
      </c>
      <c r="K480" s="8">
        <v>0.61768172057088455</v>
      </c>
      <c r="L480" s="50">
        <v>-7.1166494458780205E-2</v>
      </c>
    </row>
    <row r="481" spans="1:12" x14ac:dyDescent="0.25">
      <c r="A481" s="22" t="s">
        <v>1</v>
      </c>
      <c r="B481" s="23"/>
      <c r="C481" s="23"/>
      <c r="D481" s="24"/>
      <c r="E481" s="25"/>
      <c r="F481" s="26"/>
      <c r="G481" s="27">
        <f>COUNT(G466:G480)</f>
        <v>15</v>
      </c>
      <c r="H481" s="27">
        <f t="shared" ref="H481:L481" si="48">COUNT(H466:H480)</f>
        <v>15</v>
      </c>
      <c r="I481" s="27">
        <f t="shared" si="48"/>
        <v>15</v>
      </c>
      <c r="J481" s="27">
        <f t="shared" si="48"/>
        <v>15</v>
      </c>
      <c r="K481" s="27">
        <f t="shared" si="48"/>
        <v>15</v>
      </c>
      <c r="L481" s="27">
        <f t="shared" si="48"/>
        <v>15</v>
      </c>
    </row>
    <row r="482" spans="1:12" x14ac:dyDescent="0.25">
      <c r="A482" s="22" t="s">
        <v>54</v>
      </c>
      <c r="B482" s="23"/>
      <c r="C482" s="23"/>
      <c r="D482" s="24"/>
      <c r="E482" s="25"/>
      <c r="F482" s="26"/>
      <c r="G482" s="28">
        <f>MEDIAN(G466:G480)</f>
        <v>0.60514799609252512</v>
      </c>
      <c r="H482" s="28">
        <f t="shared" ref="H482:L482" si="49">MEDIAN(H466:H480)</f>
        <v>0.89588789866947205</v>
      </c>
      <c r="I482" s="28">
        <f t="shared" si="49"/>
        <v>0.98035683936810303</v>
      </c>
      <c r="J482" s="28">
        <f t="shared" si="49"/>
        <v>-3.8604985357293953E-3</v>
      </c>
      <c r="K482" s="28">
        <f t="shared" si="49"/>
        <v>0.82644961343400658</v>
      </c>
      <c r="L482" s="28">
        <f t="shared" si="49"/>
        <v>6.0906408108402532E-2</v>
      </c>
    </row>
    <row r="483" spans="1:12" x14ac:dyDescent="0.25">
      <c r="A483" s="22" t="s">
        <v>14</v>
      </c>
      <c r="B483" s="23"/>
      <c r="C483" s="23"/>
      <c r="D483" s="24"/>
      <c r="E483" s="25"/>
      <c r="F483" s="26"/>
      <c r="G483" s="28">
        <f>QUARTILE(G466:G480,1)</f>
        <v>0.44823479882456652</v>
      </c>
      <c r="H483" s="28">
        <f t="shared" ref="H483:L483" si="50">QUARTILE(H466:H480,1)</f>
        <v>0.79615241535419368</v>
      </c>
      <c r="I483" s="28">
        <f t="shared" si="50"/>
        <v>0.90668361618676108</v>
      </c>
      <c r="J483" s="28">
        <f t="shared" si="50"/>
        <v>-3.0728135636373444E-2</v>
      </c>
      <c r="K483" s="28">
        <f t="shared" si="50"/>
        <v>0.71587053686604851</v>
      </c>
      <c r="L483" s="28">
        <f t="shared" si="50"/>
        <v>-4.5173855309516231E-2</v>
      </c>
    </row>
    <row r="484" spans="1:12" x14ac:dyDescent="0.25">
      <c r="A484" s="29" t="s">
        <v>15</v>
      </c>
      <c r="B484" s="30"/>
      <c r="C484" s="30"/>
      <c r="D484" s="31"/>
      <c r="E484" s="32"/>
      <c r="F484" s="33"/>
      <c r="G484" s="34">
        <f>QUARTILE(G466:G480,3)</f>
        <v>0.75481295546513127</v>
      </c>
      <c r="H484" s="34">
        <f t="shared" ref="H484:L484" si="51">QUARTILE(H466:H480,3)</f>
        <v>1.052983336757185</v>
      </c>
      <c r="I484" s="34">
        <f t="shared" si="51"/>
        <v>1.1160080495549694</v>
      </c>
      <c r="J484" s="34">
        <f t="shared" si="51"/>
        <v>2.3449308388265255E-2</v>
      </c>
      <c r="K484" s="34">
        <f t="shared" si="51"/>
        <v>0.91579506592918181</v>
      </c>
      <c r="L484" s="34">
        <f t="shared" si="51"/>
        <v>0.15444327622691134</v>
      </c>
    </row>
    <row r="485" spans="1:12" x14ac:dyDescent="0.25">
      <c r="A485" s="18">
        <v>67351</v>
      </c>
      <c r="B485" s="19" t="s">
        <v>10</v>
      </c>
      <c r="C485" s="11" t="s">
        <v>4</v>
      </c>
      <c r="D485" s="11" t="s">
        <v>78</v>
      </c>
      <c r="E485" s="10">
        <v>2023</v>
      </c>
      <c r="F485" s="12" t="s">
        <v>53</v>
      </c>
      <c r="G485" s="13">
        <v>2.8633000112348865</v>
      </c>
      <c r="H485" s="11">
        <v>0.88783662091924498</v>
      </c>
      <c r="I485" s="11">
        <v>0.78136752243267027</v>
      </c>
      <c r="J485" s="11">
        <v>4.4041660482597389E-2</v>
      </c>
      <c r="K485" s="11">
        <v>0.55116929423134786</v>
      </c>
      <c r="L485" s="13">
        <v>-0.29073297361304284</v>
      </c>
    </row>
    <row r="486" spans="1:12" x14ac:dyDescent="0.25">
      <c r="A486" s="18">
        <v>67352</v>
      </c>
      <c r="B486" s="19" t="s">
        <v>10</v>
      </c>
      <c r="C486" s="11" t="s">
        <v>4</v>
      </c>
      <c r="D486" s="11" t="s">
        <v>78</v>
      </c>
      <c r="E486" s="10">
        <v>2023</v>
      </c>
      <c r="F486" s="12" t="s">
        <v>53</v>
      </c>
      <c r="G486" s="13">
        <v>4.2661464517764163</v>
      </c>
      <c r="H486" s="11">
        <v>0.52102170271506698</v>
      </c>
      <c r="I486" s="11">
        <v>0.71104082737593521</v>
      </c>
      <c r="J486" s="11">
        <v>0.10206374408873536</v>
      </c>
      <c r="K486" s="11">
        <v>0.54839146591715959</v>
      </c>
      <c r="L486" s="13">
        <v>-0.307569961859741</v>
      </c>
    </row>
    <row r="487" spans="1:12" x14ac:dyDescent="0.25">
      <c r="A487" s="18">
        <v>67353</v>
      </c>
      <c r="B487" s="19" t="s">
        <v>10</v>
      </c>
      <c r="C487" s="19" t="s">
        <v>4</v>
      </c>
      <c r="D487" s="19" t="s">
        <v>78</v>
      </c>
      <c r="E487" s="19">
        <v>2023</v>
      </c>
      <c r="F487" s="19" t="s">
        <v>53</v>
      </c>
      <c r="G487" s="13">
        <v>2.2301950190238715</v>
      </c>
      <c r="H487" s="13">
        <v>-0.67148043376585353</v>
      </c>
      <c r="I487" s="13">
        <v>1.028888571043455</v>
      </c>
      <c r="J487" s="13">
        <v>-2.9652698170401726E-2</v>
      </c>
      <c r="K487" s="13">
        <v>0.88738510311144991</v>
      </c>
      <c r="L487" s="13">
        <v>0.1279523628326204</v>
      </c>
    </row>
    <row r="488" spans="1:12" x14ac:dyDescent="0.25">
      <c r="A488" s="18">
        <v>67354</v>
      </c>
      <c r="B488" s="19" t="s">
        <v>10</v>
      </c>
      <c r="C488" s="11" t="s">
        <v>4</v>
      </c>
      <c r="D488" s="11" t="s">
        <v>78</v>
      </c>
      <c r="E488" s="10">
        <v>2023</v>
      </c>
      <c r="F488" s="12" t="s">
        <v>53</v>
      </c>
      <c r="G488" s="13">
        <v>1.883948160214229</v>
      </c>
      <c r="H488" s="11">
        <v>0.26709516847980502</v>
      </c>
      <c r="I488" s="11">
        <v>1.002915815924359</v>
      </c>
      <c r="J488" s="11">
        <v>-1.8670652049279021E-2</v>
      </c>
      <c r="K488" s="11">
        <v>0.80152045143465667</v>
      </c>
      <c r="L488" s="13">
        <v>-5.9415427549591726E-4</v>
      </c>
    </row>
    <row r="489" spans="1:12" x14ac:dyDescent="0.25">
      <c r="A489" s="18">
        <v>67355</v>
      </c>
      <c r="B489" s="19" t="s">
        <v>10</v>
      </c>
      <c r="C489" s="11" t="s">
        <v>4</v>
      </c>
      <c r="D489" s="11" t="s">
        <v>78</v>
      </c>
      <c r="E489" s="10">
        <v>2023</v>
      </c>
      <c r="F489" s="12" t="s">
        <v>53</v>
      </c>
      <c r="G489" s="13">
        <v>2.6434719081778146</v>
      </c>
      <c r="H489" s="11">
        <v>1.2688172610446</v>
      </c>
      <c r="I489" s="11">
        <v>0.73227190675607079</v>
      </c>
      <c r="J489" s="11">
        <v>7.0986413754445921E-2</v>
      </c>
      <c r="K489" s="11">
        <v>0.48171925295674067</v>
      </c>
      <c r="L489" s="13">
        <v>-0.45305547224847809</v>
      </c>
    </row>
    <row r="490" spans="1:12" x14ac:dyDescent="0.25">
      <c r="A490" s="18">
        <v>67356</v>
      </c>
      <c r="B490" s="19" t="s">
        <v>10</v>
      </c>
      <c r="C490" s="11" t="s">
        <v>4</v>
      </c>
      <c r="D490" s="11" t="s">
        <v>78</v>
      </c>
      <c r="E490" s="10">
        <v>2023</v>
      </c>
      <c r="F490" s="12" t="s">
        <v>53</v>
      </c>
      <c r="G490" s="13">
        <v>1.2464561966040657</v>
      </c>
      <c r="H490" s="11">
        <v>0.37052577649333301</v>
      </c>
      <c r="I490" s="11">
        <v>1.06516485128173</v>
      </c>
      <c r="J490" s="11">
        <v>2.3064251136463515E-2</v>
      </c>
      <c r="K490" s="11">
        <v>0.81118908466699358</v>
      </c>
      <c r="L490" s="13">
        <v>-8.9028817989081299E-2</v>
      </c>
    </row>
    <row r="491" spans="1:12" x14ac:dyDescent="0.25">
      <c r="A491" s="18">
        <v>67357</v>
      </c>
      <c r="B491" s="19" t="s">
        <v>10</v>
      </c>
      <c r="C491" s="11" t="s">
        <v>4</v>
      </c>
      <c r="D491" s="11" t="s">
        <v>78</v>
      </c>
      <c r="E491" s="10">
        <v>2023</v>
      </c>
      <c r="F491" s="12" t="s">
        <v>53</v>
      </c>
      <c r="G491" s="13">
        <v>2.1670779308496049</v>
      </c>
      <c r="H491" s="11">
        <v>0.50397501397373756</v>
      </c>
      <c r="I491" s="11">
        <v>1.0944290950360631</v>
      </c>
      <c r="J491" s="11">
        <v>7.2763101390548798E-2</v>
      </c>
      <c r="K491" s="11">
        <v>0.8546912741643744</v>
      </c>
      <c r="L491" s="13">
        <v>-0.25709811837447416</v>
      </c>
    </row>
    <row r="492" spans="1:12" x14ac:dyDescent="0.25">
      <c r="A492" s="18">
        <v>67358</v>
      </c>
      <c r="B492" s="19" t="s">
        <v>10</v>
      </c>
      <c r="C492" s="11" t="s">
        <v>4</v>
      </c>
      <c r="D492" s="11" t="s">
        <v>78</v>
      </c>
      <c r="E492" s="10">
        <v>2023</v>
      </c>
      <c r="F492" s="12" t="s">
        <v>53</v>
      </c>
      <c r="G492" s="13">
        <v>2.1155207561950533</v>
      </c>
      <c r="H492" s="11">
        <v>1.2557820291676101</v>
      </c>
      <c r="I492" s="11">
        <v>1.0411592913490122</v>
      </c>
      <c r="J492" s="11">
        <v>7.6002476138900765E-2</v>
      </c>
      <c r="K492" s="11">
        <v>0.74367802521637727</v>
      </c>
      <c r="L492" s="13">
        <v>-0.51109339313756208</v>
      </c>
    </row>
    <row r="493" spans="1:12" x14ac:dyDescent="0.25">
      <c r="A493" s="18">
        <v>67359</v>
      </c>
      <c r="B493" s="19" t="s">
        <v>10</v>
      </c>
      <c r="C493" s="11" t="s">
        <v>4</v>
      </c>
      <c r="D493" s="11" t="s">
        <v>78</v>
      </c>
      <c r="E493" s="10">
        <v>2023</v>
      </c>
      <c r="F493" s="12" t="s">
        <v>53</v>
      </c>
      <c r="G493" s="13">
        <v>2.6798772732389082</v>
      </c>
      <c r="H493" s="11">
        <v>-0.24636978703498852</v>
      </c>
      <c r="I493" s="11">
        <v>1.236953978029192</v>
      </c>
      <c r="J493" s="11">
        <v>-1.2144072354828776E-2</v>
      </c>
      <c r="K493" s="11">
        <v>1.0203978820137469</v>
      </c>
      <c r="L493" s="13">
        <v>9.218583557116089E-2</v>
      </c>
    </row>
    <row r="494" spans="1:12" x14ac:dyDescent="0.25">
      <c r="A494" s="18">
        <v>67360</v>
      </c>
      <c r="B494" s="19" t="s">
        <v>10</v>
      </c>
      <c r="C494" s="11" t="s">
        <v>4</v>
      </c>
      <c r="D494" s="11" t="s">
        <v>78</v>
      </c>
      <c r="E494" s="10">
        <v>2023</v>
      </c>
      <c r="F494" s="12" t="s">
        <v>53</v>
      </c>
      <c r="G494" s="13">
        <v>1.4681481847788305</v>
      </c>
      <c r="H494" s="11">
        <v>5.0855722902938001E-2</v>
      </c>
      <c r="I494" s="11">
        <v>0.99241446287043966</v>
      </c>
      <c r="J494" s="11">
        <v>-4.3167752887084854E-2</v>
      </c>
      <c r="K494" s="11">
        <v>0.82737757575741266</v>
      </c>
      <c r="L494" s="13">
        <v>0.35293520643566156</v>
      </c>
    </row>
    <row r="495" spans="1:12" x14ac:dyDescent="0.25">
      <c r="A495" s="18">
        <v>67361</v>
      </c>
      <c r="B495" s="19" t="s">
        <v>10</v>
      </c>
      <c r="C495" s="11" t="s">
        <v>4</v>
      </c>
      <c r="D495" s="11" t="s">
        <v>78</v>
      </c>
      <c r="E495" s="10">
        <v>2023</v>
      </c>
      <c r="F495" s="12" t="s">
        <v>53</v>
      </c>
      <c r="G495" s="13">
        <v>2.1164015396347891</v>
      </c>
      <c r="H495" s="11">
        <v>0.79084497501233197</v>
      </c>
      <c r="I495" s="11">
        <v>0.98265783847181243</v>
      </c>
      <c r="J495" s="11">
        <v>-3.2348281649657862E-4</v>
      </c>
      <c r="K495" s="11">
        <v>0.77428900777931642</v>
      </c>
      <c r="L495" s="13">
        <v>-3.1782955762661658E-2</v>
      </c>
    </row>
    <row r="496" spans="1:12" x14ac:dyDescent="0.25">
      <c r="A496" s="18">
        <v>67362</v>
      </c>
      <c r="B496" s="19" t="s">
        <v>10</v>
      </c>
      <c r="C496" s="11" t="s">
        <v>4</v>
      </c>
      <c r="D496" s="11" t="s">
        <v>78</v>
      </c>
      <c r="E496" s="10">
        <v>2023</v>
      </c>
      <c r="F496" s="12" t="s">
        <v>53</v>
      </c>
      <c r="G496" s="13">
        <v>2.0424861017161957</v>
      </c>
      <c r="H496" s="11">
        <v>1.01721389607739</v>
      </c>
      <c r="I496" s="11">
        <v>0.78546782372092772</v>
      </c>
      <c r="J496" s="11">
        <v>0.10324406370568928</v>
      </c>
      <c r="K496" s="11">
        <v>0.61569950871967272</v>
      </c>
      <c r="L496" s="13">
        <v>-0.40264781179037334</v>
      </c>
    </row>
    <row r="497" spans="1:12" x14ac:dyDescent="0.25">
      <c r="A497" s="18">
        <v>67363</v>
      </c>
      <c r="B497" s="19" t="s">
        <v>10</v>
      </c>
      <c r="C497" s="11" t="s">
        <v>4</v>
      </c>
      <c r="D497" s="11" t="s">
        <v>78</v>
      </c>
      <c r="E497" s="10">
        <v>2023</v>
      </c>
      <c r="F497" s="12" t="s">
        <v>53</v>
      </c>
      <c r="G497" s="13">
        <v>2.5639333514938905</v>
      </c>
      <c r="H497" s="11">
        <v>0.65120831767136</v>
      </c>
      <c r="I497" s="11">
        <v>0.95758985771549732</v>
      </c>
      <c r="J497" s="11">
        <v>-3.2394293940837204E-2</v>
      </c>
      <c r="K497" s="11">
        <v>0.79114233115101729</v>
      </c>
      <c r="L497" s="13">
        <v>9.4381143076639473E-2</v>
      </c>
    </row>
    <row r="498" spans="1:12" x14ac:dyDescent="0.25">
      <c r="A498" s="18">
        <v>67364</v>
      </c>
      <c r="B498" s="19" t="s">
        <v>10</v>
      </c>
      <c r="C498" s="11" t="s">
        <v>4</v>
      </c>
      <c r="D498" s="11" t="s">
        <v>78</v>
      </c>
      <c r="E498" s="10">
        <v>2023</v>
      </c>
      <c r="F498" s="12" t="s">
        <v>53</v>
      </c>
      <c r="G498" s="13">
        <v>1.7375297368280183</v>
      </c>
      <c r="H498" s="11">
        <v>1.0385576663473399</v>
      </c>
      <c r="I498" s="11">
        <v>0.92327701043825039</v>
      </c>
      <c r="J498" s="11">
        <v>5.162021704002151E-2</v>
      </c>
      <c r="K498" s="11">
        <v>0.68874256253998023</v>
      </c>
      <c r="L498" s="13">
        <v>-0.2100839130576786</v>
      </c>
    </row>
    <row r="499" spans="1:12" x14ac:dyDescent="0.25">
      <c r="A499" s="3">
        <v>67365</v>
      </c>
      <c r="B499" s="4" t="s">
        <v>10</v>
      </c>
      <c r="C499" s="7" t="s">
        <v>4</v>
      </c>
      <c r="D499" s="7" t="s">
        <v>78</v>
      </c>
      <c r="E499" s="35">
        <v>2023</v>
      </c>
      <c r="F499" s="36" t="s">
        <v>53</v>
      </c>
      <c r="G499" s="6">
        <v>2.8341408794080163</v>
      </c>
      <c r="H499" s="7">
        <v>0.81680713725834597</v>
      </c>
      <c r="I499" s="7">
        <v>0.78882113044840985</v>
      </c>
      <c r="J499" s="7">
        <v>3.5781555820644018E-2</v>
      </c>
      <c r="K499" s="7">
        <v>0.5677527372584239</v>
      </c>
      <c r="L499" s="6">
        <v>-0.20212299296042047</v>
      </c>
    </row>
    <row r="500" spans="1:12" x14ac:dyDescent="0.25">
      <c r="A500" s="22" t="s">
        <v>1</v>
      </c>
      <c r="B500" s="23"/>
      <c r="C500" s="23"/>
      <c r="D500" s="24"/>
      <c r="E500" s="25"/>
      <c r="F500" s="26"/>
      <c r="G500" s="27">
        <f>COUNT(G485:G499)</f>
        <v>15</v>
      </c>
      <c r="H500" s="27">
        <f t="shared" ref="H500:L500" si="52">COUNT(H485:H499)</f>
        <v>15</v>
      </c>
      <c r="I500" s="27">
        <f t="shared" si="52"/>
        <v>15</v>
      </c>
      <c r="J500" s="27">
        <f t="shared" si="52"/>
        <v>15</v>
      </c>
      <c r="K500" s="27">
        <f t="shared" si="52"/>
        <v>15</v>
      </c>
      <c r="L500" s="27">
        <f t="shared" si="52"/>
        <v>15</v>
      </c>
    </row>
    <row r="501" spans="1:12" x14ac:dyDescent="0.25">
      <c r="A501" s="22" t="s">
        <v>54</v>
      </c>
      <c r="B501" s="23"/>
      <c r="C501" s="23"/>
      <c r="D501" s="24"/>
      <c r="E501" s="25"/>
      <c r="F501" s="26"/>
      <c r="G501" s="28">
        <f>MEDIAN(G485:G499)</f>
        <v>2.1670779308496049</v>
      </c>
      <c r="H501" s="28">
        <f t="shared" ref="H501:L501" si="53">MEDIAN(H485:H499)</f>
        <v>0.65120831767136</v>
      </c>
      <c r="I501" s="28">
        <f t="shared" si="53"/>
        <v>0.98265783847181243</v>
      </c>
      <c r="J501" s="28">
        <f t="shared" si="53"/>
        <v>3.5781555820644018E-2</v>
      </c>
      <c r="K501" s="28">
        <f t="shared" si="53"/>
        <v>0.77428900777931642</v>
      </c>
      <c r="L501" s="28">
        <f t="shared" si="53"/>
        <v>-0.20212299296042047</v>
      </c>
    </row>
    <row r="502" spans="1:12" x14ac:dyDescent="0.25">
      <c r="A502" s="22" t="s">
        <v>14</v>
      </c>
      <c r="B502" s="23"/>
      <c r="C502" s="23"/>
      <c r="D502" s="24"/>
      <c r="E502" s="25"/>
      <c r="F502" s="26"/>
      <c r="G502" s="28">
        <f>QUARTILE(G485:G499,1)</f>
        <v>1.9632171309652122</v>
      </c>
      <c r="H502" s="28">
        <f t="shared" ref="H502:L502" si="54">QUARTILE(H485:H499,1)</f>
        <v>0.31881047248656902</v>
      </c>
      <c r="I502" s="28">
        <f t="shared" si="54"/>
        <v>0.78714447708466873</v>
      </c>
      <c r="J502" s="28">
        <f t="shared" si="54"/>
        <v>-1.5407362202053899E-2</v>
      </c>
      <c r="K502" s="28">
        <f t="shared" si="54"/>
        <v>0.59172612298904825</v>
      </c>
      <c r="L502" s="28">
        <f t="shared" si="54"/>
        <v>-0.2991514677363919</v>
      </c>
    </row>
    <row r="503" spans="1:12" x14ac:dyDescent="0.25">
      <c r="A503" s="29" t="s">
        <v>15</v>
      </c>
      <c r="B503" s="30"/>
      <c r="C503" s="30"/>
      <c r="D503" s="31"/>
      <c r="E503" s="32"/>
      <c r="F503" s="33"/>
      <c r="G503" s="34">
        <f>QUARTILE(G485:G499,3)</f>
        <v>2.6616745907083614</v>
      </c>
      <c r="H503" s="34">
        <f t="shared" ref="H503:L503" si="55">QUARTILE(H485:H499,3)</f>
        <v>0.95252525849831748</v>
      </c>
      <c r="I503" s="34">
        <f t="shared" si="55"/>
        <v>1.0350239311962337</v>
      </c>
      <c r="J503" s="34">
        <f t="shared" si="55"/>
        <v>7.1874757572497366E-2</v>
      </c>
      <c r="K503" s="34">
        <f t="shared" si="55"/>
        <v>0.81928333021220312</v>
      </c>
      <c r="L503" s="34">
        <f t="shared" si="55"/>
        <v>4.5795840647832486E-2</v>
      </c>
    </row>
    <row r="504" spans="1:12" x14ac:dyDescent="0.25">
      <c r="A504" s="18" t="s">
        <v>99</v>
      </c>
      <c r="B504" s="19" t="s">
        <v>3</v>
      </c>
      <c r="C504" s="19" t="s">
        <v>7</v>
      </c>
      <c r="D504" s="51" t="s">
        <v>77</v>
      </c>
      <c r="E504" s="19">
        <v>1989</v>
      </c>
      <c r="F504" s="20" t="s">
        <v>53</v>
      </c>
      <c r="G504" s="13">
        <v>0.15076994217201853</v>
      </c>
      <c r="H504" s="11">
        <v>1.4838252134550001</v>
      </c>
      <c r="I504" s="11">
        <v>0.69635125734429004</v>
      </c>
      <c r="J504" s="11">
        <v>-4.2017465583390923E-2</v>
      </c>
      <c r="K504" s="11">
        <v>0.49668933484551991</v>
      </c>
      <c r="L504" s="21">
        <v>-6.1025019900253774E-3</v>
      </c>
    </row>
    <row r="505" spans="1:12" x14ac:dyDescent="0.25">
      <c r="A505" s="18" t="s">
        <v>100</v>
      </c>
      <c r="B505" s="19" t="s">
        <v>3</v>
      </c>
      <c r="C505" s="19" t="s">
        <v>7</v>
      </c>
      <c r="D505" s="52" t="s">
        <v>77</v>
      </c>
      <c r="E505" s="19">
        <v>1989</v>
      </c>
      <c r="F505" s="20" t="s">
        <v>53</v>
      </c>
      <c r="G505" s="13">
        <v>0.29632875562016608</v>
      </c>
      <c r="H505" s="11">
        <v>0.889060524638839</v>
      </c>
      <c r="I505" s="11">
        <v>0.69857939758887955</v>
      </c>
      <c r="J505" s="11">
        <v>6.7064790123183005E-3</v>
      </c>
      <c r="K505" s="11">
        <v>0.449316029002513</v>
      </c>
      <c r="L505" s="21">
        <v>-9.808942175856683E-2</v>
      </c>
    </row>
    <row r="506" spans="1:12" x14ac:dyDescent="0.25">
      <c r="A506" s="18" t="s">
        <v>101</v>
      </c>
      <c r="B506" s="19" t="s">
        <v>3</v>
      </c>
      <c r="C506" s="19" t="s">
        <v>7</v>
      </c>
      <c r="D506" s="52" t="s">
        <v>77</v>
      </c>
      <c r="E506" s="19">
        <v>1989</v>
      </c>
      <c r="F506" s="20" t="s">
        <v>53</v>
      </c>
      <c r="G506" s="13">
        <v>0.18317681631814023</v>
      </c>
      <c r="H506" s="11">
        <v>1.0151643014012</v>
      </c>
      <c r="I506" s="11">
        <v>0.87567484993366773</v>
      </c>
      <c r="J506" s="11">
        <v>8.4203605558191841E-3</v>
      </c>
      <c r="K506" s="11">
        <v>0.66999000977070766</v>
      </c>
      <c r="L506" s="21">
        <v>1.3527659946681592E-3</v>
      </c>
    </row>
    <row r="507" spans="1:12" x14ac:dyDescent="0.25">
      <c r="A507" s="18" t="s">
        <v>102</v>
      </c>
      <c r="B507" s="19" t="s">
        <v>3</v>
      </c>
      <c r="C507" s="19" t="s">
        <v>7</v>
      </c>
      <c r="D507" s="52" t="s">
        <v>77</v>
      </c>
      <c r="E507" s="19">
        <v>1989</v>
      </c>
      <c r="F507" s="20" t="s">
        <v>53</v>
      </c>
      <c r="G507" s="13">
        <v>0.31354476781714768</v>
      </c>
      <c r="H507" s="11">
        <v>1.67886934776374</v>
      </c>
      <c r="I507" s="11">
        <v>1.0304086379299175</v>
      </c>
      <c r="J507" s="11">
        <v>6.9823750760511505E-3</v>
      </c>
      <c r="K507" s="11">
        <v>0.81221421881613765</v>
      </c>
      <c r="L507" s="21">
        <v>-5.2989359530983826E-2</v>
      </c>
    </row>
    <row r="508" spans="1:12" x14ac:dyDescent="0.25">
      <c r="A508" s="18" t="s">
        <v>103</v>
      </c>
      <c r="B508" s="19" t="s">
        <v>3</v>
      </c>
      <c r="C508" s="19" t="s">
        <v>7</v>
      </c>
      <c r="D508" s="52" t="s">
        <v>77</v>
      </c>
      <c r="E508" s="19">
        <v>1989</v>
      </c>
      <c r="F508" s="20" t="s">
        <v>53</v>
      </c>
      <c r="G508" s="13">
        <v>0.12712475162569511</v>
      </c>
      <c r="H508" s="11">
        <v>1.61132361666171</v>
      </c>
      <c r="I508" s="11">
        <v>0.96888442881568904</v>
      </c>
      <c r="J508" s="11">
        <v>-2.0531581273020016E-3</v>
      </c>
      <c r="K508" s="11">
        <v>0.77663189117799392</v>
      </c>
      <c r="L508" s="21">
        <v>3.9222545306586643E-2</v>
      </c>
    </row>
    <row r="509" spans="1:12" x14ac:dyDescent="0.25">
      <c r="A509" s="18" t="s">
        <v>104</v>
      </c>
      <c r="B509" s="19" t="s">
        <v>3</v>
      </c>
      <c r="C509" s="19" t="s">
        <v>7</v>
      </c>
      <c r="D509" s="52" t="s">
        <v>77</v>
      </c>
      <c r="E509" s="19">
        <v>1989</v>
      </c>
      <c r="F509" s="20" t="s">
        <v>53</v>
      </c>
      <c r="G509" s="13">
        <v>0.37058780074819475</v>
      </c>
      <c r="H509" s="11">
        <v>0.88292538099114704</v>
      </c>
      <c r="I509" s="11">
        <v>0.99609032683138099</v>
      </c>
      <c r="J509" s="11">
        <v>1.7574223682767787E-2</v>
      </c>
      <c r="K509" s="11">
        <v>0.75790088917402743</v>
      </c>
      <c r="L509" s="21">
        <v>1.618487039083738E-2</v>
      </c>
    </row>
    <row r="510" spans="1:12" x14ac:dyDescent="0.25">
      <c r="A510" s="18" t="s">
        <v>105</v>
      </c>
      <c r="B510" s="19" t="s">
        <v>3</v>
      </c>
      <c r="C510" s="19" t="s">
        <v>7</v>
      </c>
      <c r="D510" s="52" t="s">
        <v>77</v>
      </c>
      <c r="E510" s="19">
        <v>1989</v>
      </c>
      <c r="F510" s="20" t="s">
        <v>53</v>
      </c>
      <c r="G510" s="13">
        <v>0.25408297889742665</v>
      </c>
      <c r="H510" s="11">
        <v>2.29239810246909</v>
      </c>
      <c r="I510" s="11">
        <v>0.92850285457607917</v>
      </c>
      <c r="J510" s="11">
        <v>6.062691429629119E-3</v>
      </c>
      <c r="K510" s="11">
        <v>0.74057095845784437</v>
      </c>
      <c r="L510" s="21">
        <v>-9.0886248880311715E-2</v>
      </c>
    </row>
    <row r="511" spans="1:12" x14ac:dyDescent="0.25">
      <c r="A511" s="18" t="s">
        <v>106</v>
      </c>
      <c r="B511" s="19" t="s">
        <v>3</v>
      </c>
      <c r="C511" s="19" t="s">
        <v>7</v>
      </c>
      <c r="D511" s="52" t="s">
        <v>77</v>
      </c>
      <c r="E511" s="19">
        <v>1989</v>
      </c>
      <c r="F511" s="20" t="s">
        <v>53</v>
      </c>
      <c r="G511" s="13">
        <v>0.28402271595675238</v>
      </c>
      <c r="H511" s="11">
        <v>1.24141474978322</v>
      </c>
      <c r="I511" s="11">
        <v>0.87477344492236853</v>
      </c>
      <c r="J511" s="11">
        <v>-9.2773101410096315E-3</v>
      </c>
      <c r="K511" s="11">
        <v>0.65852002147932853</v>
      </c>
      <c r="L511" s="21">
        <v>-2.0970126057517469E-2</v>
      </c>
    </row>
    <row r="512" spans="1:12" x14ac:dyDescent="0.25">
      <c r="A512" s="18" t="s">
        <v>107</v>
      </c>
      <c r="B512" s="19" t="s">
        <v>3</v>
      </c>
      <c r="C512" s="19" t="s">
        <v>7</v>
      </c>
      <c r="D512" s="52" t="s">
        <v>77</v>
      </c>
      <c r="E512" s="19">
        <v>1989</v>
      </c>
      <c r="F512" s="20" t="s">
        <v>53</v>
      </c>
      <c r="G512" s="13">
        <v>0.22039149623193677</v>
      </c>
      <c r="H512" s="11">
        <v>1.37072748216333</v>
      </c>
      <c r="I512" s="11">
        <v>0.90045349519725093</v>
      </c>
      <c r="J512" s="11">
        <v>2.3973606869724162E-2</v>
      </c>
      <c r="K512" s="11">
        <v>0.66261246088065584</v>
      </c>
      <c r="L512" s="21">
        <v>-3.5478070478631718E-2</v>
      </c>
    </row>
    <row r="513" spans="1:12" x14ac:dyDescent="0.25">
      <c r="A513" s="18" t="s">
        <v>108</v>
      </c>
      <c r="B513" s="19" t="s">
        <v>3</v>
      </c>
      <c r="C513" s="19" t="s">
        <v>7</v>
      </c>
      <c r="D513" s="52" t="s">
        <v>77</v>
      </c>
      <c r="E513" s="19">
        <v>1989</v>
      </c>
      <c r="F513" s="20" t="s">
        <v>53</v>
      </c>
      <c r="G513" s="13">
        <v>0.19825270416792104</v>
      </c>
      <c r="H513" s="11">
        <v>1.6370214627819899</v>
      </c>
      <c r="I513" s="11">
        <v>0.7238746317863386</v>
      </c>
      <c r="J513" s="11">
        <v>2.4373178464797363E-2</v>
      </c>
      <c r="K513" s="11">
        <v>0.50753622050563374</v>
      </c>
      <c r="L513" s="21">
        <v>-3.451513144415097E-2</v>
      </c>
    </row>
    <row r="514" spans="1:12" x14ac:dyDescent="0.25">
      <c r="A514" s="18" t="s">
        <v>109</v>
      </c>
      <c r="B514" s="19" t="s">
        <v>3</v>
      </c>
      <c r="C514" s="19" t="s">
        <v>7</v>
      </c>
      <c r="D514" s="52" t="s">
        <v>77</v>
      </c>
      <c r="E514" s="19">
        <v>1989</v>
      </c>
      <c r="F514" s="20" t="s">
        <v>53</v>
      </c>
      <c r="G514" s="13">
        <v>0.1691258792951425</v>
      </c>
      <c r="H514" s="11">
        <v>1.8949311943902098</v>
      </c>
      <c r="I514" s="11">
        <v>0.59206609394900711</v>
      </c>
      <c r="J514" s="11">
        <v>7.7936547030040826E-3</v>
      </c>
      <c r="K514" s="11">
        <v>0.4055999570378771</v>
      </c>
      <c r="L514" s="21">
        <v>-1.4286690714708561E-2</v>
      </c>
    </row>
    <row r="515" spans="1:12" x14ac:dyDescent="0.25">
      <c r="A515" s="18" t="s">
        <v>110</v>
      </c>
      <c r="B515" s="19" t="s">
        <v>3</v>
      </c>
      <c r="C515" s="19" t="s">
        <v>7</v>
      </c>
      <c r="D515" s="52" t="s">
        <v>77</v>
      </c>
      <c r="E515" s="19">
        <v>1989</v>
      </c>
      <c r="F515" s="20" t="s">
        <v>53</v>
      </c>
      <c r="G515" s="13">
        <v>0.21857418748886406</v>
      </c>
      <c r="H515" s="11">
        <v>2.0887807041926001</v>
      </c>
      <c r="I515" s="11">
        <v>0.74684875781570481</v>
      </c>
      <c r="J515" s="11">
        <v>3.4825841922687673E-2</v>
      </c>
      <c r="K515" s="11">
        <v>0.56797908851760459</v>
      </c>
      <c r="L515" s="21">
        <v>-2.9128031519992437E-2</v>
      </c>
    </row>
    <row r="516" spans="1:12" x14ac:dyDescent="0.25">
      <c r="A516" s="18" t="s">
        <v>111</v>
      </c>
      <c r="B516" s="19" t="s">
        <v>3</v>
      </c>
      <c r="C516" s="19" t="s">
        <v>7</v>
      </c>
      <c r="D516" s="52" t="s">
        <v>77</v>
      </c>
      <c r="E516" s="52">
        <v>1990</v>
      </c>
      <c r="F516" s="20" t="s">
        <v>53</v>
      </c>
      <c r="G516" s="13">
        <v>0.15444849152197399</v>
      </c>
      <c r="H516" s="11">
        <v>1.1186858622675699</v>
      </c>
      <c r="I516" s="11">
        <v>1.1216936726376425</v>
      </c>
      <c r="J516" s="11">
        <v>3.1325700480510976E-2</v>
      </c>
      <c r="K516" s="11">
        <v>0.92488100631539738</v>
      </c>
      <c r="L516" s="21">
        <v>-2.8571565691422052E-2</v>
      </c>
    </row>
    <row r="517" spans="1:12" x14ac:dyDescent="0.25">
      <c r="A517" s="18" t="s">
        <v>112</v>
      </c>
      <c r="B517" s="19" t="s">
        <v>3</v>
      </c>
      <c r="C517" s="19" t="s">
        <v>7</v>
      </c>
      <c r="D517" s="52" t="s">
        <v>77</v>
      </c>
      <c r="E517" s="52">
        <v>1990</v>
      </c>
      <c r="F517" s="20" t="s">
        <v>53</v>
      </c>
      <c r="G517" s="13">
        <v>0.14564613976762686</v>
      </c>
      <c r="H517" s="11">
        <v>0.86077182813669995</v>
      </c>
      <c r="I517" s="11">
        <v>0.84457569480309169</v>
      </c>
      <c r="J517" s="11">
        <v>-1.3045935212410154E-3</v>
      </c>
      <c r="K517" s="11">
        <v>0.64596456283577153</v>
      </c>
      <c r="L517" s="21">
        <v>2.290972164159677E-2</v>
      </c>
    </row>
    <row r="518" spans="1:12" x14ac:dyDescent="0.25">
      <c r="A518" s="18" t="s">
        <v>113</v>
      </c>
      <c r="B518" s="19" t="s">
        <v>3</v>
      </c>
      <c r="C518" s="19" t="s">
        <v>7</v>
      </c>
      <c r="D518" s="52" t="s">
        <v>77</v>
      </c>
      <c r="E518" s="52">
        <v>1990</v>
      </c>
      <c r="F518" s="20" t="s">
        <v>53</v>
      </c>
      <c r="G518" s="13">
        <v>0.19103930009479567</v>
      </c>
      <c r="H518" s="11">
        <v>2.34842531127723</v>
      </c>
      <c r="I518" s="11">
        <v>0.85125269823434813</v>
      </c>
      <c r="J518" s="11">
        <v>-1.4457523117250348E-2</v>
      </c>
      <c r="K518" s="11">
        <v>0.61549069163105319</v>
      </c>
      <c r="L518" s="21">
        <v>-1.5693420555864979E-2</v>
      </c>
    </row>
    <row r="519" spans="1:12" x14ac:dyDescent="0.25">
      <c r="A519" s="18" t="s">
        <v>114</v>
      </c>
      <c r="B519" s="19" t="s">
        <v>3</v>
      </c>
      <c r="C519" s="19" t="s">
        <v>7</v>
      </c>
      <c r="D519" s="52" t="s">
        <v>77</v>
      </c>
      <c r="E519" s="19">
        <v>2009</v>
      </c>
      <c r="F519" s="20" t="s">
        <v>53</v>
      </c>
      <c r="G519" s="13">
        <v>0.14604971098438302</v>
      </c>
      <c r="H519" s="11">
        <v>1.51563117380708</v>
      </c>
      <c r="I519" s="11">
        <v>1.2977335947637259</v>
      </c>
      <c r="J519" s="11">
        <v>-8.1755439193549329E-3</v>
      </c>
      <c r="K519" s="11">
        <v>1.0665910268556957</v>
      </c>
      <c r="L519" s="21">
        <v>-5.6358324114420544E-2</v>
      </c>
    </row>
    <row r="520" spans="1:12" x14ac:dyDescent="0.25">
      <c r="A520" s="18" t="s">
        <v>115</v>
      </c>
      <c r="B520" s="19" t="s">
        <v>3</v>
      </c>
      <c r="C520" s="19" t="s">
        <v>7</v>
      </c>
      <c r="D520" s="52" t="s">
        <v>77</v>
      </c>
      <c r="E520" s="19">
        <v>2009</v>
      </c>
      <c r="F520" s="20" t="s">
        <v>53</v>
      </c>
      <c r="G520" s="13">
        <v>0.12278991515702911</v>
      </c>
      <c r="H520" s="11">
        <v>2.2445690631959301</v>
      </c>
      <c r="I520" s="11">
        <v>0.96399376085091559</v>
      </c>
      <c r="J520" s="11">
        <v>-1.0697769786651712E-3</v>
      </c>
      <c r="K520" s="11">
        <v>0.76378628820899053</v>
      </c>
      <c r="L520" s="21">
        <v>1.5553302275016279E-2</v>
      </c>
    </row>
    <row r="521" spans="1:12" x14ac:dyDescent="0.25">
      <c r="A521" s="18" t="s">
        <v>116</v>
      </c>
      <c r="B521" s="19" t="s">
        <v>3</v>
      </c>
      <c r="C521" s="19" t="s">
        <v>7</v>
      </c>
      <c r="D521" s="52" t="s">
        <v>77</v>
      </c>
      <c r="E521" s="19">
        <v>2009</v>
      </c>
      <c r="F521" s="20" t="s">
        <v>53</v>
      </c>
      <c r="G521" s="13">
        <v>0.17786862869811149</v>
      </c>
      <c r="H521" s="11">
        <v>2.4029809990936299</v>
      </c>
      <c r="I521" s="11">
        <v>0.88952326258885528</v>
      </c>
      <c r="J521" s="11">
        <v>1.4671139910910513E-2</v>
      </c>
      <c r="K521" s="11">
        <v>0.68261693294208059</v>
      </c>
      <c r="L521" s="21">
        <v>-1.2303374375529419E-2</v>
      </c>
    </row>
    <row r="522" spans="1:12" x14ac:dyDescent="0.25">
      <c r="A522" s="18" t="s">
        <v>117</v>
      </c>
      <c r="B522" s="19" t="s">
        <v>3</v>
      </c>
      <c r="C522" s="19" t="s">
        <v>7</v>
      </c>
      <c r="D522" s="52" t="s">
        <v>77</v>
      </c>
      <c r="E522" s="19">
        <v>2009</v>
      </c>
      <c r="F522" s="20" t="s">
        <v>53</v>
      </c>
      <c r="G522" s="13">
        <v>0.2873757934763923</v>
      </c>
      <c r="H522" s="11">
        <v>2.0527581638182948</v>
      </c>
      <c r="I522" s="11">
        <v>0.52531648222773963</v>
      </c>
      <c r="J522" s="11">
        <v>-9.2369176813739129E-4</v>
      </c>
      <c r="K522" s="11">
        <v>0.35436128111396226</v>
      </c>
      <c r="L522" s="21">
        <v>-3.7645115528724737E-2</v>
      </c>
    </row>
    <row r="523" spans="1:12" x14ac:dyDescent="0.25">
      <c r="A523" s="18" t="s">
        <v>118</v>
      </c>
      <c r="B523" s="19" t="s">
        <v>3</v>
      </c>
      <c r="C523" s="19" t="s">
        <v>7</v>
      </c>
      <c r="D523" s="52" t="s">
        <v>77</v>
      </c>
      <c r="E523" s="19">
        <v>2009</v>
      </c>
      <c r="F523" s="20" t="s">
        <v>53</v>
      </c>
      <c r="G523" s="13">
        <v>6.3447960873183107E-2</v>
      </c>
      <c r="H523" s="11">
        <v>2.0427522278643702</v>
      </c>
      <c r="I523" s="11">
        <v>1.1062074535888788</v>
      </c>
      <c r="J523" s="11">
        <v>2.4161150100590501E-2</v>
      </c>
      <c r="K523" s="11">
        <v>0.82592158994911391</v>
      </c>
      <c r="L523" s="21">
        <v>-7.4803717971749784E-3</v>
      </c>
    </row>
    <row r="524" spans="1:12" x14ac:dyDescent="0.25">
      <c r="A524" s="18" t="s">
        <v>119</v>
      </c>
      <c r="B524" s="19" t="s">
        <v>3</v>
      </c>
      <c r="C524" s="19" t="s">
        <v>7</v>
      </c>
      <c r="D524" s="52" t="s">
        <v>77</v>
      </c>
      <c r="E524" s="19">
        <v>2009</v>
      </c>
      <c r="F524" s="20" t="s">
        <v>53</v>
      </c>
      <c r="G524" s="13">
        <v>0.11301377036435006</v>
      </c>
      <c r="H524" s="11">
        <v>2.30153775661213</v>
      </c>
      <c r="I524" s="11">
        <v>1.3170679977710633</v>
      </c>
      <c r="J524" s="11">
        <v>7.3877578326158044E-3</v>
      </c>
      <c r="K524" s="11">
        <v>1.1191292917332682</v>
      </c>
      <c r="L524" s="21">
        <v>3.8309049524879679E-2</v>
      </c>
    </row>
    <row r="525" spans="1:12" x14ac:dyDescent="0.25">
      <c r="A525" s="18" t="s">
        <v>120</v>
      </c>
      <c r="B525" s="19" t="s">
        <v>3</v>
      </c>
      <c r="C525" s="19" t="s">
        <v>7</v>
      </c>
      <c r="D525" s="52" t="s">
        <v>77</v>
      </c>
      <c r="E525" s="19">
        <v>2009</v>
      </c>
      <c r="F525" s="20" t="s">
        <v>53</v>
      </c>
      <c r="G525" s="13">
        <v>0.22677547102780976</v>
      </c>
      <c r="H525" s="11">
        <v>1.71829810951311</v>
      </c>
      <c r="I525" s="11">
        <v>0.94005368739923623</v>
      </c>
      <c r="J525" s="11">
        <v>-4.0685533449914546E-3</v>
      </c>
      <c r="K525" s="11">
        <v>0.74330949944085134</v>
      </c>
      <c r="L525" s="21">
        <v>1.2955777185726269E-2</v>
      </c>
    </row>
    <row r="526" spans="1:12" x14ac:dyDescent="0.25">
      <c r="A526" s="18" t="s">
        <v>121</v>
      </c>
      <c r="B526" s="19" t="s">
        <v>3</v>
      </c>
      <c r="C526" s="19" t="s">
        <v>7</v>
      </c>
      <c r="D526" s="52" t="s">
        <v>77</v>
      </c>
      <c r="E526" s="19">
        <v>2009</v>
      </c>
      <c r="F526" s="20" t="s">
        <v>53</v>
      </c>
      <c r="G526" s="13">
        <v>0.14366156623959073</v>
      </c>
      <c r="H526" s="11">
        <v>2.5141107776571801</v>
      </c>
      <c r="I526" s="11">
        <v>0.95780462973260061</v>
      </c>
      <c r="J526" s="11">
        <v>-5.8858302416473496E-3</v>
      </c>
      <c r="K526" s="11">
        <v>0.78399690575137049</v>
      </c>
      <c r="L526" s="21">
        <v>2.0644265278269902E-2</v>
      </c>
    </row>
    <row r="527" spans="1:12" x14ac:dyDescent="0.25">
      <c r="A527" s="18" t="s">
        <v>122</v>
      </c>
      <c r="B527" s="19" t="s">
        <v>3</v>
      </c>
      <c r="C527" s="19" t="s">
        <v>7</v>
      </c>
      <c r="D527" s="52" t="s">
        <v>77</v>
      </c>
      <c r="E527" s="19">
        <v>2009</v>
      </c>
      <c r="F527" s="20" t="s">
        <v>53</v>
      </c>
      <c r="G527" s="13">
        <v>0.11680137323174501</v>
      </c>
      <c r="H527" s="11">
        <v>2.3757779007778601</v>
      </c>
      <c r="I527" s="11">
        <v>1.2123475145401792</v>
      </c>
      <c r="J527" s="11">
        <v>2.4092530741643303E-2</v>
      </c>
      <c r="K527" s="11">
        <v>1.015107582850739</v>
      </c>
      <c r="L527" s="21">
        <v>-9.2344716620518241E-4</v>
      </c>
    </row>
    <row r="528" spans="1:12" x14ac:dyDescent="0.25">
      <c r="A528" s="18" t="s">
        <v>123</v>
      </c>
      <c r="B528" s="19" t="s">
        <v>3</v>
      </c>
      <c r="C528" s="19" t="s">
        <v>7</v>
      </c>
      <c r="D528" s="52" t="s">
        <v>77</v>
      </c>
      <c r="E528" s="19">
        <v>2009</v>
      </c>
      <c r="F528" s="20" t="s">
        <v>53</v>
      </c>
      <c r="G528" s="13">
        <v>0.13111793045463088</v>
      </c>
      <c r="H528" s="11">
        <v>1.39357649699105</v>
      </c>
      <c r="I528" s="11">
        <v>0.7481370029519554</v>
      </c>
      <c r="J528" s="11">
        <v>2.6286987423965735E-3</v>
      </c>
      <c r="K528" s="11">
        <v>0.55828022361229035</v>
      </c>
      <c r="L528" s="21">
        <v>1.0821673870271997E-2</v>
      </c>
    </row>
    <row r="529" spans="1:12" x14ac:dyDescent="0.25">
      <c r="A529" s="18" t="s">
        <v>124</v>
      </c>
      <c r="B529" s="19" t="s">
        <v>3</v>
      </c>
      <c r="C529" s="19" t="s">
        <v>7</v>
      </c>
      <c r="D529" s="52" t="s">
        <v>77</v>
      </c>
      <c r="E529" s="19">
        <v>2009</v>
      </c>
      <c r="F529" s="20" t="s">
        <v>53</v>
      </c>
      <c r="G529" s="13">
        <v>0.42125062589137502</v>
      </c>
      <c r="H529" s="11">
        <v>1.4980409906104799</v>
      </c>
      <c r="I529" s="11">
        <v>0.6907406220423491</v>
      </c>
      <c r="J529" s="11">
        <v>-8.4474323466190437E-3</v>
      </c>
      <c r="K529" s="11">
        <v>0.54927934893022901</v>
      </c>
      <c r="L529" s="21">
        <v>1.3288483214723534E-2</v>
      </c>
    </row>
    <row r="530" spans="1:12" x14ac:dyDescent="0.25">
      <c r="A530" s="18" t="s">
        <v>125</v>
      </c>
      <c r="B530" s="19" t="s">
        <v>3</v>
      </c>
      <c r="C530" s="19" t="s">
        <v>7</v>
      </c>
      <c r="D530" s="52" t="s">
        <v>77</v>
      </c>
      <c r="E530" s="19">
        <v>2009</v>
      </c>
      <c r="F530" s="20" t="s">
        <v>53</v>
      </c>
      <c r="G530" s="13">
        <v>0.1601523490802472</v>
      </c>
      <c r="H530" s="11">
        <v>1.8527958487899301</v>
      </c>
      <c r="I530" s="11">
        <v>0.91793647342648743</v>
      </c>
      <c r="J530" s="11">
        <v>8.1561194329932141E-3</v>
      </c>
      <c r="K530" s="11">
        <v>0.7156905995394327</v>
      </c>
      <c r="L530" s="21">
        <v>-4.0499499408086059E-2</v>
      </c>
    </row>
    <row r="531" spans="1:12" x14ac:dyDescent="0.25">
      <c r="A531" s="44">
        <v>1322</v>
      </c>
      <c r="B531" s="1" t="s">
        <v>3</v>
      </c>
      <c r="C531" s="19" t="s">
        <v>7</v>
      </c>
      <c r="D531" s="19" t="s">
        <v>77</v>
      </c>
      <c r="E531" s="1">
        <v>1984</v>
      </c>
      <c r="F531" s="12" t="s">
        <v>53</v>
      </c>
      <c r="G531" s="13">
        <v>0.31830302470494104</v>
      </c>
      <c r="H531" s="13">
        <v>0.77856851226520496</v>
      </c>
      <c r="I531" s="11">
        <v>0.53775197409075037</v>
      </c>
      <c r="J531" s="11">
        <v>3.5467772426894084E-2</v>
      </c>
      <c r="K531" s="11">
        <v>0.37968273552641685</v>
      </c>
      <c r="L531" s="11">
        <v>1.5312343949488882E-2</v>
      </c>
    </row>
    <row r="532" spans="1:12" x14ac:dyDescent="0.25">
      <c r="A532" s="44">
        <v>1323</v>
      </c>
      <c r="B532" s="1" t="s">
        <v>3</v>
      </c>
      <c r="C532" s="19" t="s">
        <v>7</v>
      </c>
      <c r="D532" s="19" t="s">
        <v>77</v>
      </c>
      <c r="E532" s="1">
        <v>1984</v>
      </c>
      <c r="F532" s="12" t="s">
        <v>53</v>
      </c>
      <c r="G532" s="13">
        <v>8.0413915472892769E-2</v>
      </c>
      <c r="H532" s="13">
        <v>1.7303360260716851</v>
      </c>
      <c r="I532" s="11">
        <v>0.89924213561519029</v>
      </c>
      <c r="J532" s="11">
        <v>2.5681031378546049E-2</v>
      </c>
      <c r="K532" s="11">
        <v>0.69313828438600289</v>
      </c>
      <c r="L532" s="11">
        <v>-6.8405451271400963E-2</v>
      </c>
    </row>
    <row r="533" spans="1:12" x14ac:dyDescent="0.25">
      <c r="A533" s="44">
        <v>41452</v>
      </c>
      <c r="B533" s="1" t="s">
        <v>3</v>
      </c>
      <c r="C533" s="19" t="s">
        <v>7</v>
      </c>
      <c r="D533" s="19" t="s">
        <v>77</v>
      </c>
      <c r="E533" s="43">
        <v>2011</v>
      </c>
      <c r="F533" s="12" t="s">
        <v>53</v>
      </c>
      <c r="G533" s="13">
        <v>0.23325931917918832</v>
      </c>
      <c r="H533" s="13">
        <v>0.99479129531451904</v>
      </c>
      <c r="I533" s="11">
        <v>0.88452528908529127</v>
      </c>
      <c r="J533" s="11">
        <v>2.3725508696580633E-2</v>
      </c>
      <c r="K533" s="11">
        <v>0.74997241762849176</v>
      </c>
      <c r="L533" s="11">
        <v>1.9749803233242824E-2</v>
      </c>
    </row>
    <row r="534" spans="1:12" x14ac:dyDescent="0.25">
      <c r="A534" s="44">
        <v>41446</v>
      </c>
      <c r="B534" s="1" t="s">
        <v>3</v>
      </c>
      <c r="C534" s="19" t="s">
        <v>7</v>
      </c>
      <c r="D534" s="19" t="s">
        <v>77</v>
      </c>
      <c r="E534" s="43">
        <v>2011</v>
      </c>
      <c r="F534" s="12" t="s">
        <v>53</v>
      </c>
      <c r="G534" s="13">
        <v>0.22297973256090786</v>
      </c>
      <c r="H534" s="13">
        <v>1.6375607683659701</v>
      </c>
      <c r="I534" s="11">
        <v>0.8011040979181655</v>
      </c>
      <c r="J534" s="11">
        <v>-1.965563026986028E-2</v>
      </c>
      <c r="K534" s="11">
        <v>0.62265505074343031</v>
      </c>
      <c r="L534" s="11">
        <v>3.5361604847746086E-2</v>
      </c>
    </row>
    <row r="535" spans="1:12" x14ac:dyDescent="0.25">
      <c r="A535" s="53">
        <v>41455</v>
      </c>
      <c r="B535" s="54" t="s">
        <v>3</v>
      </c>
      <c r="C535" s="4" t="s">
        <v>7</v>
      </c>
      <c r="D535" s="4" t="s">
        <v>77</v>
      </c>
      <c r="E535" s="55">
        <v>2011</v>
      </c>
      <c r="F535" s="36" t="s">
        <v>53</v>
      </c>
      <c r="G535" s="6">
        <v>0.64847213630859712</v>
      </c>
      <c r="H535" s="6">
        <v>0.78933046171338905</v>
      </c>
      <c r="I535" s="7">
        <v>0.970311543368236</v>
      </c>
      <c r="J535" s="7">
        <v>6.9410997938933461E-3</v>
      </c>
      <c r="K535" s="7">
        <v>0.79095614144189141</v>
      </c>
      <c r="L535" s="7">
        <v>1.7252526813239966E-2</v>
      </c>
    </row>
    <row r="536" spans="1:12" x14ac:dyDescent="0.25">
      <c r="A536" s="22" t="s">
        <v>1</v>
      </c>
      <c r="B536" s="23"/>
      <c r="C536" s="23"/>
      <c r="D536" s="24"/>
      <c r="E536" s="25"/>
      <c r="F536" s="26"/>
      <c r="G536" s="27">
        <f>COUNT(G504:G535)</f>
        <v>32</v>
      </c>
      <c r="H536" s="27">
        <f t="shared" ref="H536:L536" si="56">COUNT(H504:H535)</f>
        <v>32</v>
      </c>
      <c r="I536" s="27">
        <f t="shared" si="56"/>
        <v>32</v>
      </c>
      <c r="J536" s="27">
        <f t="shared" si="56"/>
        <v>32</v>
      </c>
      <c r="K536" s="27">
        <f t="shared" si="56"/>
        <v>32</v>
      </c>
      <c r="L536" s="27">
        <f t="shared" si="56"/>
        <v>32</v>
      </c>
    </row>
    <row r="537" spans="1:12" x14ac:dyDescent="0.25">
      <c r="A537" s="22" t="s">
        <v>54</v>
      </c>
      <c r="B537" s="23"/>
      <c r="C537" s="23"/>
      <c r="D537" s="24"/>
      <c r="E537" s="25"/>
      <c r="F537" s="26"/>
      <c r="G537" s="28">
        <f>MEDIAN(G504:G535)</f>
        <v>0.18710805820646795</v>
      </c>
      <c r="H537" s="28">
        <f t="shared" ref="H537:L537" si="57">MEDIAN(H504:H535)</f>
        <v>1.63729111557398</v>
      </c>
      <c r="I537" s="28">
        <f t="shared" si="57"/>
        <v>0.89438269910202273</v>
      </c>
      <c r="J537" s="28">
        <f t="shared" si="57"/>
        <v>6.9617374349722483E-3</v>
      </c>
      <c r="K537" s="28">
        <f t="shared" si="57"/>
        <v>0.68787760866404168</v>
      </c>
      <c r="L537" s="28">
        <f t="shared" si="57"/>
        <v>-6.7914368936001779E-3</v>
      </c>
    </row>
    <row r="538" spans="1:12" x14ac:dyDescent="0.25">
      <c r="A538" s="22" t="s">
        <v>14</v>
      </c>
      <c r="B538" s="23"/>
      <c r="C538" s="23"/>
      <c r="D538" s="24"/>
      <c r="E538" s="25"/>
      <c r="F538" s="26"/>
      <c r="G538" s="28">
        <f>QUARTILE(G504:G535,1)</f>
        <v>0.14514999638561782</v>
      </c>
      <c r="H538" s="28">
        <f t="shared" ref="H538:L538" si="58">QUARTILE(H504:H535,1)</f>
        <v>1.2107325279043075</v>
      </c>
      <c r="I538" s="28">
        <f t="shared" si="58"/>
        <v>0.74781494166789275</v>
      </c>
      <c r="J538" s="28">
        <f t="shared" si="58"/>
        <v>-2.5570069317243649E-3</v>
      </c>
      <c r="K538" s="28">
        <f t="shared" si="58"/>
        <v>0.56555437229127603</v>
      </c>
      <c r="L538" s="28">
        <f t="shared" si="58"/>
        <v>-3.4755866202771157E-2</v>
      </c>
    </row>
    <row r="539" spans="1:12" x14ac:dyDescent="0.25">
      <c r="A539" s="29" t="s">
        <v>15</v>
      </c>
      <c r="B539" s="30"/>
      <c r="C539" s="30"/>
      <c r="D539" s="31"/>
      <c r="E539" s="32"/>
      <c r="F539" s="33"/>
      <c r="G539" s="34">
        <f>QUARTILE(G504:G535,3)</f>
        <v>0.26156791316225808</v>
      </c>
      <c r="H539" s="34">
        <f t="shared" ref="H539:L539" si="59">QUARTILE(H504:H535,3)</f>
        <v>2.0617637989118709</v>
      </c>
      <c r="I539" s="34">
        <f t="shared" si="59"/>
        <v>0.9692412074538258</v>
      </c>
      <c r="J539" s="34">
        <f t="shared" si="59"/>
        <v>2.3787533239866515E-2</v>
      </c>
      <c r="K539" s="34">
        <f t="shared" si="59"/>
        <v>0.778473144821338</v>
      </c>
      <c r="L539" s="34">
        <f t="shared" si="59"/>
        <v>1.5711194303971554E-2</v>
      </c>
    </row>
    <row r="540" spans="1:12" x14ac:dyDescent="0.25">
      <c r="A540" s="18">
        <v>61851</v>
      </c>
      <c r="B540" s="19" t="s">
        <v>3</v>
      </c>
      <c r="C540" s="19" t="s">
        <v>7</v>
      </c>
      <c r="D540" s="19" t="s">
        <v>78</v>
      </c>
      <c r="E540" s="19">
        <v>2019</v>
      </c>
      <c r="F540" s="20" t="s">
        <v>53</v>
      </c>
      <c r="G540" s="13">
        <v>7.4329014598382565E-2</v>
      </c>
      <c r="H540" s="11">
        <v>3.1870964550401704</v>
      </c>
      <c r="I540" s="11">
        <v>1.1346808801927222</v>
      </c>
      <c r="J540" s="11">
        <v>5.3190386544598622E-2</v>
      </c>
      <c r="K540" s="11">
        <v>0.91591122525985202</v>
      </c>
      <c r="L540" s="21">
        <v>-9.8682647815179436E-2</v>
      </c>
    </row>
    <row r="541" spans="1:12" x14ac:dyDescent="0.25">
      <c r="A541" s="18">
        <v>61852</v>
      </c>
      <c r="B541" s="19" t="s">
        <v>3</v>
      </c>
      <c r="C541" s="19" t="s">
        <v>7</v>
      </c>
      <c r="D541" s="19" t="s">
        <v>78</v>
      </c>
      <c r="E541" s="19">
        <v>2019</v>
      </c>
      <c r="F541" s="20" t="s">
        <v>53</v>
      </c>
      <c r="G541" s="13">
        <v>0.15421769309951205</v>
      </c>
      <c r="H541" s="11">
        <v>2.7765145266807001</v>
      </c>
      <c r="I541" s="11">
        <v>1.2097037533562838</v>
      </c>
      <c r="J541" s="11">
        <v>3.6978824589026349E-2</v>
      </c>
      <c r="K541" s="11">
        <v>0.93219753584494347</v>
      </c>
      <c r="L541" s="21">
        <v>-0.12662709855890508</v>
      </c>
    </row>
    <row r="542" spans="1:12" x14ac:dyDescent="0.25">
      <c r="A542" s="18">
        <v>61853</v>
      </c>
      <c r="B542" s="19" t="s">
        <v>3</v>
      </c>
      <c r="C542" s="19" t="s">
        <v>7</v>
      </c>
      <c r="D542" s="19" t="s">
        <v>78</v>
      </c>
      <c r="E542" s="19">
        <v>2019</v>
      </c>
      <c r="F542" s="20" t="s">
        <v>53</v>
      </c>
      <c r="G542" s="13">
        <v>9.0004453308181465E-2</v>
      </c>
      <c r="H542" s="11">
        <v>1.85494282971327</v>
      </c>
      <c r="I542" s="11">
        <v>1.1014472417690362</v>
      </c>
      <c r="J542" s="11">
        <v>-2.5503932553683217E-4</v>
      </c>
      <c r="K542" s="11">
        <v>0.90222508611071084</v>
      </c>
      <c r="L542" s="21">
        <v>5.4305230777687452E-2</v>
      </c>
    </row>
    <row r="543" spans="1:12" x14ac:dyDescent="0.25">
      <c r="A543" s="18">
        <v>61854</v>
      </c>
      <c r="B543" s="19" t="s">
        <v>3</v>
      </c>
      <c r="C543" s="19" t="s">
        <v>7</v>
      </c>
      <c r="D543" s="19" t="s">
        <v>78</v>
      </c>
      <c r="E543" s="19">
        <v>2019</v>
      </c>
      <c r="F543" s="20" t="s">
        <v>53</v>
      </c>
      <c r="G543" s="13">
        <v>0.24449909067292969</v>
      </c>
      <c r="H543" s="11">
        <v>2.6290100837123198</v>
      </c>
      <c r="I543" s="11">
        <v>1.0719776939149555</v>
      </c>
      <c r="J543" s="11">
        <v>1.4455764566820628E-2</v>
      </c>
      <c r="K543" s="11">
        <v>0.8598488737318255</v>
      </c>
      <c r="L543" s="21">
        <v>-0.10446746397950379</v>
      </c>
    </row>
    <row r="544" spans="1:12" x14ac:dyDescent="0.25">
      <c r="A544" s="18">
        <v>61855</v>
      </c>
      <c r="B544" s="19" t="s">
        <v>3</v>
      </c>
      <c r="C544" s="19" t="s">
        <v>7</v>
      </c>
      <c r="D544" s="19" t="s">
        <v>78</v>
      </c>
      <c r="E544" s="19">
        <v>2019</v>
      </c>
      <c r="F544" s="20" t="s">
        <v>53</v>
      </c>
      <c r="G544" s="13">
        <v>5.8377535748484762E-2</v>
      </c>
      <c r="H544" s="11">
        <v>2.5947891857554399</v>
      </c>
      <c r="I544" s="11">
        <v>1.3052765520475891</v>
      </c>
      <c r="J544" s="11">
        <v>-2.9911954194502766E-2</v>
      </c>
      <c r="K544" s="11">
        <v>1.0290421108330294</v>
      </c>
      <c r="L544" s="21">
        <v>1.3239618057958147E-2</v>
      </c>
    </row>
    <row r="545" spans="1:12" x14ac:dyDescent="0.25">
      <c r="A545" s="18">
        <v>61856</v>
      </c>
      <c r="B545" s="19" t="s">
        <v>3</v>
      </c>
      <c r="C545" s="19" t="s">
        <v>7</v>
      </c>
      <c r="D545" s="19" t="s">
        <v>78</v>
      </c>
      <c r="E545" s="19">
        <v>2019</v>
      </c>
      <c r="F545" s="20" t="s">
        <v>53</v>
      </c>
      <c r="G545" s="13">
        <v>5.9350937854009175E-2</v>
      </c>
      <c r="H545" s="11">
        <v>3.2228460600595601</v>
      </c>
      <c r="I545" s="11">
        <v>1.2514409915661209</v>
      </c>
      <c r="J545" s="11">
        <v>-1.2278851368282773E-2</v>
      </c>
      <c r="K545" s="11">
        <v>1.0630554595854109</v>
      </c>
      <c r="L545" s="21">
        <v>-3.0816477663803354E-2</v>
      </c>
    </row>
    <row r="546" spans="1:12" x14ac:dyDescent="0.25">
      <c r="A546" s="18">
        <v>61857</v>
      </c>
      <c r="B546" s="19" t="s">
        <v>3</v>
      </c>
      <c r="C546" s="19" t="s">
        <v>7</v>
      </c>
      <c r="D546" s="19" t="s">
        <v>78</v>
      </c>
      <c r="E546" s="19">
        <v>2019</v>
      </c>
      <c r="F546" s="20" t="s">
        <v>53</v>
      </c>
      <c r="G546" s="13">
        <v>4.5653938671632026E-2</v>
      </c>
      <c r="H546" s="11">
        <v>2.6946552001976398</v>
      </c>
      <c r="I546" s="11">
        <v>1.0910813169761249</v>
      </c>
      <c r="J546" s="11">
        <v>-2.4499990579354147E-2</v>
      </c>
      <c r="K546" s="11">
        <v>0.9362291960313347</v>
      </c>
      <c r="L546" s="21">
        <v>-3.0064996366846231E-2</v>
      </c>
    </row>
    <row r="547" spans="1:12" x14ac:dyDescent="0.25">
      <c r="A547" s="18">
        <v>61858</v>
      </c>
      <c r="B547" s="19" t="s">
        <v>3</v>
      </c>
      <c r="C547" s="19" t="s">
        <v>7</v>
      </c>
      <c r="D547" s="19" t="s">
        <v>78</v>
      </c>
      <c r="E547" s="19">
        <v>2019</v>
      </c>
      <c r="F547" s="20" t="s">
        <v>53</v>
      </c>
      <c r="G547" s="13">
        <v>5.9619908027743029E-2</v>
      </c>
      <c r="H547" s="11">
        <v>2.3135996294099699</v>
      </c>
      <c r="I547" s="11">
        <v>1.2661032651588975</v>
      </c>
      <c r="J547" s="11">
        <v>2.7805415013731238E-2</v>
      </c>
      <c r="K547" s="11">
        <v>1.0687597992635425</v>
      </c>
      <c r="L547" s="21">
        <v>-6.1885137114995548E-2</v>
      </c>
    </row>
    <row r="548" spans="1:12" x14ac:dyDescent="0.25">
      <c r="A548" s="18">
        <v>61859</v>
      </c>
      <c r="B548" s="19" t="s">
        <v>3</v>
      </c>
      <c r="C548" s="19" t="s">
        <v>7</v>
      </c>
      <c r="D548" s="19" t="s">
        <v>78</v>
      </c>
      <c r="E548" s="19">
        <v>2019</v>
      </c>
      <c r="F548" s="20" t="s">
        <v>53</v>
      </c>
      <c r="G548" s="13">
        <v>8.5185585066839598E-2</v>
      </c>
      <c r="H548" s="11">
        <v>2.5026506197871798</v>
      </c>
      <c r="I548" s="11">
        <v>1.0283132415723808</v>
      </c>
      <c r="J548" s="11">
        <v>9.3533290212088893E-4</v>
      </c>
      <c r="K548" s="11">
        <v>0.84059753304111084</v>
      </c>
      <c r="L548" s="21">
        <v>-3.8910020855109639E-2</v>
      </c>
    </row>
    <row r="549" spans="1:12" x14ac:dyDescent="0.25">
      <c r="A549" s="18">
        <v>61860</v>
      </c>
      <c r="B549" s="19" t="s">
        <v>3</v>
      </c>
      <c r="C549" s="19" t="s">
        <v>7</v>
      </c>
      <c r="D549" s="19" t="s">
        <v>78</v>
      </c>
      <c r="E549" s="19">
        <v>2019</v>
      </c>
      <c r="F549" s="20" t="s">
        <v>53</v>
      </c>
      <c r="G549" s="13">
        <v>9.8277461717537179E-2</v>
      </c>
      <c r="H549" s="11">
        <v>1.92770135296135</v>
      </c>
      <c r="I549" s="11">
        <v>0.58803627317953988</v>
      </c>
      <c r="J549" s="11">
        <v>-2.9716203323965185E-2</v>
      </c>
      <c r="K549" s="11">
        <v>0.42089755184885491</v>
      </c>
      <c r="L549" s="21">
        <v>7.745879489464258E-3</v>
      </c>
    </row>
    <row r="550" spans="1:12" x14ac:dyDescent="0.25">
      <c r="A550" s="18">
        <v>61861</v>
      </c>
      <c r="B550" s="19" t="s">
        <v>3</v>
      </c>
      <c r="C550" s="19" t="s">
        <v>7</v>
      </c>
      <c r="D550" s="19" t="s">
        <v>78</v>
      </c>
      <c r="E550" s="19">
        <v>2019</v>
      </c>
      <c r="F550" s="20" t="s">
        <v>53</v>
      </c>
      <c r="G550" s="13">
        <v>8.266788957481562E-2</v>
      </c>
      <c r="H550" s="11">
        <v>1.9322523317551901</v>
      </c>
      <c r="I550" s="11">
        <v>0.57484217276949201</v>
      </c>
      <c r="J550" s="11">
        <v>-3.3001881207585404E-2</v>
      </c>
      <c r="K550" s="11">
        <v>0.42344325650233716</v>
      </c>
      <c r="L550" s="21">
        <v>-5.7356684590528673E-2</v>
      </c>
    </row>
    <row r="551" spans="1:12" x14ac:dyDescent="0.25">
      <c r="A551" s="18">
        <v>61862</v>
      </c>
      <c r="B551" s="19" t="s">
        <v>3</v>
      </c>
      <c r="C551" s="19" t="s">
        <v>7</v>
      </c>
      <c r="D551" s="19" t="s">
        <v>78</v>
      </c>
      <c r="E551" s="19">
        <v>2019</v>
      </c>
      <c r="F551" s="20" t="s">
        <v>53</v>
      </c>
      <c r="G551" s="13">
        <v>6.9787712873883495E-2</v>
      </c>
      <c r="H551" s="11">
        <v>2.2026794225874</v>
      </c>
      <c r="I551" s="11">
        <v>1.1836506569928853</v>
      </c>
      <c r="J551" s="11">
        <v>-7.8537712001196525E-3</v>
      </c>
      <c r="K551" s="11">
        <v>0.9587253407975953</v>
      </c>
      <c r="L551" s="21">
        <v>7.4022312397161283E-2</v>
      </c>
    </row>
    <row r="552" spans="1:12" x14ac:dyDescent="0.25">
      <c r="A552" s="18">
        <v>61863</v>
      </c>
      <c r="B552" s="19" t="s">
        <v>3</v>
      </c>
      <c r="C552" s="19" t="s">
        <v>7</v>
      </c>
      <c r="D552" s="19" t="s">
        <v>78</v>
      </c>
      <c r="E552" s="19">
        <v>2019</v>
      </c>
      <c r="F552" s="20" t="s">
        <v>53</v>
      </c>
      <c r="G552" s="13">
        <v>7.9038949466512048E-2</v>
      </c>
      <c r="H552" s="11">
        <v>2.4591970341777598</v>
      </c>
      <c r="I552" s="11">
        <v>1.2516622051188946</v>
      </c>
      <c r="J552" s="11">
        <v>-4.744518405996434E-3</v>
      </c>
      <c r="K552" s="11">
        <v>1.0520693527175848</v>
      </c>
      <c r="L552" s="21">
        <v>9.4341867153744374E-2</v>
      </c>
    </row>
    <row r="553" spans="1:12" x14ac:dyDescent="0.25">
      <c r="A553" s="18">
        <v>61864</v>
      </c>
      <c r="B553" s="19" t="s">
        <v>3</v>
      </c>
      <c r="C553" s="19" t="s">
        <v>7</v>
      </c>
      <c r="D553" s="19" t="s">
        <v>78</v>
      </c>
      <c r="E553" s="19">
        <v>2019</v>
      </c>
      <c r="F553" s="20" t="s">
        <v>53</v>
      </c>
      <c r="G553" s="13">
        <v>5.659161744348095E-2</v>
      </c>
      <c r="H553" s="11">
        <v>2.1230618838372401</v>
      </c>
      <c r="I553" s="11">
        <v>1.1035047631989556</v>
      </c>
      <c r="J553" s="11">
        <v>-1.3217530371529396E-2</v>
      </c>
      <c r="K553" s="11">
        <v>0.96157335603280569</v>
      </c>
      <c r="L553" s="21">
        <v>6.3576668062320429E-2</v>
      </c>
    </row>
    <row r="554" spans="1:12" x14ac:dyDescent="0.25">
      <c r="A554" s="18">
        <v>61865</v>
      </c>
      <c r="B554" s="19" t="s">
        <v>3</v>
      </c>
      <c r="C554" s="19" t="s">
        <v>7</v>
      </c>
      <c r="D554" s="19" t="s">
        <v>78</v>
      </c>
      <c r="E554" s="19">
        <v>2019</v>
      </c>
      <c r="F554" s="20" t="s">
        <v>53</v>
      </c>
      <c r="G554" s="13">
        <v>0.18223822978017087</v>
      </c>
      <c r="H554" s="11">
        <v>3.13013328292134</v>
      </c>
      <c r="I554" s="11">
        <v>1.2957618149888526</v>
      </c>
      <c r="J554" s="11">
        <v>1.7020231887189041E-2</v>
      </c>
      <c r="K554" s="11">
        <v>1.0899504679884524</v>
      </c>
      <c r="L554" s="21">
        <v>5.2837478392628867E-2</v>
      </c>
    </row>
    <row r="555" spans="1:12" x14ac:dyDescent="0.25">
      <c r="A555" s="18">
        <v>61881</v>
      </c>
      <c r="B555" s="19" t="s">
        <v>3</v>
      </c>
      <c r="C555" s="19" t="s">
        <v>7</v>
      </c>
      <c r="D555" s="19" t="s">
        <v>78</v>
      </c>
      <c r="E555" s="19">
        <v>2020</v>
      </c>
      <c r="F555" s="20" t="s">
        <v>53</v>
      </c>
      <c r="G555" s="13">
        <v>0.13082288518535234</v>
      </c>
      <c r="H555" s="11">
        <v>2.0649473005408399</v>
      </c>
      <c r="I555" s="11">
        <v>0.84201012915255824</v>
      </c>
      <c r="J555" s="11">
        <v>3.1218714470262032E-2</v>
      </c>
      <c r="K555" s="11">
        <v>0.70351940364404864</v>
      </c>
      <c r="L555" s="21">
        <v>-1.5209451255083994E-2</v>
      </c>
    </row>
    <row r="556" spans="1:12" x14ac:dyDescent="0.25">
      <c r="A556" s="18">
        <v>61882</v>
      </c>
      <c r="B556" s="19" t="s">
        <v>3</v>
      </c>
      <c r="C556" s="19" t="s">
        <v>7</v>
      </c>
      <c r="D556" s="19" t="s">
        <v>78</v>
      </c>
      <c r="E556" s="19">
        <v>2020</v>
      </c>
      <c r="F556" s="20" t="s">
        <v>53</v>
      </c>
      <c r="G556" s="13">
        <v>7.9621605169469839E-2</v>
      </c>
      <c r="H556" s="11">
        <v>3.0436061672015047</v>
      </c>
      <c r="I556" s="11">
        <v>1.2071762575020157</v>
      </c>
      <c r="J556" s="11">
        <v>6.2927933683109005E-2</v>
      </c>
      <c r="K556" s="11">
        <v>0.98802259224106814</v>
      </c>
      <c r="L556" s="21">
        <v>-8.3297628023371928E-2</v>
      </c>
    </row>
    <row r="557" spans="1:12" x14ac:dyDescent="0.25">
      <c r="A557" s="18">
        <v>61883</v>
      </c>
      <c r="B557" s="19" t="s">
        <v>3</v>
      </c>
      <c r="C557" s="19" t="s">
        <v>7</v>
      </c>
      <c r="D557" s="19" t="s">
        <v>78</v>
      </c>
      <c r="E557" s="19">
        <v>2020</v>
      </c>
      <c r="F557" s="20" t="s">
        <v>53</v>
      </c>
      <c r="G557" s="13">
        <v>0.15080040412304066</v>
      </c>
      <c r="H557" s="11">
        <v>3.3034481853740001</v>
      </c>
      <c r="I557" s="11">
        <v>1.2242885609820222</v>
      </c>
      <c r="J557" s="11">
        <v>7.7010270641242551E-2</v>
      </c>
      <c r="K557" s="11">
        <v>0.98360925908673202</v>
      </c>
      <c r="L557" s="21">
        <v>-0.20604717291733188</v>
      </c>
    </row>
    <row r="558" spans="1:12" x14ac:dyDescent="0.25">
      <c r="A558" s="18">
        <v>61884</v>
      </c>
      <c r="B558" s="19" t="s">
        <v>3</v>
      </c>
      <c r="C558" s="19" t="s">
        <v>7</v>
      </c>
      <c r="D558" s="19" t="s">
        <v>78</v>
      </c>
      <c r="E558" s="19">
        <v>2020</v>
      </c>
      <c r="F558" s="20" t="s">
        <v>53</v>
      </c>
      <c r="G558" s="13">
        <v>0.14081772559846426</v>
      </c>
      <c r="H558" s="11">
        <v>2.1039822514463902</v>
      </c>
      <c r="I558" s="11">
        <v>0.84720762598836963</v>
      </c>
      <c r="J558" s="11">
        <v>2.0419822823023681E-2</v>
      </c>
      <c r="K558" s="11">
        <v>0.73002001343107481</v>
      </c>
      <c r="L558" s="21">
        <v>4.9825940007249159E-2</v>
      </c>
    </row>
    <row r="559" spans="1:12" x14ac:dyDescent="0.25">
      <c r="A559" s="18">
        <v>61885</v>
      </c>
      <c r="B559" s="19" t="s">
        <v>3</v>
      </c>
      <c r="C559" s="19" t="s">
        <v>7</v>
      </c>
      <c r="D559" s="19" t="s">
        <v>78</v>
      </c>
      <c r="E559" s="19">
        <v>2020</v>
      </c>
      <c r="F559" s="20" t="s">
        <v>53</v>
      </c>
      <c r="G559" s="13">
        <v>6.2538867353665109E-2</v>
      </c>
      <c r="H559" s="11">
        <v>2.9615230814890698</v>
      </c>
      <c r="I559" s="11">
        <v>1.3059752969604943</v>
      </c>
      <c r="J559" s="11">
        <v>6.6127368565861433E-2</v>
      </c>
      <c r="K559" s="11">
        <v>1.1580299429200394</v>
      </c>
      <c r="L559" s="21">
        <v>-6.5145849179151227E-2</v>
      </c>
    </row>
    <row r="560" spans="1:12" x14ac:dyDescent="0.25">
      <c r="A560" s="18">
        <v>61886</v>
      </c>
      <c r="B560" s="19" t="s">
        <v>3</v>
      </c>
      <c r="C560" s="19" t="s">
        <v>7</v>
      </c>
      <c r="D560" s="19" t="s">
        <v>78</v>
      </c>
      <c r="E560" s="19">
        <v>2020</v>
      </c>
      <c r="F560" s="20" t="s">
        <v>53</v>
      </c>
      <c r="G560" s="13">
        <v>8.3234465806773336E-2</v>
      </c>
      <c r="H560" s="11">
        <v>2.0942371070847501</v>
      </c>
      <c r="I560" s="11">
        <v>0.97478735009714312</v>
      </c>
      <c r="J560" s="11">
        <v>-1.1051264584398313E-2</v>
      </c>
      <c r="K560" s="11">
        <v>0.80731663604100801</v>
      </c>
      <c r="L560" s="21">
        <v>7.8195404112277878E-2</v>
      </c>
    </row>
    <row r="561" spans="1:12" x14ac:dyDescent="0.25">
      <c r="A561" s="18">
        <v>61887</v>
      </c>
      <c r="B561" s="19" t="s">
        <v>3</v>
      </c>
      <c r="C561" s="19" t="s">
        <v>7</v>
      </c>
      <c r="D561" s="19" t="s">
        <v>78</v>
      </c>
      <c r="E561" s="19">
        <v>2020</v>
      </c>
      <c r="F561" s="20" t="s">
        <v>53</v>
      </c>
      <c r="G561" s="13">
        <v>0.18586278435393191</v>
      </c>
      <c r="H561" s="11">
        <v>2.4116879904539501</v>
      </c>
      <c r="I561" s="11">
        <v>0.34311818073426659</v>
      </c>
      <c r="J561" s="11">
        <v>-4.0384554326654332E-2</v>
      </c>
      <c r="K561" s="11">
        <v>0.28291074314275977</v>
      </c>
      <c r="L561" s="21">
        <v>0.14497754696927245</v>
      </c>
    </row>
    <row r="562" spans="1:12" x14ac:dyDescent="0.25">
      <c r="A562" s="18">
        <v>61888</v>
      </c>
      <c r="B562" s="19" t="s">
        <v>3</v>
      </c>
      <c r="C562" s="19" t="s">
        <v>7</v>
      </c>
      <c r="D562" s="19" t="s">
        <v>78</v>
      </c>
      <c r="E562" s="19">
        <v>2020</v>
      </c>
      <c r="F562" s="20" t="s">
        <v>53</v>
      </c>
      <c r="G562" s="13">
        <v>0.17308103077059905</v>
      </c>
      <c r="H562" s="11">
        <v>3.63602822716935</v>
      </c>
      <c r="I562" s="11">
        <v>1.0172464027989836</v>
      </c>
      <c r="J562" s="11">
        <v>3.1237055145748593E-2</v>
      </c>
      <c r="K562" s="11">
        <v>0.85914026578296898</v>
      </c>
      <c r="L562" s="21">
        <v>-6.209397943194972E-2</v>
      </c>
    </row>
    <row r="563" spans="1:12" x14ac:dyDescent="0.25">
      <c r="A563" s="18">
        <v>61889</v>
      </c>
      <c r="B563" s="19" t="s">
        <v>3</v>
      </c>
      <c r="C563" s="19" t="s">
        <v>7</v>
      </c>
      <c r="D563" s="19" t="s">
        <v>78</v>
      </c>
      <c r="E563" s="19">
        <v>2020</v>
      </c>
      <c r="F563" s="20" t="s">
        <v>53</v>
      </c>
      <c r="G563" s="13">
        <v>0.16621463488108093</v>
      </c>
      <c r="H563" s="11">
        <v>1.5855706981169599</v>
      </c>
      <c r="I563" s="11">
        <v>1.264024437209146</v>
      </c>
      <c r="J563" s="11">
        <v>-3.0465025209069574E-2</v>
      </c>
      <c r="K563" s="11">
        <v>1.022366708359806</v>
      </c>
      <c r="L563" s="21">
        <v>0.12664250577758862</v>
      </c>
    </row>
    <row r="564" spans="1:12" x14ac:dyDescent="0.25">
      <c r="A564" s="18">
        <v>61890</v>
      </c>
      <c r="B564" s="19" t="s">
        <v>3</v>
      </c>
      <c r="C564" s="19" t="s">
        <v>7</v>
      </c>
      <c r="D564" s="19" t="s">
        <v>78</v>
      </c>
      <c r="E564" s="19">
        <v>2020</v>
      </c>
      <c r="F564" s="20" t="s">
        <v>53</v>
      </c>
      <c r="G564" s="13">
        <v>0.16111236835258588</v>
      </c>
      <c r="H564" s="11">
        <v>2.6312629930049298</v>
      </c>
      <c r="I564" s="11">
        <v>0.9853082278398777</v>
      </c>
      <c r="J564" s="11">
        <v>-5.5858650952165245E-3</v>
      </c>
      <c r="K564" s="11">
        <v>0.81221635087960276</v>
      </c>
      <c r="L564" s="21">
        <v>2.5529097982649684E-2</v>
      </c>
    </row>
    <row r="565" spans="1:12" x14ac:dyDescent="0.25">
      <c r="A565" s="18">
        <v>61891</v>
      </c>
      <c r="B565" s="19" t="s">
        <v>3</v>
      </c>
      <c r="C565" s="19" t="s">
        <v>7</v>
      </c>
      <c r="D565" s="19" t="s">
        <v>78</v>
      </c>
      <c r="E565" s="19">
        <v>2020</v>
      </c>
      <c r="F565" s="20" t="s">
        <v>53</v>
      </c>
      <c r="G565" s="13">
        <v>0.14849516858004796</v>
      </c>
      <c r="H565" s="11">
        <v>2.9813591964074901</v>
      </c>
      <c r="I565" s="11">
        <v>1.1571887559480523</v>
      </c>
      <c r="J565" s="11">
        <v>4.5687652412756963E-2</v>
      </c>
      <c r="K565" s="11">
        <v>0.92003665441687721</v>
      </c>
      <c r="L565" s="21">
        <v>-1.3728623415333097E-2</v>
      </c>
    </row>
    <row r="566" spans="1:12" x14ac:dyDescent="0.25">
      <c r="A566" s="18">
        <v>61892</v>
      </c>
      <c r="B566" s="19" t="s">
        <v>3</v>
      </c>
      <c r="C566" s="19" t="s">
        <v>7</v>
      </c>
      <c r="D566" s="19" t="s">
        <v>78</v>
      </c>
      <c r="E566" s="19">
        <v>2020</v>
      </c>
      <c r="F566" s="20" t="s">
        <v>53</v>
      </c>
      <c r="G566" s="13">
        <v>8.1874745046521188E-2</v>
      </c>
      <c r="H566" s="11">
        <v>3.5320993226766202</v>
      </c>
      <c r="I566" s="11">
        <v>1.1777429000536417</v>
      </c>
      <c r="J566" s="11">
        <v>0.13816109673329624</v>
      </c>
      <c r="K566" s="11">
        <v>1.0663347349208516</v>
      </c>
      <c r="L566" s="21">
        <v>-0.20275736274290423</v>
      </c>
    </row>
    <row r="567" spans="1:12" x14ac:dyDescent="0.25">
      <c r="A567" s="18">
        <v>61893</v>
      </c>
      <c r="B567" s="19" t="s">
        <v>3</v>
      </c>
      <c r="C567" s="19" t="s">
        <v>7</v>
      </c>
      <c r="D567" s="19" t="s">
        <v>78</v>
      </c>
      <c r="E567" s="19">
        <v>2020</v>
      </c>
      <c r="F567" s="20" t="s">
        <v>53</v>
      </c>
      <c r="G567" s="13">
        <v>0.11455079174746198</v>
      </c>
      <c r="H567" s="11">
        <v>2.7272378803176802</v>
      </c>
      <c r="I567" s="11">
        <v>0.91760038844754443</v>
      </c>
      <c r="J567" s="11">
        <v>0.11578572334112769</v>
      </c>
      <c r="K567" s="11">
        <v>0.79861806958379411</v>
      </c>
      <c r="L567" s="21">
        <v>-0.18616102603309681</v>
      </c>
    </row>
    <row r="568" spans="1:12" x14ac:dyDescent="0.25">
      <c r="A568" s="18">
        <v>61894</v>
      </c>
      <c r="B568" s="19" t="s">
        <v>3</v>
      </c>
      <c r="C568" s="19" t="s">
        <v>7</v>
      </c>
      <c r="D568" s="19" t="s">
        <v>78</v>
      </c>
      <c r="E568" s="19">
        <v>2020</v>
      </c>
      <c r="F568" s="20" t="s">
        <v>53</v>
      </c>
      <c r="G568" s="13">
        <v>0.37741748421844434</v>
      </c>
      <c r="H568" s="11">
        <v>1.6590604313766599</v>
      </c>
      <c r="I568" s="11">
        <v>0.68149319417159182</v>
      </c>
      <c r="J568" s="11">
        <v>-3.2461476625822883E-2</v>
      </c>
      <c r="K568" s="11">
        <v>0.50721128385590175</v>
      </c>
      <c r="L568" s="21">
        <v>6.5299853070866387E-2</v>
      </c>
    </row>
    <row r="569" spans="1:12" x14ac:dyDescent="0.25">
      <c r="A569" s="18">
        <v>61895</v>
      </c>
      <c r="B569" s="19" t="s">
        <v>3</v>
      </c>
      <c r="C569" s="19" t="s">
        <v>7</v>
      </c>
      <c r="D569" s="19" t="s">
        <v>78</v>
      </c>
      <c r="E569" s="19">
        <v>2020</v>
      </c>
      <c r="F569" s="20" t="s">
        <v>53</v>
      </c>
      <c r="G569" s="13">
        <v>0.2196899959243134</v>
      </c>
      <c r="H569" s="11">
        <v>2.6696331440324199</v>
      </c>
      <c r="I569" s="11">
        <v>1.0701534895209304</v>
      </c>
      <c r="J569" s="11">
        <v>2.4791387683962496E-2</v>
      </c>
      <c r="K569" s="11">
        <v>0.8967609431964001</v>
      </c>
      <c r="L569" s="21">
        <v>-0.16898586887507294</v>
      </c>
    </row>
    <row r="570" spans="1:12" x14ac:dyDescent="0.25">
      <c r="A570" s="18">
        <v>61866</v>
      </c>
      <c r="B570" s="19" t="s">
        <v>3</v>
      </c>
      <c r="C570" s="19" t="s">
        <v>7</v>
      </c>
      <c r="D570" s="19" t="s">
        <v>78</v>
      </c>
      <c r="E570" s="19">
        <v>2021</v>
      </c>
      <c r="F570" s="20" t="s">
        <v>53</v>
      </c>
      <c r="G570" s="13">
        <v>0.12431653443789747</v>
      </c>
      <c r="H570" s="11">
        <v>2.6025671527629202</v>
      </c>
      <c r="I570" s="11">
        <v>1.010264520229224</v>
      </c>
      <c r="J570" s="11">
        <v>-7.6984418201209159E-3</v>
      </c>
      <c r="K570" s="11">
        <v>0.93806786860465396</v>
      </c>
      <c r="L570" s="21">
        <v>6.8595354514080054E-2</v>
      </c>
    </row>
    <row r="571" spans="1:12" x14ac:dyDescent="0.25">
      <c r="A571" s="18">
        <v>61867</v>
      </c>
      <c r="B571" s="19" t="s">
        <v>3</v>
      </c>
      <c r="C571" s="19" t="s">
        <v>7</v>
      </c>
      <c r="D571" s="19" t="s">
        <v>78</v>
      </c>
      <c r="E571" s="19">
        <v>2021</v>
      </c>
      <c r="F571" s="20" t="s">
        <v>53</v>
      </c>
      <c r="G571" s="13">
        <v>8.8374784727318328E-2</v>
      </c>
      <c r="H571" s="11">
        <v>2.79096954813765</v>
      </c>
      <c r="I571" s="11">
        <v>1.0429757024220321</v>
      </c>
      <c r="J571" s="11">
        <v>7.9175852167864713E-2</v>
      </c>
      <c r="K571" s="11">
        <v>0.84699408543322718</v>
      </c>
      <c r="L571" s="21">
        <v>-0.27215754365856215</v>
      </c>
    </row>
    <row r="572" spans="1:12" x14ac:dyDescent="0.25">
      <c r="A572" s="18">
        <v>61868</v>
      </c>
      <c r="B572" s="19" t="s">
        <v>3</v>
      </c>
      <c r="C572" s="19" t="s">
        <v>7</v>
      </c>
      <c r="D572" s="19" t="s">
        <v>78</v>
      </c>
      <c r="E572" s="19">
        <v>2021</v>
      </c>
      <c r="F572" s="20" t="s">
        <v>53</v>
      </c>
      <c r="G572" s="13">
        <v>7.2831185627858619E-2</v>
      </c>
      <c r="H572" s="11">
        <v>2.2354400517247801</v>
      </c>
      <c r="I572" s="11">
        <v>0.96508795978464534</v>
      </c>
      <c r="J572" s="11">
        <v>3.6098221507670614E-2</v>
      </c>
      <c r="K572" s="11">
        <v>0.72475185346087545</v>
      </c>
      <c r="L572" s="21">
        <v>-2.6324687336326758E-2</v>
      </c>
    </row>
    <row r="573" spans="1:12" x14ac:dyDescent="0.25">
      <c r="A573" s="18">
        <v>61869</v>
      </c>
      <c r="B573" s="19" t="s">
        <v>3</v>
      </c>
      <c r="C573" s="19" t="s">
        <v>7</v>
      </c>
      <c r="D573" s="19" t="s">
        <v>78</v>
      </c>
      <c r="E573" s="19">
        <v>2021</v>
      </c>
      <c r="F573" s="20" t="s">
        <v>53</v>
      </c>
      <c r="G573" s="13">
        <v>7.1366061133339487E-2</v>
      </c>
      <c r="H573" s="11">
        <v>2.2361376582638002</v>
      </c>
      <c r="I573" s="11">
        <v>1.1963234060377024</v>
      </c>
      <c r="J573" s="11">
        <v>1.0050479021736836E-2</v>
      </c>
      <c r="K573" s="11">
        <v>0.98513030197283236</v>
      </c>
      <c r="L573" s="21">
        <v>-4.685800853653399E-2</v>
      </c>
    </row>
    <row r="574" spans="1:12" x14ac:dyDescent="0.25">
      <c r="A574" s="18">
        <v>61870</v>
      </c>
      <c r="B574" s="19" t="s">
        <v>3</v>
      </c>
      <c r="C574" s="19" t="s">
        <v>7</v>
      </c>
      <c r="D574" s="19" t="s">
        <v>78</v>
      </c>
      <c r="E574" s="19">
        <v>2021</v>
      </c>
      <c r="F574" s="20" t="s">
        <v>53</v>
      </c>
      <c r="G574" s="13">
        <v>6.8564893047719858E-2</v>
      </c>
      <c r="H574" s="11">
        <v>2.30947347290126</v>
      </c>
      <c r="I574" s="11">
        <v>0.97302873407891244</v>
      </c>
      <c r="J574" s="11">
        <v>8.8390064030106963E-2</v>
      </c>
      <c r="K574" s="11">
        <v>0.72002554923664253</v>
      </c>
      <c r="L574" s="21">
        <v>-0.22558701837552153</v>
      </c>
    </row>
    <row r="575" spans="1:12" x14ac:dyDescent="0.25">
      <c r="A575" s="18">
        <v>61871</v>
      </c>
      <c r="B575" s="19" t="s">
        <v>3</v>
      </c>
      <c r="C575" s="19" t="s">
        <v>7</v>
      </c>
      <c r="D575" s="19" t="s">
        <v>78</v>
      </c>
      <c r="E575" s="19">
        <v>2021</v>
      </c>
      <c r="F575" s="20" t="s">
        <v>53</v>
      </c>
      <c r="G575" s="13">
        <v>0.28681204012833911</v>
      </c>
      <c r="H575" s="11">
        <v>1.62374883937157</v>
      </c>
      <c r="I575" s="11">
        <v>0.60633610514189429</v>
      </c>
      <c r="J575" s="11">
        <v>1.8397566911062313E-2</v>
      </c>
      <c r="K575" s="11">
        <v>0.37547590505429929</v>
      </c>
      <c r="L575" s="21">
        <v>-4.0311403716874139E-2</v>
      </c>
    </row>
    <row r="576" spans="1:12" x14ac:dyDescent="0.25">
      <c r="A576" s="18">
        <v>61872</v>
      </c>
      <c r="B576" s="19" t="s">
        <v>3</v>
      </c>
      <c r="C576" s="19" t="s">
        <v>7</v>
      </c>
      <c r="D576" s="19" t="s">
        <v>78</v>
      </c>
      <c r="E576" s="19">
        <v>2021</v>
      </c>
      <c r="F576" s="20" t="s">
        <v>53</v>
      </c>
      <c r="G576" s="13">
        <v>4.7873365048335711E-2</v>
      </c>
      <c r="H576" s="11">
        <v>3.5520789022151602</v>
      </c>
      <c r="I576" s="11">
        <v>1.1753453800673497</v>
      </c>
      <c r="J576" s="11">
        <v>3.8378558174053667E-2</v>
      </c>
      <c r="K576" s="11">
        <v>1.0021828401972694</v>
      </c>
      <c r="L576" s="21">
        <v>3.0073393429215223E-2</v>
      </c>
    </row>
    <row r="577" spans="1:12" x14ac:dyDescent="0.25">
      <c r="A577" s="18">
        <v>61873</v>
      </c>
      <c r="B577" s="19" t="s">
        <v>3</v>
      </c>
      <c r="C577" s="19" t="s">
        <v>7</v>
      </c>
      <c r="D577" s="19" t="s">
        <v>78</v>
      </c>
      <c r="E577" s="19">
        <v>2021</v>
      </c>
      <c r="F577" s="20" t="s">
        <v>53</v>
      </c>
      <c r="G577" s="13">
        <v>0.15247270422480894</v>
      </c>
      <c r="H577" s="11">
        <v>2.5811447053633798</v>
      </c>
      <c r="I577" s="11">
        <v>0.89228517945330843</v>
      </c>
      <c r="J577" s="11">
        <v>5.1083028821347964E-2</v>
      </c>
      <c r="K577" s="11">
        <v>0.7521412937338785</v>
      </c>
      <c r="L577" s="21">
        <v>1.0634895827863478E-2</v>
      </c>
    </row>
    <row r="578" spans="1:12" x14ac:dyDescent="0.25">
      <c r="A578" s="18">
        <v>61874</v>
      </c>
      <c r="B578" s="19" t="s">
        <v>3</v>
      </c>
      <c r="C578" s="19" t="s">
        <v>7</v>
      </c>
      <c r="D578" s="19" t="s">
        <v>78</v>
      </c>
      <c r="E578" s="19">
        <v>2021</v>
      </c>
      <c r="F578" s="20" t="s">
        <v>53</v>
      </c>
      <c r="G578" s="13">
        <v>7.6919510088000811E-2</v>
      </c>
      <c r="H578" s="11">
        <v>3.22776211488465</v>
      </c>
      <c r="I578" s="11">
        <v>0.95314689348865822</v>
      </c>
      <c r="J578" s="11">
        <v>5.1365795618852017E-2</v>
      </c>
      <c r="K578" s="11">
        <v>0.78646085617912798</v>
      </c>
      <c r="L578" s="21">
        <v>-0.11306457603849784</v>
      </c>
    </row>
    <row r="579" spans="1:12" x14ac:dyDescent="0.25">
      <c r="A579" s="18">
        <v>61875</v>
      </c>
      <c r="B579" s="19" t="s">
        <v>3</v>
      </c>
      <c r="C579" s="19" t="s">
        <v>7</v>
      </c>
      <c r="D579" s="19" t="s">
        <v>78</v>
      </c>
      <c r="E579" s="19">
        <v>2021</v>
      </c>
      <c r="F579" s="20" t="s">
        <v>53</v>
      </c>
      <c r="G579" s="13">
        <v>6.1664243286059579E-2</v>
      </c>
      <c r="H579" s="11">
        <v>3.0245667640354901</v>
      </c>
      <c r="I579" s="11">
        <v>1.1819779423350765</v>
      </c>
      <c r="J579" s="11">
        <v>-5.9107350778599965E-3</v>
      </c>
      <c r="K579" s="11">
        <v>0.90624643224001122</v>
      </c>
      <c r="L579" s="21">
        <v>-4.5334287541587415E-2</v>
      </c>
    </row>
    <row r="580" spans="1:12" x14ac:dyDescent="0.25">
      <c r="A580" s="18">
        <v>61876</v>
      </c>
      <c r="B580" s="19" t="s">
        <v>3</v>
      </c>
      <c r="C580" s="19" t="s">
        <v>7</v>
      </c>
      <c r="D580" s="19" t="s">
        <v>78</v>
      </c>
      <c r="E580" s="19">
        <v>2021</v>
      </c>
      <c r="F580" s="20" t="s">
        <v>53</v>
      </c>
      <c r="G580" s="13">
        <v>5.7901165050258434E-2</v>
      </c>
      <c r="H580" s="11">
        <v>1.8608760886125799</v>
      </c>
      <c r="I580" s="11">
        <v>1.0701189348794697</v>
      </c>
      <c r="J580" s="11">
        <v>1.0564694641356898E-2</v>
      </c>
      <c r="K580" s="11">
        <v>0.88410812592677979</v>
      </c>
      <c r="L580" s="21">
        <v>0.10694204180830802</v>
      </c>
    </row>
    <row r="581" spans="1:12" x14ac:dyDescent="0.25">
      <c r="A581" s="18">
        <v>61877</v>
      </c>
      <c r="B581" s="19" t="s">
        <v>3</v>
      </c>
      <c r="C581" s="19" t="s">
        <v>7</v>
      </c>
      <c r="D581" s="19" t="s">
        <v>78</v>
      </c>
      <c r="E581" s="19">
        <v>2021</v>
      </c>
      <c r="F581" s="20" t="s">
        <v>53</v>
      </c>
      <c r="G581" s="13">
        <v>4.2004177944100468E-2</v>
      </c>
      <c r="H581" s="11">
        <v>3.4758009073112399</v>
      </c>
      <c r="I581" s="11">
        <v>1.4772372344673974</v>
      </c>
      <c r="J581" s="11">
        <v>4.4324178947013015E-2</v>
      </c>
      <c r="K581" s="11">
        <v>1.1789957929213077</v>
      </c>
      <c r="L581" s="21">
        <v>-7.3270022683071367E-2</v>
      </c>
    </row>
    <row r="582" spans="1:12" x14ac:dyDescent="0.25">
      <c r="A582" s="18">
        <v>61878</v>
      </c>
      <c r="B582" s="19" t="s">
        <v>3</v>
      </c>
      <c r="C582" s="19" t="s">
        <v>7</v>
      </c>
      <c r="D582" s="19" t="s">
        <v>78</v>
      </c>
      <c r="E582" s="19">
        <v>2021</v>
      </c>
      <c r="F582" s="20" t="s">
        <v>53</v>
      </c>
      <c r="G582" s="13">
        <v>6.2963259441396663E-2</v>
      </c>
      <c r="H582" s="11">
        <v>2.8622290174447498</v>
      </c>
      <c r="I582" s="11">
        <v>1.2475802486361531</v>
      </c>
      <c r="J582" s="11">
        <v>4.7590608838887771E-2</v>
      </c>
      <c r="K582" s="11">
        <v>1.0060633832473482</v>
      </c>
      <c r="L582" s="21">
        <v>-8.8611252682811781E-2</v>
      </c>
    </row>
    <row r="583" spans="1:12" x14ac:dyDescent="0.25">
      <c r="A583" s="18">
        <v>61879</v>
      </c>
      <c r="B583" s="19" t="s">
        <v>3</v>
      </c>
      <c r="C583" s="19" t="s">
        <v>7</v>
      </c>
      <c r="D583" s="19" t="s">
        <v>78</v>
      </c>
      <c r="E583" s="19">
        <v>2021</v>
      </c>
      <c r="F583" s="20" t="s">
        <v>53</v>
      </c>
      <c r="G583" s="13">
        <v>0.52512487639772865</v>
      </c>
      <c r="H583" s="11">
        <v>1.5331086870994</v>
      </c>
      <c r="I583" s="11">
        <v>0.55674068650565212</v>
      </c>
      <c r="J583" s="11">
        <v>3.0540433885804519E-2</v>
      </c>
      <c r="K583" s="11">
        <v>0.35105917226000116</v>
      </c>
      <c r="L583" s="21">
        <v>-4.2491219539864566E-2</v>
      </c>
    </row>
    <row r="584" spans="1:12" x14ac:dyDescent="0.25">
      <c r="A584" s="18">
        <v>61880</v>
      </c>
      <c r="B584" s="19" t="s">
        <v>3</v>
      </c>
      <c r="C584" s="19" t="s">
        <v>7</v>
      </c>
      <c r="D584" s="19" t="s">
        <v>78</v>
      </c>
      <c r="E584" s="19">
        <v>2021</v>
      </c>
      <c r="F584" s="20" t="s">
        <v>53</v>
      </c>
      <c r="G584" s="13">
        <v>0.13953259828084522</v>
      </c>
      <c r="H584" s="11">
        <v>2.7132098317059099</v>
      </c>
      <c r="I584" s="11">
        <v>1.1785751212422606</v>
      </c>
      <c r="J584" s="11">
        <v>-3.6953055069858909E-2</v>
      </c>
      <c r="K584" s="11">
        <v>0.95319309245237571</v>
      </c>
      <c r="L584" s="21">
        <v>6.0823038649036931E-2</v>
      </c>
    </row>
    <row r="585" spans="1:12" x14ac:dyDescent="0.25">
      <c r="A585" s="18" t="s">
        <v>126</v>
      </c>
      <c r="B585" s="19" t="s">
        <v>3</v>
      </c>
      <c r="C585" s="19" t="s">
        <v>7</v>
      </c>
      <c r="D585" s="19" t="s">
        <v>78</v>
      </c>
      <c r="E585" s="52">
        <v>1983</v>
      </c>
      <c r="F585" s="20" t="s">
        <v>53</v>
      </c>
      <c r="G585" s="13">
        <v>0.22749014014876912</v>
      </c>
      <c r="H585" s="11">
        <v>1.1749067972990199</v>
      </c>
      <c r="I585" s="11">
        <v>0.75272748692786706</v>
      </c>
      <c r="J585" s="11">
        <v>1.0465610418404214E-3</v>
      </c>
      <c r="K585" s="11">
        <v>0.527437040831917</v>
      </c>
      <c r="L585" s="21">
        <v>-2.3277393539269386E-3</v>
      </c>
    </row>
    <row r="586" spans="1:12" x14ac:dyDescent="0.25">
      <c r="A586" s="18" t="s">
        <v>127</v>
      </c>
      <c r="B586" s="19" t="s">
        <v>3</v>
      </c>
      <c r="C586" s="19" t="s">
        <v>7</v>
      </c>
      <c r="D586" s="19" t="s">
        <v>78</v>
      </c>
      <c r="E586" s="52">
        <v>1984</v>
      </c>
      <c r="F586" s="20" t="s">
        <v>53</v>
      </c>
      <c r="G586" s="13">
        <v>0.16045653717126224</v>
      </c>
      <c r="H586" s="11">
        <v>1.2644076344587201</v>
      </c>
      <c r="I586" s="11">
        <v>0.77331720309881247</v>
      </c>
      <c r="J586" s="11">
        <v>4.0018547993311282E-3</v>
      </c>
      <c r="K586" s="11">
        <v>0.60349246675405244</v>
      </c>
      <c r="L586" s="21">
        <v>1.3812893874240784E-2</v>
      </c>
    </row>
    <row r="587" spans="1:12" x14ac:dyDescent="0.25">
      <c r="A587" s="18" t="s">
        <v>128</v>
      </c>
      <c r="B587" s="19" t="s">
        <v>3</v>
      </c>
      <c r="C587" s="19" t="s">
        <v>7</v>
      </c>
      <c r="D587" s="19" t="s">
        <v>78</v>
      </c>
      <c r="E587" s="52">
        <v>1984</v>
      </c>
      <c r="F587" s="20" t="s">
        <v>53</v>
      </c>
      <c r="G587" s="13">
        <v>0.2038177700700112</v>
      </c>
      <c r="H587" s="11">
        <v>1.37926088274516</v>
      </c>
      <c r="I587" s="11">
        <v>0.7519554977626498</v>
      </c>
      <c r="J587" s="11">
        <v>-1.2764882874026329E-2</v>
      </c>
      <c r="K587" s="11">
        <v>0.62065256490923959</v>
      </c>
      <c r="L587" s="21">
        <v>5.3614068080805932E-2</v>
      </c>
    </row>
    <row r="588" spans="1:12" x14ac:dyDescent="0.25">
      <c r="A588" s="18" t="s">
        <v>129</v>
      </c>
      <c r="B588" s="19" t="s">
        <v>3</v>
      </c>
      <c r="C588" s="19" t="s">
        <v>7</v>
      </c>
      <c r="D588" s="19" t="s">
        <v>78</v>
      </c>
      <c r="E588" s="52">
        <v>1984</v>
      </c>
      <c r="F588" s="20" t="s">
        <v>53</v>
      </c>
      <c r="G588" s="13">
        <v>0.14887327168012549</v>
      </c>
      <c r="H588" s="11">
        <v>2.3221197370699702</v>
      </c>
      <c r="I588" s="11">
        <v>0.75862791951034758</v>
      </c>
      <c r="J588" s="11">
        <v>-1.2963353783090881E-5</v>
      </c>
      <c r="K588" s="11">
        <v>0.56282450540586249</v>
      </c>
      <c r="L588" s="21">
        <v>-2.9349785074925805E-2</v>
      </c>
    </row>
    <row r="589" spans="1:12" x14ac:dyDescent="0.25">
      <c r="A589" s="18" t="s">
        <v>130</v>
      </c>
      <c r="B589" s="19" t="s">
        <v>3</v>
      </c>
      <c r="C589" s="19" t="s">
        <v>7</v>
      </c>
      <c r="D589" s="19" t="s">
        <v>78</v>
      </c>
      <c r="E589" s="52">
        <v>1984</v>
      </c>
      <c r="F589" s="20" t="s">
        <v>53</v>
      </c>
      <c r="G589" s="13">
        <v>8.3086115110064987E-2</v>
      </c>
      <c r="H589" s="11">
        <v>1.52258633261993</v>
      </c>
      <c r="I589" s="11">
        <v>1.1338645942944177</v>
      </c>
      <c r="J589" s="11">
        <v>4.6016475773391186E-2</v>
      </c>
      <c r="K589" s="11">
        <v>0.9157094079640129</v>
      </c>
      <c r="L589" s="21">
        <v>-1.6430211693635677E-2</v>
      </c>
    </row>
    <row r="590" spans="1:12" x14ac:dyDescent="0.25">
      <c r="A590" s="18" t="s">
        <v>131</v>
      </c>
      <c r="B590" s="19" t="s">
        <v>3</v>
      </c>
      <c r="C590" s="19" t="s">
        <v>7</v>
      </c>
      <c r="D590" s="19" t="s">
        <v>78</v>
      </c>
      <c r="E590" s="52">
        <v>1984</v>
      </c>
      <c r="F590" s="20" t="s">
        <v>53</v>
      </c>
      <c r="G590" s="13">
        <v>0.16512381453231237</v>
      </c>
      <c r="H590" s="11">
        <v>0.96405959160395505</v>
      </c>
      <c r="I590" s="11">
        <v>0.78108427278795345</v>
      </c>
      <c r="J590" s="11">
        <v>1.0456781198957044E-2</v>
      </c>
      <c r="K590" s="11">
        <v>0.58335272572194585</v>
      </c>
      <c r="L590" s="21">
        <v>9.5781367358949154E-3</v>
      </c>
    </row>
    <row r="591" spans="1:12" x14ac:dyDescent="0.25">
      <c r="A591" s="18" t="s">
        <v>132</v>
      </c>
      <c r="B591" s="19" t="s">
        <v>3</v>
      </c>
      <c r="C591" s="19" t="s">
        <v>7</v>
      </c>
      <c r="D591" s="19" t="s">
        <v>78</v>
      </c>
      <c r="E591" s="52">
        <v>1984</v>
      </c>
      <c r="F591" s="20" t="s">
        <v>53</v>
      </c>
      <c r="G591" s="13">
        <v>0.18714070721197307</v>
      </c>
      <c r="H591" s="11">
        <v>1.7122764950160201</v>
      </c>
      <c r="I591" s="11">
        <v>0.71285651232551295</v>
      </c>
      <c r="J591" s="11">
        <v>-2.774398132304734E-4</v>
      </c>
      <c r="K591" s="11">
        <v>0.52163677165101285</v>
      </c>
      <c r="L591" s="21">
        <v>-3.205909155140807E-2</v>
      </c>
    </row>
    <row r="592" spans="1:12" x14ac:dyDescent="0.25">
      <c r="A592" s="18" t="s">
        <v>133</v>
      </c>
      <c r="B592" s="19" t="s">
        <v>3</v>
      </c>
      <c r="C592" s="19" t="s">
        <v>7</v>
      </c>
      <c r="D592" s="19" t="s">
        <v>78</v>
      </c>
      <c r="E592" s="52">
        <v>1984</v>
      </c>
      <c r="F592" s="20" t="s">
        <v>53</v>
      </c>
      <c r="G592" s="13">
        <v>0.17790920581902195</v>
      </c>
      <c r="H592" s="11">
        <v>1.17736734500994</v>
      </c>
      <c r="I592" s="11">
        <v>0.77236825815640509</v>
      </c>
      <c r="J592" s="11">
        <v>2.5358170221938203E-2</v>
      </c>
      <c r="K592" s="11">
        <v>0.62797689771076515</v>
      </c>
      <c r="L592" s="21">
        <v>5.7003737540169519E-2</v>
      </c>
    </row>
    <row r="593" spans="1:12" x14ac:dyDescent="0.25">
      <c r="A593" s="18" t="s">
        <v>134</v>
      </c>
      <c r="B593" s="19" t="s">
        <v>3</v>
      </c>
      <c r="C593" s="19" t="s">
        <v>7</v>
      </c>
      <c r="D593" s="19" t="s">
        <v>78</v>
      </c>
      <c r="E593" s="52">
        <v>1984</v>
      </c>
      <c r="F593" s="20" t="s">
        <v>53</v>
      </c>
      <c r="G593" s="13">
        <v>6.1293857123182777E-2</v>
      </c>
      <c r="H593" s="11">
        <v>2.6870422361865351</v>
      </c>
      <c r="I593" s="11">
        <v>1.1486029544754781</v>
      </c>
      <c r="J593" s="11">
        <v>3.2248747617990015E-2</v>
      </c>
      <c r="K593" s="11">
        <v>0.94604511456769069</v>
      </c>
      <c r="L593" s="21">
        <v>-4.6303763979218537E-3</v>
      </c>
    </row>
    <row r="594" spans="1:12" x14ac:dyDescent="0.25">
      <c r="A594" s="38" t="s">
        <v>135</v>
      </c>
      <c r="B594" s="39" t="s">
        <v>3</v>
      </c>
      <c r="C594" s="39" t="s">
        <v>7</v>
      </c>
      <c r="D594" s="39" t="s">
        <v>78</v>
      </c>
      <c r="E594" s="56">
        <v>1984</v>
      </c>
      <c r="F594" s="12" t="s">
        <v>53</v>
      </c>
      <c r="G594" s="16">
        <v>0.16718610927807456</v>
      </c>
      <c r="H594" s="21">
        <v>1.8396237806284399</v>
      </c>
      <c r="I594" s="21">
        <v>7.2253701494190192E-2</v>
      </c>
      <c r="J594" s="21">
        <v>-6.8519534148421268E-3</v>
      </c>
      <c r="K594" s="21">
        <v>-2.5874999007367006E-3</v>
      </c>
      <c r="L594" s="21">
        <v>6.7462180544179073E-2</v>
      </c>
    </row>
    <row r="595" spans="1:12" x14ac:dyDescent="0.25">
      <c r="A595" s="18" t="s">
        <v>136</v>
      </c>
      <c r="B595" s="19" t="s">
        <v>3</v>
      </c>
      <c r="C595" s="19" t="s">
        <v>7</v>
      </c>
      <c r="D595" s="19" t="s">
        <v>78</v>
      </c>
      <c r="E595" s="52">
        <v>1984</v>
      </c>
      <c r="F595" s="20" t="s">
        <v>53</v>
      </c>
      <c r="G595" s="13">
        <v>0.17689865415109154</v>
      </c>
      <c r="H595" s="11">
        <v>1.40921559452473</v>
      </c>
      <c r="I595" s="11">
        <v>0.44478939424846209</v>
      </c>
      <c r="J595" s="11">
        <v>2.3117381704456097E-3</v>
      </c>
      <c r="K595" s="11">
        <v>0.32471637659236308</v>
      </c>
      <c r="L595" s="21">
        <v>2.7679289031258048E-2</v>
      </c>
    </row>
    <row r="596" spans="1:12" x14ac:dyDescent="0.25">
      <c r="A596" s="18" t="s">
        <v>137</v>
      </c>
      <c r="B596" s="19" t="s">
        <v>3</v>
      </c>
      <c r="C596" s="19" t="s">
        <v>7</v>
      </c>
      <c r="D596" s="19" t="s">
        <v>78</v>
      </c>
      <c r="E596" s="52">
        <v>1984</v>
      </c>
      <c r="F596" s="20" t="s">
        <v>53</v>
      </c>
      <c r="G596" s="13">
        <v>0.21621470381312671</v>
      </c>
      <c r="H596" s="11">
        <v>0.81860092887232305</v>
      </c>
      <c r="I596" s="11">
        <v>0.6125690838990856</v>
      </c>
      <c r="J596" s="11">
        <v>-2.7311941591800504E-3</v>
      </c>
      <c r="K596" s="11">
        <v>0.51912496635426297</v>
      </c>
      <c r="L596" s="21">
        <v>5.6358725217921624E-2</v>
      </c>
    </row>
    <row r="597" spans="1:12" x14ac:dyDescent="0.25">
      <c r="A597" s="38" t="s">
        <v>138</v>
      </c>
      <c r="B597" s="39" t="s">
        <v>3</v>
      </c>
      <c r="C597" s="39" t="s">
        <v>7</v>
      </c>
      <c r="D597" s="39" t="s">
        <v>78</v>
      </c>
      <c r="E597" s="56">
        <v>1984</v>
      </c>
      <c r="F597" s="12" t="s">
        <v>53</v>
      </c>
      <c r="G597" s="16">
        <v>0.16432659413846501</v>
      </c>
      <c r="H597" s="21">
        <v>0.4390517074012435</v>
      </c>
      <c r="I597" s="21">
        <v>0.29263143688856608</v>
      </c>
      <c r="J597" s="21">
        <v>2.1525305833703282E-2</v>
      </c>
      <c r="K597" s="21">
        <v>0.16060868708493439</v>
      </c>
      <c r="L597" s="21">
        <v>-4.6370221815135115E-2</v>
      </c>
    </row>
    <row r="598" spans="1:12" x14ac:dyDescent="0.25">
      <c r="A598" s="18" t="s">
        <v>139</v>
      </c>
      <c r="B598" s="19" t="s">
        <v>3</v>
      </c>
      <c r="C598" s="19" t="s">
        <v>7</v>
      </c>
      <c r="D598" s="19" t="s">
        <v>78</v>
      </c>
      <c r="E598" s="52">
        <v>1984</v>
      </c>
      <c r="F598" s="20" t="s">
        <v>53</v>
      </c>
      <c r="G598" s="13">
        <v>0.10369925523835069</v>
      </c>
      <c r="H598" s="11">
        <v>2.0694108623395802</v>
      </c>
      <c r="I598" s="11">
        <v>0.96002172476190573</v>
      </c>
      <c r="J598" s="11">
        <v>5.0922136142985019E-2</v>
      </c>
      <c r="K598" s="11">
        <v>0.76575403324036584</v>
      </c>
      <c r="L598" s="21">
        <v>-3.0970747944253585E-2</v>
      </c>
    </row>
    <row r="599" spans="1:12" x14ac:dyDescent="0.25">
      <c r="A599" s="18" t="s">
        <v>140</v>
      </c>
      <c r="B599" s="19" t="s">
        <v>3</v>
      </c>
      <c r="C599" s="19" t="s">
        <v>7</v>
      </c>
      <c r="D599" s="19" t="s">
        <v>78</v>
      </c>
      <c r="E599" s="52">
        <v>1984</v>
      </c>
      <c r="F599" s="20" t="s">
        <v>53</v>
      </c>
      <c r="G599" s="13">
        <v>0.19237009129067603</v>
      </c>
      <c r="H599" s="11">
        <v>1.21207367408807</v>
      </c>
      <c r="I599" s="11">
        <v>0.88865795780447643</v>
      </c>
      <c r="J599" s="11">
        <v>8.5816428285047097E-3</v>
      </c>
      <c r="K599" s="11">
        <v>0.63263636757444153</v>
      </c>
      <c r="L599" s="21">
        <v>1.2136755774531327E-2</v>
      </c>
    </row>
    <row r="600" spans="1:12" x14ac:dyDescent="0.25">
      <c r="A600" s="18" t="s">
        <v>141</v>
      </c>
      <c r="B600" s="19" t="s">
        <v>3</v>
      </c>
      <c r="C600" s="19" t="s">
        <v>7</v>
      </c>
      <c r="D600" s="19" t="s">
        <v>78</v>
      </c>
      <c r="E600" s="19">
        <v>2009</v>
      </c>
      <c r="F600" s="20" t="s">
        <v>53</v>
      </c>
      <c r="G600" s="13">
        <v>0.20138158743112861</v>
      </c>
      <c r="H600" s="11">
        <v>2.4219496120751201</v>
      </c>
      <c r="I600" s="11">
        <v>0.84211175374650959</v>
      </c>
      <c r="J600" s="11">
        <v>1.9368659265579957E-2</v>
      </c>
      <c r="K600" s="11">
        <v>0.67693862384248993</v>
      </c>
      <c r="L600" s="21">
        <v>1.819853816488548E-2</v>
      </c>
    </row>
    <row r="601" spans="1:12" x14ac:dyDescent="0.25">
      <c r="A601" s="18" t="s">
        <v>142</v>
      </c>
      <c r="B601" s="19" t="s">
        <v>3</v>
      </c>
      <c r="C601" s="19" t="s">
        <v>7</v>
      </c>
      <c r="D601" s="19" t="s">
        <v>78</v>
      </c>
      <c r="E601" s="19">
        <v>2009</v>
      </c>
      <c r="F601" s="20" t="s">
        <v>53</v>
      </c>
      <c r="G601" s="13">
        <v>0.11860808650234216</v>
      </c>
      <c r="H601" s="11">
        <v>2.37533640474734</v>
      </c>
      <c r="I601" s="11">
        <v>1.1089947826605704</v>
      </c>
      <c r="J601" s="11">
        <v>-1.2870444828361194E-4</v>
      </c>
      <c r="K601" s="11">
        <v>0.88338420446647037</v>
      </c>
      <c r="L601" s="21">
        <v>-1.1043450488858575E-2</v>
      </c>
    </row>
    <row r="602" spans="1:12" x14ac:dyDescent="0.25">
      <c r="A602" s="18" t="s">
        <v>143</v>
      </c>
      <c r="B602" s="19" t="s">
        <v>3</v>
      </c>
      <c r="C602" s="19" t="s">
        <v>7</v>
      </c>
      <c r="D602" s="19" t="s">
        <v>78</v>
      </c>
      <c r="E602" s="19">
        <v>2009</v>
      </c>
      <c r="F602" s="20" t="s">
        <v>53</v>
      </c>
      <c r="G602" s="13">
        <v>8.6491972133584102E-2</v>
      </c>
      <c r="H602" s="11">
        <v>1.8554177905843701</v>
      </c>
      <c r="I602" s="11">
        <v>0.88802694050012887</v>
      </c>
      <c r="J602" s="11">
        <v>1.4310116666685468E-2</v>
      </c>
      <c r="K602" s="11">
        <v>0.73743434325411372</v>
      </c>
      <c r="L602" s="21">
        <v>-5.3024740855449615E-3</v>
      </c>
    </row>
    <row r="603" spans="1:12" x14ac:dyDescent="0.25">
      <c r="A603" s="18" t="s">
        <v>144</v>
      </c>
      <c r="B603" s="19" t="s">
        <v>3</v>
      </c>
      <c r="C603" s="19" t="s">
        <v>7</v>
      </c>
      <c r="D603" s="19" t="s">
        <v>78</v>
      </c>
      <c r="E603" s="19">
        <v>2009</v>
      </c>
      <c r="F603" s="20" t="s">
        <v>53</v>
      </c>
      <c r="G603" s="13">
        <v>0.21758701445004336</v>
      </c>
      <c r="H603" s="11">
        <v>1.6209677096983901</v>
      </c>
      <c r="I603" s="11">
        <v>0.87932489397228564</v>
      </c>
      <c r="J603" s="11">
        <v>2.3502978365098626E-3</v>
      </c>
      <c r="K603" s="11">
        <v>0.74258734648884062</v>
      </c>
      <c r="L603" s="21">
        <v>2.293785674212323E-2</v>
      </c>
    </row>
    <row r="604" spans="1:12" x14ac:dyDescent="0.25">
      <c r="A604" s="18" t="s">
        <v>145</v>
      </c>
      <c r="B604" s="19" t="s">
        <v>3</v>
      </c>
      <c r="C604" s="19" t="s">
        <v>7</v>
      </c>
      <c r="D604" s="19" t="s">
        <v>78</v>
      </c>
      <c r="E604" s="19">
        <v>2009</v>
      </c>
      <c r="F604" s="20" t="s">
        <v>53</v>
      </c>
      <c r="G604" s="13">
        <v>0.13513126006899026</v>
      </c>
      <c r="H604" s="11">
        <v>2.6647888303119398</v>
      </c>
      <c r="I604" s="11">
        <v>0.81314737372165102</v>
      </c>
      <c r="J604" s="11">
        <v>-1.1616662436384484E-3</v>
      </c>
      <c r="K604" s="11">
        <v>0.64858706108595143</v>
      </c>
      <c r="L604" s="21">
        <v>5.2950025601623985E-2</v>
      </c>
    </row>
    <row r="605" spans="1:12" x14ac:dyDescent="0.25">
      <c r="A605" s="18" t="s">
        <v>146</v>
      </c>
      <c r="B605" s="19" t="s">
        <v>3</v>
      </c>
      <c r="C605" s="19" t="s">
        <v>7</v>
      </c>
      <c r="D605" s="19" t="s">
        <v>78</v>
      </c>
      <c r="E605" s="19">
        <v>2009</v>
      </c>
      <c r="F605" s="20" t="s">
        <v>53</v>
      </c>
      <c r="G605" s="13">
        <v>0.17139079395432844</v>
      </c>
      <c r="H605" s="11">
        <v>2.4550934999999998</v>
      </c>
      <c r="I605" s="11">
        <v>0.52215183800000009</v>
      </c>
      <c r="J605" s="11">
        <v>-3.7668743999998977E-3</v>
      </c>
      <c r="K605" s="11">
        <v>0.4061308880000003</v>
      </c>
      <c r="L605" s="21">
        <v>-3.8953895500000169E-2</v>
      </c>
    </row>
    <row r="606" spans="1:12" x14ac:dyDescent="0.25">
      <c r="A606" s="18" t="s">
        <v>147</v>
      </c>
      <c r="B606" s="19" t="s">
        <v>3</v>
      </c>
      <c r="C606" s="19" t="s">
        <v>7</v>
      </c>
      <c r="D606" s="19" t="s">
        <v>78</v>
      </c>
      <c r="E606" s="19">
        <v>2009</v>
      </c>
      <c r="F606" s="20" t="s">
        <v>53</v>
      </c>
      <c r="G606" s="13">
        <v>0.17495465713349384</v>
      </c>
      <c r="H606" s="11">
        <v>2.7577917783575403</v>
      </c>
      <c r="I606" s="11">
        <v>0.83346184611660501</v>
      </c>
      <c r="J606" s="11">
        <v>1.253167130257693E-2</v>
      </c>
      <c r="K606" s="11">
        <v>0.66704762991141475</v>
      </c>
      <c r="L606" s="21">
        <v>-2.0068810106868007E-2</v>
      </c>
    </row>
    <row r="607" spans="1:12" x14ac:dyDescent="0.25">
      <c r="A607" s="18" t="s">
        <v>148</v>
      </c>
      <c r="B607" s="19" t="s">
        <v>3</v>
      </c>
      <c r="C607" s="19" t="s">
        <v>7</v>
      </c>
      <c r="D607" s="19" t="s">
        <v>78</v>
      </c>
      <c r="E607" s="19">
        <v>2009</v>
      </c>
      <c r="F607" s="20" t="s">
        <v>53</v>
      </c>
      <c r="G607" s="13">
        <v>6.4914122150998524E-2</v>
      </c>
      <c r="H607" s="11">
        <v>1.72933878678617</v>
      </c>
      <c r="I607" s="11">
        <v>1.0449623638779353</v>
      </c>
      <c r="J607" s="11">
        <v>3.787936305003925E-2</v>
      </c>
      <c r="K607" s="11">
        <v>0.79868494666685996</v>
      </c>
      <c r="L607" s="21">
        <v>1.5714136470117879E-2</v>
      </c>
    </row>
    <row r="608" spans="1:12" x14ac:dyDescent="0.25">
      <c r="A608" s="18" t="s">
        <v>149</v>
      </c>
      <c r="B608" s="19" t="s">
        <v>3</v>
      </c>
      <c r="C608" s="19" t="s">
        <v>7</v>
      </c>
      <c r="D608" s="19" t="s">
        <v>78</v>
      </c>
      <c r="E608" s="19">
        <v>2009</v>
      </c>
      <c r="F608" s="20" t="s">
        <v>53</v>
      </c>
      <c r="G608" s="13">
        <v>0.19305767092364431</v>
      </c>
      <c r="H608" s="11">
        <v>1.53000707160725</v>
      </c>
      <c r="I608" s="11">
        <v>0.89502071580590292</v>
      </c>
      <c r="J608" s="11">
        <v>1.6974587499704596E-2</v>
      </c>
      <c r="K608" s="11">
        <v>0.67213525990597778</v>
      </c>
      <c r="L608" s="21">
        <v>-3.587591042095406E-2</v>
      </c>
    </row>
    <row r="609" spans="1:12" x14ac:dyDescent="0.25">
      <c r="A609" s="18" t="s">
        <v>150</v>
      </c>
      <c r="B609" s="19" t="s">
        <v>3</v>
      </c>
      <c r="C609" s="19" t="s">
        <v>7</v>
      </c>
      <c r="D609" s="19" t="s">
        <v>78</v>
      </c>
      <c r="E609" s="19">
        <v>2009</v>
      </c>
      <c r="F609" s="20" t="s">
        <v>53</v>
      </c>
      <c r="G609" s="13">
        <v>0.14311795353376427</v>
      </c>
      <c r="H609" s="11">
        <v>1.94341936929097</v>
      </c>
      <c r="I609" s="11">
        <v>0.97563997020574567</v>
      </c>
      <c r="J609" s="11">
        <v>2.2645846583565721E-2</v>
      </c>
      <c r="K609" s="11">
        <v>0.7744349576324705</v>
      </c>
      <c r="L609" s="21">
        <v>-5.8005787274608256E-2</v>
      </c>
    </row>
    <row r="610" spans="1:12" x14ac:dyDescent="0.25">
      <c r="A610" s="18" t="s">
        <v>151</v>
      </c>
      <c r="B610" s="19" t="s">
        <v>3</v>
      </c>
      <c r="C610" s="19" t="s">
        <v>7</v>
      </c>
      <c r="D610" s="19" t="s">
        <v>78</v>
      </c>
      <c r="E610" s="19">
        <v>2009</v>
      </c>
      <c r="F610" s="20" t="s">
        <v>53</v>
      </c>
      <c r="G610" s="13">
        <v>7.4525450619550043E-2</v>
      </c>
      <c r="H610" s="11">
        <v>2.4203828692128102</v>
      </c>
      <c r="I610" s="11">
        <v>1.1034730601913219</v>
      </c>
      <c r="J610" s="11">
        <v>4.6497395289574417E-2</v>
      </c>
      <c r="K610" s="11">
        <v>0.85186351751054668</v>
      </c>
      <c r="L610" s="21">
        <v>-9.8307049416557213E-3</v>
      </c>
    </row>
    <row r="611" spans="1:12" x14ac:dyDescent="0.25">
      <c r="A611" s="18" t="s">
        <v>152</v>
      </c>
      <c r="B611" s="19" t="s">
        <v>3</v>
      </c>
      <c r="C611" s="19" t="s">
        <v>7</v>
      </c>
      <c r="D611" s="19" t="s">
        <v>78</v>
      </c>
      <c r="E611" s="19">
        <v>2009</v>
      </c>
      <c r="F611" s="20" t="s">
        <v>53</v>
      </c>
      <c r="G611" s="13">
        <v>8.1252570636188085E-2</v>
      </c>
      <c r="H611" s="11">
        <v>2.5930546058945598</v>
      </c>
      <c r="I611" s="11">
        <v>1.2122762658385611</v>
      </c>
      <c r="J611" s="11">
        <v>0.16793357234687334</v>
      </c>
      <c r="K611" s="11">
        <v>1.1328680164537612</v>
      </c>
      <c r="L611" s="21">
        <v>-3.7749906257127819E-2</v>
      </c>
    </row>
    <row r="612" spans="1:12" x14ac:dyDescent="0.25">
      <c r="A612" s="18" t="s">
        <v>153</v>
      </c>
      <c r="B612" s="19" t="s">
        <v>3</v>
      </c>
      <c r="C612" s="19" t="s">
        <v>7</v>
      </c>
      <c r="D612" s="19" t="s">
        <v>78</v>
      </c>
      <c r="E612" s="19">
        <v>2009</v>
      </c>
      <c r="F612" s="20" t="s">
        <v>53</v>
      </c>
      <c r="G612" s="13">
        <v>0.271898688614785</v>
      </c>
      <c r="H612" s="11">
        <v>1.7988472138581599</v>
      </c>
      <c r="I612" s="11">
        <v>1.0370023951628338</v>
      </c>
      <c r="J612" s="11">
        <v>1.2505335340953549E-2</v>
      </c>
      <c r="K612" s="11">
        <v>0.83391800955788398</v>
      </c>
      <c r="L612" s="21">
        <v>-1.4099344502027655E-3</v>
      </c>
    </row>
    <row r="613" spans="1:12" x14ac:dyDescent="0.25">
      <c r="A613" s="18" t="s">
        <v>154</v>
      </c>
      <c r="B613" s="19" t="s">
        <v>3</v>
      </c>
      <c r="C613" s="19" t="s">
        <v>7</v>
      </c>
      <c r="D613" s="19" t="s">
        <v>78</v>
      </c>
      <c r="E613" s="19">
        <v>2009</v>
      </c>
      <c r="F613" s="20" t="s">
        <v>53</v>
      </c>
      <c r="G613" s="13">
        <v>0.14112851917587477</v>
      </c>
      <c r="H613" s="11">
        <v>2.5096929020715502</v>
      </c>
      <c r="I613" s="11">
        <v>0.76227947529528939</v>
      </c>
      <c r="J613" s="11">
        <v>9.4210608196453327E-2</v>
      </c>
      <c r="K613" s="11">
        <v>0.69456914890785426</v>
      </c>
      <c r="L613" s="21">
        <v>-6.9411177424094639E-2</v>
      </c>
    </row>
    <row r="614" spans="1:12" x14ac:dyDescent="0.25">
      <c r="A614" s="18" t="s">
        <v>155</v>
      </c>
      <c r="B614" s="19" t="s">
        <v>3</v>
      </c>
      <c r="C614" s="19" t="s">
        <v>7</v>
      </c>
      <c r="D614" s="19" t="s">
        <v>78</v>
      </c>
      <c r="E614" s="19">
        <v>2009</v>
      </c>
      <c r="F614" s="20" t="s">
        <v>53</v>
      </c>
      <c r="G614" s="13">
        <v>0.18212841884828584</v>
      </c>
      <c r="H614" s="11">
        <v>1.7724707263681601</v>
      </c>
      <c r="I614" s="11">
        <v>0.79757688432868368</v>
      </c>
      <c r="J614" s="11">
        <v>3.647360935625843E-2</v>
      </c>
      <c r="K614" s="11">
        <v>0.6709853339661338</v>
      </c>
      <c r="L614" s="21">
        <v>3.2407176589496878E-2</v>
      </c>
    </row>
    <row r="615" spans="1:12" x14ac:dyDescent="0.25">
      <c r="A615" s="18">
        <v>63901</v>
      </c>
      <c r="B615" s="19" t="s">
        <v>3</v>
      </c>
      <c r="C615" s="19" t="s">
        <v>7</v>
      </c>
      <c r="D615" s="19" t="s">
        <v>78</v>
      </c>
      <c r="E615" s="10">
        <v>2022</v>
      </c>
      <c r="F615" s="12" t="s">
        <v>53</v>
      </c>
      <c r="G615" s="13">
        <v>9.4435476236770607E-2</v>
      </c>
      <c r="H615" s="11">
        <v>2.41174331176641</v>
      </c>
      <c r="I615" s="11">
        <v>1.1606944032586748</v>
      </c>
      <c r="J615" s="11">
        <v>8.3252501554485825E-2</v>
      </c>
      <c r="K615" s="11">
        <v>1.0127993935469899</v>
      </c>
      <c r="L615" s="11">
        <v>-0.17743112600049038</v>
      </c>
    </row>
    <row r="616" spans="1:12" x14ac:dyDescent="0.25">
      <c r="A616" s="18">
        <v>63902</v>
      </c>
      <c r="B616" s="19" t="s">
        <v>3</v>
      </c>
      <c r="C616" s="19" t="s">
        <v>7</v>
      </c>
      <c r="D616" s="19" t="s">
        <v>78</v>
      </c>
      <c r="E616" s="10">
        <v>2022</v>
      </c>
      <c r="F616" s="12" t="s">
        <v>53</v>
      </c>
      <c r="G616" s="13">
        <v>6.8794712882877002E-2</v>
      </c>
      <c r="H616" s="11">
        <v>2.0861593702583501</v>
      </c>
      <c r="I616" s="11">
        <v>0.88118134525338576</v>
      </c>
      <c r="J616" s="11">
        <v>-1.4131221000674987E-2</v>
      </c>
      <c r="K616" s="11">
        <v>0.74217333543067099</v>
      </c>
      <c r="L616" s="11">
        <v>-7.6870966757969228E-3</v>
      </c>
    </row>
    <row r="617" spans="1:12" x14ac:dyDescent="0.25">
      <c r="A617" s="18">
        <v>63904</v>
      </c>
      <c r="B617" s="19" t="s">
        <v>3</v>
      </c>
      <c r="C617" s="19" t="s">
        <v>7</v>
      </c>
      <c r="D617" s="19" t="s">
        <v>78</v>
      </c>
      <c r="E617" s="10">
        <v>2022</v>
      </c>
      <c r="F617" s="12" t="s">
        <v>53</v>
      </c>
      <c r="G617" s="13">
        <v>2.8720298747713528E-2</v>
      </c>
      <c r="H617" s="11">
        <v>2.6227070709429801</v>
      </c>
      <c r="I617" s="11">
        <v>1.0875757999462989</v>
      </c>
      <c r="J617" s="11">
        <v>1.0274857959126971E-2</v>
      </c>
      <c r="K617" s="11">
        <v>0.97995020990983916</v>
      </c>
      <c r="L617" s="11">
        <v>0.1205559059478003</v>
      </c>
    </row>
    <row r="618" spans="1:12" x14ac:dyDescent="0.25">
      <c r="A618" s="18">
        <v>63905</v>
      </c>
      <c r="B618" s="19" t="s">
        <v>3</v>
      </c>
      <c r="C618" s="19" t="s">
        <v>7</v>
      </c>
      <c r="D618" s="19" t="s">
        <v>78</v>
      </c>
      <c r="E618" s="10">
        <v>2022</v>
      </c>
      <c r="F618" s="12" t="s">
        <v>53</v>
      </c>
      <c r="G618" s="13">
        <v>7.3375253060893528E-2</v>
      </c>
      <c r="H618" s="11">
        <v>3.2908303934138101</v>
      </c>
      <c r="I618" s="11">
        <v>1.1042271658501797</v>
      </c>
      <c r="J618" s="11">
        <v>0.16902430899771193</v>
      </c>
      <c r="K618" s="11">
        <v>0.75042390659393465</v>
      </c>
      <c r="L618" s="11">
        <v>-0.74991972643113947</v>
      </c>
    </row>
    <row r="619" spans="1:12" x14ac:dyDescent="0.25">
      <c r="A619" s="18">
        <v>63906</v>
      </c>
      <c r="B619" s="19" t="s">
        <v>3</v>
      </c>
      <c r="C619" s="19" t="s">
        <v>7</v>
      </c>
      <c r="D619" s="19" t="s">
        <v>78</v>
      </c>
      <c r="E619" s="10">
        <v>2022</v>
      </c>
      <c r="F619" s="12" t="s">
        <v>53</v>
      </c>
      <c r="G619" s="13">
        <v>0.12469967655421886</v>
      </c>
      <c r="H619" s="11">
        <v>1.0832653468204601</v>
      </c>
      <c r="I619" s="11">
        <v>0.9283990020875641</v>
      </c>
      <c r="J619" s="11">
        <v>4.5523982648448813E-3</v>
      </c>
      <c r="K619" s="11">
        <v>0.97782341506833403</v>
      </c>
      <c r="L619" s="11">
        <v>0.39194426373300284</v>
      </c>
    </row>
    <row r="620" spans="1:12" x14ac:dyDescent="0.25">
      <c r="A620" s="18">
        <v>63907</v>
      </c>
      <c r="B620" s="19" t="s">
        <v>3</v>
      </c>
      <c r="C620" s="19" t="s">
        <v>7</v>
      </c>
      <c r="D620" s="19" t="s">
        <v>78</v>
      </c>
      <c r="E620" s="10">
        <v>2022</v>
      </c>
      <c r="F620" s="12" t="s">
        <v>53</v>
      </c>
      <c r="G620" s="13">
        <v>2.8910774315660928E-2</v>
      </c>
      <c r="H620" s="11">
        <v>1.65179984001111</v>
      </c>
      <c r="I620" s="11">
        <v>0.95488288536383026</v>
      </c>
      <c r="J620" s="11">
        <v>8.0620162878799362E-2</v>
      </c>
      <c r="K620" s="11">
        <v>1.2094637848907255</v>
      </c>
      <c r="L620" s="11">
        <v>0.51204058418304266</v>
      </c>
    </row>
    <row r="621" spans="1:12" x14ac:dyDescent="0.25">
      <c r="A621" s="18">
        <v>63908</v>
      </c>
      <c r="B621" s="19" t="s">
        <v>3</v>
      </c>
      <c r="C621" s="19" t="s">
        <v>7</v>
      </c>
      <c r="D621" s="19" t="s">
        <v>78</v>
      </c>
      <c r="E621" s="10">
        <v>2022</v>
      </c>
      <c r="F621" s="12" t="s">
        <v>53</v>
      </c>
      <c r="G621" s="13">
        <v>0.12490969075926858</v>
      </c>
      <c r="H621" s="11">
        <v>2.71469500819321</v>
      </c>
      <c r="I621" s="11">
        <v>0.83358544723601113</v>
      </c>
      <c r="J621" s="11">
        <v>1.6549915298846418E-2</v>
      </c>
      <c r="K621" s="11">
        <v>0.74101079403474124</v>
      </c>
      <c r="L621" s="11">
        <v>0.14110990936902734</v>
      </c>
    </row>
    <row r="622" spans="1:12" x14ac:dyDescent="0.25">
      <c r="A622" s="18">
        <v>63909</v>
      </c>
      <c r="B622" s="19" t="s">
        <v>3</v>
      </c>
      <c r="C622" s="19" t="s">
        <v>7</v>
      </c>
      <c r="D622" s="19" t="s">
        <v>78</v>
      </c>
      <c r="E622" s="10">
        <v>2022</v>
      </c>
      <c r="F622" s="12" t="s">
        <v>53</v>
      </c>
      <c r="G622" s="13">
        <v>5.5117271684066174E-2</v>
      </c>
      <c r="H622" s="11">
        <v>1.8252850159789</v>
      </c>
      <c r="I622" s="11">
        <v>0.75988137635932729</v>
      </c>
      <c r="J622" s="11">
        <v>4.3216301957783698E-2</v>
      </c>
      <c r="K622" s="11">
        <v>0.6601949516373673</v>
      </c>
      <c r="L622" s="11">
        <v>-1.283848177398772E-2</v>
      </c>
    </row>
    <row r="623" spans="1:12" x14ac:dyDescent="0.25">
      <c r="A623" s="18">
        <v>63910</v>
      </c>
      <c r="B623" s="19" t="s">
        <v>3</v>
      </c>
      <c r="C623" s="19" t="s">
        <v>7</v>
      </c>
      <c r="D623" s="19" t="s">
        <v>78</v>
      </c>
      <c r="E623" s="10">
        <v>2022</v>
      </c>
      <c r="F623" s="12" t="s">
        <v>53</v>
      </c>
      <c r="G623" s="13">
        <v>0.12829940737859546</v>
      </c>
      <c r="H623" s="11">
        <v>2.0088277772838699</v>
      </c>
      <c r="I623" s="11">
        <v>0.45944358547534869</v>
      </c>
      <c r="J623" s="11">
        <v>1.2251442448063754E-2</v>
      </c>
      <c r="K623" s="11">
        <v>0.48829075794563992</v>
      </c>
      <c r="L623" s="11">
        <v>0.16096027506226207</v>
      </c>
    </row>
    <row r="624" spans="1:12" x14ac:dyDescent="0.25">
      <c r="A624" s="18">
        <v>63911</v>
      </c>
      <c r="B624" s="19" t="s">
        <v>3</v>
      </c>
      <c r="C624" s="19" t="s">
        <v>7</v>
      </c>
      <c r="D624" s="19" t="s">
        <v>78</v>
      </c>
      <c r="E624" s="10">
        <v>2022</v>
      </c>
      <c r="F624" s="12" t="s">
        <v>53</v>
      </c>
      <c r="G624" s="13">
        <v>7.8520241318410511E-2</v>
      </c>
      <c r="H624" s="11">
        <v>1.08038910542489</v>
      </c>
      <c r="I624" s="11">
        <v>1.0441746870656776</v>
      </c>
      <c r="J624" s="11">
        <v>-4.4071683427104713E-2</v>
      </c>
      <c r="K624" s="11">
        <v>1.1161731826268126</v>
      </c>
      <c r="L624" s="11">
        <v>0.58393098229599905</v>
      </c>
    </row>
    <row r="625" spans="1:12" x14ac:dyDescent="0.25">
      <c r="A625" s="18">
        <v>63912</v>
      </c>
      <c r="B625" s="19" t="s">
        <v>3</v>
      </c>
      <c r="C625" s="19" t="s">
        <v>7</v>
      </c>
      <c r="D625" s="19" t="s">
        <v>78</v>
      </c>
      <c r="E625" s="10">
        <v>2022</v>
      </c>
      <c r="F625" s="12" t="s">
        <v>53</v>
      </c>
      <c r="G625" s="13">
        <v>5.6140776957405859E-2</v>
      </c>
      <c r="H625" s="11">
        <v>1.9830333228200601</v>
      </c>
      <c r="I625" s="11">
        <v>1.0008196911684648</v>
      </c>
      <c r="J625" s="11">
        <v>-1.0673351507479167E-2</v>
      </c>
      <c r="K625" s="11">
        <v>0.94022684135162482</v>
      </c>
      <c r="L625" s="11">
        <v>0.23010057358929004</v>
      </c>
    </row>
    <row r="626" spans="1:12" x14ac:dyDescent="0.25">
      <c r="A626" s="18">
        <v>63913</v>
      </c>
      <c r="B626" s="19" t="s">
        <v>3</v>
      </c>
      <c r="C626" s="19" t="s">
        <v>7</v>
      </c>
      <c r="D626" s="19" t="s">
        <v>78</v>
      </c>
      <c r="E626" s="10">
        <v>2022</v>
      </c>
      <c r="F626" s="12" t="s">
        <v>53</v>
      </c>
      <c r="G626" s="13">
        <v>5.1948227158410007E-2</v>
      </c>
      <c r="H626" s="11">
        <v>2.3230004119044598</v>
      </c>
      <c r="I626" s="11">
        <v>1.181722051055186</v>
      </c>
      <c r="J626" s="11">
        <v>2.8081720852879632E-2</v>
      </c>
      <c r="K626" s="11">
        <v>1.0692702064350761</v>
      </c>
      <c r="L626" s="11">
        <v>-4.3390388363788723E-3</v>
      </c>
    </row>
    <row r="627" spans="1:12" x14ac:dyDescent="0.25">
      <c r="A627" s="18">
        <v>63914</v>
      </c>
      <c r="B627" s="19" t="s">
        <v>3</v>
      </c>
      <c r="C627" s="19" t="s">
        <v>7</v>
      </c>
      <c r="D627" s="19" t="s">
        <v>78</v>
      </c>
      <c r="E627" s="10">
        <v>2022</v>
      </c>
      <c r="F627" s="12" t="s">
        <v>53</v>
      </c>
      <c r="G627" s="13">
        <v>4.3911747638648184E-2</v>
      </c>
      <c r="H627" s="11">
        <v>2.7324594655357801</v>
      </c>
      <c r="I627" s="11">
        <v>1.0567775889539335</v>
      </c>
      <c r="J627" s="11">
        <v>4.3141360238094117E-2</v>
      </c>
      <c r="K627" s="11">
        <v>0.96051166754809358</v>
      </c>
      <c r="L627" s="11">
        <v>-1.5826544510897378E-3</v>
      </c>
    </row>
    <row r="628" spans="1:12" x14ac:dyDescent="0.25">
      <c r="A628" s="18">
        <v>63915</v>
      </c>
      <c r="B628" s="19" t="s">
        <v>3</v>
      </c>
      <c r="C628" s="19" t="s">
        <v>7</v>
      </c>
      <c r="D628" s="19" t="s">
        <v>78</v>
      </c>
      <c r="E628" s="10">
        <v>2022</v>
      </c>
      <c r="F628" s="12" t="s">
        <v>53</v>
      </c>
      <c r="G628" s="13">
        <v>7.5342636528912169E-2</v>
      </c>
      <c r="H628" s="11">
        <v>2.22896052260299</v>
      </c>
      <c r="I628" s="11">
        <v>0.8267194669460165</v>
      </c>
      <c r="J628" s="11">
        <v>-4.0747181966522161E-2</v>
      </c>
      <c r="K628" s="11">
        <v>0.86267747282671126</v>
      </c>
      <c r="L628" s="11">
        <v>0.37745985314106578</v>
      </c>
    </row>
    <row r="629" spans="1:12" x14ac:dyDescent="0.25">
      <c r="A629" s="18">
        <v>1389</v>
      </c>
      <c r="B629" s="19" t="s">
        <v>3</v>
      </c>
      <c r="C629" s="19" t="s">
        <v>7</v>
      </c>
      <c r="D629" s="19" t="s">
        <v>78</v>
      </c>
      <c r="E629" s="10">
        <v>1987</v>
      </c>
      <c r="F629" s="12" t="s">
        <v>53</v>
      </c>
      <c r="G629" s="13">
        <v>6.7891103999999994E-2</v>
      </c>
      <c r="H629" s="11">
        <v>1.3817857676177101</v>
      </c>
      <c r="I629" s="11">
        <v>1.2668603392269469</v>
      </c>
      <c r="J629" s="11">
        <v>-1.2111491730426582E-2</v>
      </c>
      <c r="K629" s="11">
        <v>1.1482941275037422</v>
      </c>
      <c r="L629" s="11">
        <v>0.27722985621470864</v>
      </c>
    </row>
    <row r="630" spans="1:12" x14ac:dyDescent="0.25">
      <c r="A630" s="18">
        <v>1390</v>
      </c>
      <c r="B630" s="19" t="s">
        <v>3</v>
      </c>
      <c r="C630" s="19" t="s">
        <v>7</v>
      </c>
      <c r="D630" s="19" t="s">
        <v>78</v>
      </c>
      <c r="E630" s="10">
        <v>1987</v>
      </c>
      <c r="F630" s="12" t="s">
        <v>53</v>
      </c>
      <c r="G630" s="13">
        <v>4.0182143100000005E-2</v>
      </c>
      <c r="H630" s="11">
        <v>2.3940678246808398</v>
      </c>
      <c r="I630" s="11">
        <v>1.1998020693886482</v>
      </c>
      <c r="J630" s="11">
        <v>4.4240532727726212E-2</v>
      </c>
      <c r="K630" s="11">
        <v>1.1167835219017084</v>
      </c>
      <c r="L630" s="11">
        <v>0.21485753557187603</v>
      </c>
    </row>
    <row r="631" spans="1:12" x14ac:dyDescent="0.25">
      <c r="A631" s="18">
        <v>1391</v>
      </c>
      <c r="B631" s="19" t="s">
        <v>3</v>
      </c>
      <c r="C631" s="19" t="s">
        <v>7</v>
      </c>
      <c r="D631" s="19" t="s">
        <v>78</v>
      </c>
      <c r="E631" s="10">
        <v>1987</v>
      </c>
      <c r="F631" s="12" t="s">
        <v>53</v>
      </c>
      <c r="G631" s="13">
        <v>4.7315118400000002E-2</v>
      </c>
      <c r="H631" s="11">
        <v>2.0833263005217901</v>
      </c>
      <c r="I631" s="11">
        <v>1.2049527610038089</v>
      </c>
      <c r="J631" s="11">
        <v>5.3934437652952694E-2</v>
      </c>
      <c r="K631" s="11">
        <v>1.089800525662834</v>
      </c>
      <c r="L631" s="11">
        <v>9.3243703611976869E-2</v>
      </c>
    </row>
    <row r="632" spans="1:12" x14ac:dyDescent="0.25">
      <c r="A632" s="18">
        <v>1394</v>
      </c>
      <c r="B632" s="19" t="s">
        <v>3</v>
      </c>
      <c r="C632" s="19" t="s">
        <v>7</v>
      </c>
      <c r="D632" s="19" t="s">
        <v>78</v>
      </c>
      <c r="E632" s="10">
        <v>1987</v>
      </c>
      <c r="F632" s="12" t="s">
        <v>53</v>
      </c>
      <c r="G632" s="13">
        <v>7.2940445600000001E-2</v>
      </c>
      <c r="H632" s="11">
        <v>1.7158661719441599</v>
      </c>
      <c r="I632" s="11">
        <v>1.1662097852720017</v>
      </c>
      <c r="J632" s="11">
        <v>2.3310903542541173E-2</v>
      </c>
      <c r="K632" s="11">
        <v>1.0209660344778018</v>
      </c>
      <c r="L632" s="11">
        <v>6.0384591726978964E-2</v>
      </c>
    </row>
    <row r="633" spans="1:12" x14ac:dyDescent="0.25">
      <c r="A633" s="18">
        <v>1397</v>
      </c>
      <c r="B633" s="19" t="s">
        <v>3</v>
      </c>
      <c r="C633" s="19" t="s">
        <v>7</v>
      </c>
      <c r="D633" s="19" t="s">
        <v>78</v>
      </c>
      <c r="E633" s="10">
        <v>1987</v>
      </c>
      <c r="F633" s="12" t="s">
        <v>53</v>
      </c>
      <c r="G633" s="13">
        <v>8.3162157E-2</v>
      </c>
      <c r="H633" s="11">
        <v>1.9147918997499001</v>
      </c>
      <c r="I633" s="11">
        <v>1.0045532837123052</v>
      </c>
      <c r="J633" s="11">
        <v>3.9527831459870266E-2</v>
      </c>
      <c r="K633" s="11">
        <v>0.83886600440071524</v>
      </c>
      <c r="L633" s="11">
        <v>0.13072874398979906</v>
      </c>
    </row>
    <row r="634" spans="1:12" x14ac:dyDescent="0.25">
      <c r="A634" s="18">
        <v>1398</v>
      </c>
      <c r="B634" s="19" t="s">
        <v>3</v>
      </c>
      <c r="C634" s="19" t="s">
        <v>7</v>
      </c>
      <c r="D634" s="19" t="s">
        <v>78</v>
      </c>
      <c r="E634" s="10">
        <v>1987</v>
      </c>
      <c r="F634" s="12" t="s">
        <v>53</v>
      </c>
      <c r="G634" s="13">
        <v>8.47525321E-2</v>
      </c>
      <c r="H634" s="11">
        <v>1.25131508053331</v>
      </c>
      <c r="I634" s="11">
        <v>0.89692224567826595</v>
      </c>
      <c r="J634" s="11">
        <v>7.7823626201212193E-4</v>
      </c>
      <c r="K634" s="11">
        <v>0.80924313499899092</v>
      </c>
      <c r="L634" s="11">
        <v>0.21427651834243822</v>
      </c>
    </row>
    <row r="635" spans="1:12" x14ac:dyDescent="0.25">
      <c r="A635" s="18">
        <v>32921</v>
      </c>
      <c r="B635" s="19" t="s">
        <v>3</v>
      </c>
      <c r="C635" s="19" t="s">
        <v>7</v>
      </c>
      <c r="D635" s="19" t="s">
        <v>78</v>
      </c>
      <c r="E635" s="10">
        <v>1990</v>
      </c>
      <c r="F635" s="12" t="s">
        <v>53</v>
      </c>
      <c r="G635" s="13">
        <v>0.14642626180000001</v>
      </c>
      <c r="H635" s="11">
        <v>1.7196401969027799</v>
      </c>
      <c r="I635" s="11">
        <v>0.88393170551414935</v>
      </c>
      <c r="J635" s="11">
        <v>3.9546576523909471E-2</v>
      </c>
      <c r="K635" s="11">
        <v>0.64963331584604944</v>
      </c>
      <c r="L635" s="11">
        <v>-1.2534875358560793E-2</v>
      </c>
    </row>
    <row r="636" spans="1:12" x14ac:dyDescent="0.25">
      <c r="A636" s="18">
        <v>32927</v>
      </c>
      <c r="B636" s="19" t="s">
        <v>3</v>
      </c>
      <c r="C636" s="19" t="s">
        <v>7</v>
      </c>
      <c r="D636" s="19" t="s">
        <v>78</v>
      </c>
      <c r="E636" s="10">
        <v>1990</v>
      </c>
      <c r="F636" s="12" t="s">
        <v>53</v>
      </c>
      <c r="G636" s="13">
        <v>0.19902761050000001</v>
      </c>
      <c r="H636" s="11">
        <v>1.8995607974856801</v>
      </c>
      <c r="I636" s="11">
        <v>0.68734347186958855</v>
      </c>
      <c r="J636" s="11">
        <v>-7.4748730879056202E-3</v>
      </c>
      <c r="K636" s="11">
        <v>0.54066197474995858</v>
      </c>
      <c r="L636" s="11">
        <v>-8.1169415339106266E-3</v>
      </c>
    </row>
    <row r="637" spans="1:12" x14ac:dyDescent="0.25">
      <c r="A637" s="18">
        <v>32928</v>
      </c>
      <c r="B637" s="19" t="s">
        <v>3</v>
      </c>
      <c r="C637" s="19" t="s">
        <v>7</v>
      </c>
      <c r="D637" s="19" t="s">
        <v>78</v>
      </c>
      <c r="E637" s="10">
        <v>1990</v>
      </c>
      <c r="F637" s="12" t="s">
        <v>53</v>
      </c>
      <c r="G637" s="13">
        <v>0.10185163559999999</v>
      </c>
      <c r="H637" s="11">
        <v>1.3597820177187701</v>
      </c>
      <c r="I637" s="11">
        <v>0.81783373998823006</v>
      </c>
      <c r="J637" s="11">
        <v>-3.1973812564944026E-2</v>
      </c>
      <c r="K637" s="11">
        <v>0.73752693487666487</v>
      </c>
      <c r="L637" s="11">
        <v>0.19496429796381642</v>
      </c>
    </row>
    <row r="638" spans="1:12" x14ac:dyDescent="0.25">
      <c r="A638" s="18">
        <v>32929</v>
      </c>
      <c r="B638" s="19" t="s">
        <v>3</v>
      </c>
      <c r="C638" s="19" t="s">
        <v>7</v>
      </c>
      <c r="D638" s="19" t="s">
        <v>78</v>
      </c>
      <c r="E638" s="10">
        <v>1990</v>
      </c>
      <c r="F638" s="12" t="s">
        <v>53</v>
      </c>
      <c r="G638" s="13">
        <v>0.13693498979999999</v>
      </c>
      <c r="H638" s="11">
        <v>1.1148291104198149</v>
      </c>
      <c r="I638" s="11">
        <v>0.86431578814259657</v>
      </c>
      <c r="J638" s="11">
        <v>-3.837875438785221E-4</v>
      </c>
      <c r="K638" s="11">
        <v>0.74767114483388908</v>
      </c>
      <c r="L638" s="11">
        <v>0.16979600665439099</v>
      </c>
    </row>
    <row r="639" spans="1:12" x14ac:dyDescent="0.25">
      <c r="A639" s="18">
        <v>32930</v>
      </c>
      <c r="B639" s="19" t="s">
        <v>3</v>
      </c>
      <c r="C639" s="19" t="s">
        <v>7</v>
      </c>
      <c r="D639" s="19" t="s">
        <v>78</v>
      </c>
      <c r="E639" s="10">
        <v>1990</v>
      </c>
      <c r="F639" s="12" t="s">
        <v>53</v>
      </c>
      <c r="G639" s="13">
        <v>0.10474212309999999</v>
      </c>
      <c r="H639" s="11">
        <v>1.4961333857191901</v>
      </c>
      <c r="I639" s="11">
        <v>0.84216561698502401</v>
      </c>
      <c r="J639" s="11">
        <v>4.8184067043356982E-2</v>
      </c>
      <c r="K639" s="11">
        <v>0.58762767345661904</v>
      </c>
      <c r="L639" s="11">
        <v>-0.16455218649696057</v>
      </c>
    </row>
    <row r="640" spans="1:12" x14ac:dyDescent="0.25">
      <c r="A640" s="18">
        <v>32932</v>
      </c>
      <c r="B640" s="19" t="s">
        <v>3</v>
      </c>
      <c r="C640" s="19" t="s">
        <v>7</v>
      </c>
      <c r="D640" s="19" t="s">
        <v>78</v>
      </c>
      <c r="E640" s="10">
        <v>1990</v>
      </c>
      <c r="F640" s="12" t="s">
        <v>53</v>
      </c>
      <c r="G640" s="13">
        <v>0.20589232799999999</v>
      </c>
      <c r="H640" s="11">
        <v>2.33215184799929</v>
      </c>
      <c r="I640" s="11">
        <v>1.2168330270572589</v>
      </c>
      <c r="J640" s="11">
        <v>9.7556966651268784E-3</v>
      </c>
      <c r="K640" s="11">
        <v>1.0452338694558239</v>
      </c>
      <c r="L640" s="11">
        <v>2.6081062776719843E-2</v>
      </c>
    </row>
    <row r="641" spans="1:12" x14ac:dyDescent="0.25">
      <c r="A641" s="18">
        <v>21746</v>
      </c>
      <c r="B641" s="19" t="s">
        <v>3</v>
      </c>
      <c r="C641" s="19" t="s">
        <v>7</v>
      </c>
      <c r="D641" s="19" t="s">
        <v>78</v>
      </c>
      <c r="E641" s="10" t="s">
        <v>156</v>
      </c>
      <c r="F641" s="12" t="s">
        <v>53</v>
      </c>
      <c r="G641" s="13">
        <v>0.12372643619999998</v>
      </c>
      <c r="H641" s="11">
        <v>1.0703828159636899</v>
      </c>
      <c r="I641" s="11">
        <v>0.71033840092773604</v>
      </c>
      <c r="J641" s="11">
        <v>3.4100953785255239E-2</v>
      </c>
      <c r="K641" s="11">
        <v>0.53974259497730526</v>
      </c>
      <c r="L641" s="11">
        <v>-3.0293052167449153E-2</v>
      </c>
    </row>
    <row r="642" spans="1:12" x14ac:dyDescent="0.25">
      <c r="A642" s="18">
        <v>21747</v>
      </c>
      <c r="B642" s="19" t="s">
        <v>3</v>
      </c>
      <c r="C642" s="19" t="s">
        <v>7</v>
      </c>
      <c r="D642" s="19" t="s">
        <v>78</v>
      </c>
      <c r="E642" s="10" t="s">
        <v>156</v>
      </c>
      <c r="F642" s="12" t="s">
        <v>53</v>
      </c>
      <c r="G642" s="13">
        <v>8.8669016200000006E-2</v>
      </c>
      <c r="H642" s="11">
        <v>1.28706673615126</v>
      </c>
      <c r="I642" s="11">
        <v>0.84912859893652248</v>
      </c>
      <c r="J642" s="11">
        <v>6.7582937230671991E-2</v>
      </c>
      <c r="K642" s="11">
        <v>0.71415137937873241</v>
      </c>
      <c r="L642" s="11">
        <v>-5.6464902012101303E-2</v>
      </c>
    </row>
    <row r="643" spans="1:12" x14ac:dyDescent="0.25">
      <c r="A643" s="18">
        <v>21748</v>
      </c>
      <c r="B643" s="19" t="s">
        <v>3</v>
      </c>
      <c r="C643" s="19" t="s">
        <v>7</v>
      </c>
      <c r="D643" s="19" t="s">
        <v>78</v>
      </c>
      <c r="E643" s="10" t="s">
        <v>156</v>
      </c>
      <c r="F643" s="12" t="s">
        <v>53</v>
      </c>
      <c r="G643" s="13">
        <v>0.109709236</v>
      </c>
      <c r="H643" s="11">
        <v>1.85862055632387</v>
      </c>
      <c r="I643" s="11">
        <v>0.89376351836067469</v>
      </c>
      <c r="J643" s="11">
        <v>1.3905195370279788E-2</v>
      </c>
      <c r="K643" s="11">
        <v>0.70570428497052973</v>
      </c>
      <c r="L643" s="11">
        <v>6.5443170621811486E-2</v>
      </c>
    </row>
    <row r="644" spans="1:12" x14ac:dyDescent="0.25">
      <c r="A644" s="18">
        <v>21760</v>
      </c>
      <c r="B644" s="19" t="s">
        <v>3</v>
      </c>
      <c r="C644" s="19" t="s">
        <v>7</v>
      </c>
      <c r="D644" s="19" t="s">
        <v>78</v>
      </c>
      <c r="E644" s="10" t="s">
        <v>156</v>
      </c>
      <c r="F644" s="12" t="s">
        <v>53</v>
      </c>
      <c r="G644" s="13">
        <v>0.1226915859</v>
      </c>
      <c r="H644" s="11">
        <v>1.42968334894647</v>
      </c>
      <c r="I644" s="11">
        <v>0.87208922734147964</v>
      </c>
      <c r="J644" s="11">
        <v>-8.9137892802264584E-3</v>
      </c>
      <c r="K644" s="11">
        <v>0.65841170436298468</v>
      </c>
      <c r="L644" s="11">
        <v>3.9052597057350091E-2</v>
      </c>
    </row>
    <row r="645" spans="1:12" x14ac:dyDescent="0.25">
      <c r="A645" s="18">
        <v>22226</v>
      </c>
      <c r="B645" s="19" t="s">
        <v>3</v>
      </c>
      <c r="C645" s="19" t="s">
        <v>7</v>
      </c>
      <c r="D645" s="19" t="s">
        <v>78</v>
      </c>
      <c r="E645" s="10" t="s">
        <v>156</v>
      </c>
      <c r="F645" s="12" t="s">
        <v>53</v>
      </c>
      <c r="G645" s="13">
        <v>0.13832734440000002</v>
      </c>
      <c r="H645" s="11">
        <v>0.70151318710924704</v>
      </c>
      <c r="I645" s="11">
        <v>1.2801107237279996</v>
      </c>
      <c r="J645" s="11">
        <v>-0.11283287786190568</v>
      </c>
      <c r="K645" s="11">
        <v>1.2467246075239362</v>
      </c>
      <c r="L645" s="11">
        <v>0.68362695537839424</v>
      </c>
    </row>
    <row r="646" spans="1:12" x14ac:dyDescent="0.25">
      <c r="A646" s="18">
        <v>22228</v>
      </c>
      <c r="B646" s="19" t="s">
        <v>3</v>
      </c>
      <c r="C646" s="19" t="s">
        <v>7</v>
      </c>
      <c r="D646" s="19" t="s">
        <v>78</v>
      </c>
      <c r="E646" s="10" t="s">
        <v>156</v>
      </c>
      <c r="F646" s="12" t="s">
        <v>53</v>
      </c>
      <c r="G646" s="13">
        <v>9.3077568000000013E-2</v>
      </c>
      <c r="H646" s="11">
        <v>1.3038664671981399</v>
      </c>
      <c r="I646" s="11">
        <v>1.2472883472470686</v>
      </c>
      <c r="J646" s="11">
        <v>7.5022737362191561E-2</v>
      </c>
      <c r="K646" s="11">
        <v>1.052934100290059</v>
      </c>
      <c r="L646" s="11">
        <v>-2.0150983450723192E-2</v>
      </c>
    </row>
    <row r="647" spans="1:12" x14ac:dyDescent="0.25">
      <c r="A647" s="18">
        <v>26375</v>
      </c>
      <c r="B647" s="19" t="s">
        <v>3</v>
      </c>
      <c r="C647" s="19" t="s">
        <v>7</v>
      </c>
      <c r="D647" s="19" t="s">
        <v>78</v>
      </c>
      <c r="E647" s="10">
        <v>2003</v>
      </c>
      <c r="F647" s="12" t="s">
        <v>53</v>
      </c>
      <c r="G647" s="13">
        <v>0.15452198639999998</v>
      </c>
      <c r="H647" s="11">
        <v>1.5039225883676599</v>
      </c>
      <c r="I647" s="11">
        <v>1.2759425580689698</v>
      </c>
      <c r="J647" s="11">
        <v>5.7001168015650805E-2</v>
      </c>
      <c r="K647" s="11">
        <v>0.99238723136132956</v>
      </c>
      <c r="L647" s="11">
        <v>-2.5801627158466456E-2</v>
      </c>
    </row>
    <row r="648" spans="1:12" x14ac:dyDescent="0.25">
      <c r="A648" s="18">
        <v>26378</v>
      </c>
      <c r="B648" s="19" t="s">
        <v>3</v>
      </c>
      <c r="C648" s="19" t="s">
        <v>7</v>
      </c>
      <c r="D648" s="19" t="s">
        <v>78</v>
      </c>
      <c r="E648" s="10">
        <v>2003</v>
      </c>
      <c r="F648" s="12" t="s">
        <v>53</v>
      </c>
      <c r="G648" s="13">
        <v>0.1056768834</v>
      </c>
      <c r="H648" s="11">
        <v>1.71424823663307</v>
      </c>
      <c r="I648" s="11">
        <v>1.1651605466249864</v>
      </c>
      <c r="J648" s="11">
        <v>1.2654537802089694E-2</v>
      </c>
      <c r="K648" s="11">
        <v>1.0699854349589715</v>
      </c>
      <c r="L648" s="11">
        <v>0.2051240107333463</v>
      </c>
    </row>
    <row r="649" spans="1:12" x14ac:dyDescent="0.25">
      <c r="A649" s="18">
        <v>26381</v>
      </c>
      <c r="B649" s="19" t="s">
        <v>3</v>
      </c>
      <c r="C649" s="19" t="s">
        <v>7</v>
      </c>
      <c r="D649" s="19" t="s">
        <v>78</v>
      </c>
      <c r="E649" s="10">
        <v>2004</v>
      </c>
      <c r="F649" s="12" t="s">
        <v>53</v>
      </c>
      <c r="G649" s="13">
        <v>0.17725089600000002</v>
      </c>
      <c r="H649" s="11">
        <v>1.4692010232191</v>
      </c>
      <c r="I649" s="11">
        <v>0.94257904937857684</v>
      </c>
      <c r="J649" s="11">
        <v>2.2035868973687145E-2</v>
      </c>
      <c r="K649" s="11">
        <v>0.7491625945469369</v>
      </c>
      <c r="L649" s="11">
        <v>-6.6849602942165021E-3</v>
      </c>
    </row>
    <row r="650" spans="1:12" x14ac:dyDescent="0.25">
      <c r="A650" s="18">
        <v>26383</v>
      </c>
      <c r="B650" s="19" t="s">
        <v>3</v>
      </c>
      <c r="C650" s="19" t="s">
        <v>7</v>
      </c>
      <c r="D650" s="19" t="s">
        <v>78</v>
      </c>
      <c r="E650" s="10">
        <v>2004</v>
      </c>
      <c r="F650" s="12" t="s">
        <v>53</v>
      </c>
      <c r="G650" s="13">
        <v>0.14598538500000002</v>
      </c>
      <c r="H650" s="11">
        <v>2.3746775752020701</v>
      </c>
      <c r="I650" s="11">
        <v>1.1390062379141481</v>
      </c>
      <c r="J650" s="11">
        <v>1.7144762375510103E-2</v>
      </c>
      <c r="K650" s="11">
        <v>0.94460725589434325</v>
      </c>
      <c r="L650" s="11">
        <v>-5.5794415153151089E-2</v>
      </c>
    </row>
    <row r="651" spans="1:12" x14ac:dyDescent="0.25">
      <c r="A651" s="18">
        <v>26389</v>
      </c>
      <c r="B651" s="19" t="s">
        <v>3</v>
      </c>
      <c r="C651" s="19" t="s">
        <v>7</v>
      </c>
      <c r="D651" s="19" t="s">
        <v>78</v>
      </c>
      <c r="E651" s="10">
        <v>2003</v>
      </c>
      <c r="F651" s="12" t="s">
        <v>53</v>
      </c>
      <c r="G651" s="13">
        <v>8.5433389199999987E-2</v>
      </c>
      <c r="H651" s="11">
        <v>2.3423869914378099</v>
      </c>
      <c r="I651" s="11">
        <v>0.99341893485349186</v>
      </c>
      <c r="J651" s="11">
        <v>4.098550558237446E-2</v>
      </c>
      <c r="K651" s="11">
        <v>0.73247753931038706</v>
      </c>
      <c r="L651" s="11">
        <v>-0.1518681448871706</v>
      </c>
    </row>
    <row r="652" spans="1:12" x14ac:dyDescent="0.25">
      <c r="A652" s="18">
        <v>26390</v>
      </c>
      <c r="B652" s="19" t="s">
        <v>3</v>
      </c>
      <c r="C652" s="19" t="s">
        <v>7</v>
      </c>
      <c r="D652" s="19" t="s">
        <v>78</v>
      </c>
      <c r="E652" s="10">
        <v>2003</v>
      </c>
      <c r="F652" s="12" t="s">
        <v>53</v>
      </c>
      <c r="G652" s="13">
        <v>0.1024953723</v>
      </c>
      <c r="H652" s="11">
        <v>2.43645983905679</v>
      </c>
      <c r="I652" s="11">
        <v>1.580016417185689</v>
      </c>
      <c r="J652" s="11">
        <v>5.4025609030678767E-2</v>
      </c>
      <c r="K652" s="11">
        <v>1.3238309879944539</v>
      </c>
      <c r="L652" s="11">
        <v>-0.15594008630599276</v>
      </c>
    </row>
    <row r="653" spans="1:12" x14ac:dyDescent="0.25">
      <c r="A653" s="18">
        <v>32634</v>
      </c>
      <c r="B653" s="19" t="s">
        <v>3</v>
      </c>
      <c r="C653" s="19" t="s">
        <v>7</v>
      </c>
      <c r="D653" s="19" t="s">
        <v>78</v>
      </c>
      <c r="E653" s="10">
        <v>1993</v>
      </c>
      <c r="F653" s="12" t="s">
        <v>53</v>
      </c>
      <c r="G653" s="13">
        <v>0.13469343140000001</v>
      </c>
      <c r="H653" s="11">
        <v>0.753224782708106</v>
      </c>
      <c r="I653" s="11">
        <v>1.0400929380841373</v>
      </c>
      <c r="J653" s="11">
        <v>-2.0066926685351427E-2</v>
      </c>
      <c r="K653" s="11">
        <v>0.92339180026610423</v>
      </c>
      <c r="L653" s="11">
        <v>0.16011117868062752</v>
      </c>
    </row>
    <row r="654" spans="1:12" x14ac:dyDescent="0.25">
      <c r="A654" s="18">
        <v>32635</v>
      </c>
      <c r="B654" s="19" t="s">
        <v>3</v>
      </c>
      <c r="C654" s="19" t="s">
        <v>7</v>
      </c>
      <c r="D654" s="19" t="s">
        <v>78</v>
      </c>
      <c r="E654" s="10">
        <v>1993</v>
      </c>
      <c r="F654" s="12" t="s">
        <v>53</v>
      </c>
      <c r="G654" s="13">
        <v>0.16295962410000001</v>
      </c>
      <c r="H654" s="11">
        <v>1.48135815662028</v>
      </c>
      <c r="I654" s="11">
        <v>0.80071940645143957</v>
      </c>
      <c r="J654" s="11">
        <v>5.7066850018183679E-3</v>
      </c>
      <c r="K654" s="11">
        <v>0.62566751977372936</v>
      </c>
      <c r="L654" s="11">
        <v>-1.0548637355447976E-2</v>
      </c>
    </row>
    <row r="655" spans="1:12" x14ac:dyDescent="0.25">
      <c r="A655" s="18">
        <v>35636</v>
      </c>
      <c r="B655" s="19" t="s">
        <v>3</v>
      </c>
      <c r="C655" s="19" t="s">
        <v>7</v>
      </c>
      <c r="D655" s="19" t="s">
        <v>78</v>
      </c>
      <c r="E655" s="10">
        <v>1993</v>
      </c>
      <c r="F655" s="12" t="s">
        <v>53</v>
      </c>
      <c r="G655" s="13">
        <v>0.1534503696</v>
      </c>
      <c r="H655" s="11">
        <v>1.46292150987162</v>
      </c>
      <c r="I655" s="11">
        <v>0.60164119811720773</v>
      </c>
      <c r="J655" s="11">
        <v>9.2590947652542166E-3</v>
      </c>
      <c r="K655" s="11">
        <v>0.45456287254593186</v>
      </c>
      <c r="L655" s="11">
        <v>-6.6147835534718702E-2</v>
      </c>
    </row>
    <row r="656" spans="1:12" x14ac:dyDescent="0.25">
      <c r="A656" s="18">
        <v>32644</v>
      </c>
      <c r="B656" s="19" t="s">
        <v>3</v>
      </c>
      <c r="C656" s="19" t="s">
        <v>7</v>
      </c>
      <c r="D656" s="19" t="s">
        <v>78</v>
      </c>
      <c r="E656" s="10">
        <v>1993</v>
      </c>
      <c r="F656" s="12" t="s">
        <v>53</v>
      </c>
      <c r="G656" s="13">
        <v>0.1241914128</v>
      </c>
      <c r="H656" s="11">
        <v>1.6510438885529299</v>
      </c>
      <c r="I656" s="11">
        <v>0.97567878639258176</v>
      </c>
      <c r="J656" s="11">
        <v>-2.879035645855188E-2</v>
      </c>
      <c r="K656" s="11">
        <v>0.88940381863262652</v>
      </c>
      <c r="L656" s="11">
        <v>0.14845662872700549</v>
      </c>
    </row>
    <row r="657" spans="1:12" x14ac:dyDescent="0.25">
      <c r="A657" s="18">
        <v>32645</v>
      </c>
      <c r="B657" s="19" t="s">
        <v>3</v>
      </c>
      <c r="C657" s="19" t="s">
        <v>7</v>
      </c>
      <c r="D657" s="19" t="s">
        <v>78</v>
      </c>
      <c r="E657" s="10">
        <v>1993</v>
      </c>
      <c r="F657" s="12" t="s">
        <v>53</v>
      </c>
      <c r="G657" s="13">
        <v>8.279568150000001E-2</v>
      </c>
      <c r="H657" s="11">
        <v>1.46795788711371</v>
      </c>
      <c r="I657" s="11">
        <v>1.1941786083612751</v>
      </c>
      <c r="J657" s="11">
        <v>4.2363659493569128E-2</v>
      </c>
      <c r="K657" s="11">
        <v>1.0035824142912602</v>
      </c>
      <c r="L657" s="11">
        <v>1.1951837016531019E-2</v>
      </c>
    </row>
    <row r="658" spans="1:12" x14ac:dyDescent="0.25">
      <c r="A658" s="18">
        <v>32652</v>
      </c>
      <c r="B658" s="19" t="s">
        <v>3</v>
      </c>
      <c r="C658" s="19" t="s">
        <v>7</v>
      </c>
      <c r="D658" s="19" t="s">
        <v>78</v>
      </c>
      <c r="E658" s="10">
        <v>1993</v>
      </c>
      <c r="F658" s="12" t="s">
        <v>53</v>
      </c>
      <c r="G658" s="13">
        <v>0.15563273759999999</v>
      </c>
      <c r="H658" s="11">
        <v>1.4323217600700799</v>
      </c>
      <c r="I658" s="11">
        <v>1.1904079602893598</v>
      </c>
      <c r="J658" s="11">
        <v>6.0765109982702792E-2</v>
      </c>
      <c r="K658" s="11">
        <v>0.99486158125983004</v>
      </c>
      <c r="L658" s="11">
        <v>-0.10807621819103952</v>
      </c>
    </row>
    <row r="659" spans="1:12" x14ac:dyDescent="0.25">
      <c r="A659" s="18">
        <v>33923</v>
      </c>
      <c r="B659" s="19" t="s">
        <v>3</v>
      </c>
      <c r="C659" s="19" t="s">
        <v>7</v>
      </c>
      <c r="D659" s="19" t="s">
        <v>78</v>
      </c>
      <c r="E659" s="10">
        <v>2007</v>
      </c>
      <c r="F659" s="12" t="s">
        <v>53</v>
      </c>
      <c r="G659" s="13">
        <v>8.7432573139000005E-2</v>
      </c>
      <c r="H659" s="11">
        <v>1.8125386184514301</v>
      </c>
      <c r="I659" s="11">
        <v>0.75207715852933965</v>
      </c>
      <c r="J659" s="11">
        <v>-1.9887392539592375E-2</v>
      </c>
      <c r="K659" s="11">
        <v>0.62539979955138447</v>
      </c>
      <c r="L659" s="11">
        <v>-4.9636976402975375E-2</v>
      </c>
    </row>
    <row r="660" spans="1:12" x14ac:dyDescent="0.25">
      <c r="A660" s="18">
        <v>33926</v>
      </c>
      <c r="B660" s="19" t="s">
        <v>3</v>
      </c>
      <c r="C660" s="19" t="s">
        <v>7</v>
      </c>
      <c r="D660" s="19" t="s">
        <v>78</v>
      </c>
      <c r="E660" s="10">
        <v>2007</v>
      </c>
      <c r="F660" s="12" t="s">
        <v>53</v>
      </c>
      <c r="G660" s="13">
        <v>0.21051400350000002</v>
      </c>
      <c r="H660" s="11">
        <v>2.2706172353608101</v>
      </c>
      <c r="I660" s="11">
        <v>0.96042024376962576</v>
      </c>
      <c r="J660" s="11">
        <v>-3.2034477548608109E-3</v>
      </c>
      <c r="K660" s="11">
        <v>0.78029482462103084</v>
      </c>
      <c r="L660" s="11">
        <v>0.10335157979574028</v>
      </c>
    </row>
    <row r="661" spans="1:12" x14ac:dyDescent="0.25">
      <c r="A661" s="18">
        <v>33941</v>
      </c>
      <c r="B661" s="19" t="s">
        <v>3</v>
      </c>
      <c r="C661" s="19" t="s">
        <v>7</v>
      </c>
      <c r="D661" s="19" t="s">
        <v>78</v>
      </c>
      <c r="E661" s="10">
        <v>2006</v>
      </c>
      <c r="F661" s="12" t="s">
        <v>53</v>
      </c>
      <c r="G661" s="13">
        <v>0.18802482779999996</v>
      </c>
      <c r="H661" s="11">
        <v>2.6767575711648401</v>
      </c>
      <c r="I661" s="11">
        <v>1.0546751704015354</v>
      </c>
      <c r="J661" s="11">
        <v>9.0183662269395226E-3</v>
      </c>
      <c r="K661" s="11">
        <v>0.90294826025108055</v>
      </c>
      <c r="L661" s="11">
        <v>7.5605523344378422E-2</v>
      </c>
    </row>
    <row r="662" spans="1:12" x14ac:dyDescent="0.25">
      <c r="A662" s="18">
        <v>33943</v>
      </c>
      <c r="B662" s="19" t="s">
        <v>3</v>
      </c>
      <c r="C662" s="19" t="s">
        <v>7</v>
      </c>
      <c r="D662" s="19" t="s">
        <v>78</v>
      </c>
      <c r="E662" s="10">
        <v>2007</v>
      </c>
      <c r="F662" s="12" t="s">
        <v>53</v>
      </c>
      <c r="G662" s="13">
        <v>0.19074490881599998</v>
      </c>
      <c r="H662" s="11">
        <v>2.1741954918522</v>
      </c>
      <c r="I662" s="11">
        <v>1.1869679550362955</v>
      </c>
      <c r="J662" s="11">
        <v>2.121326959590486E-2</v>
      </c>
      <c r="K662" s="11">
        <v>1.0481461412915156</v>
      </c>
      <c r="L662" s="11">
        <v>5.4100124304805153E-2</v>
      </c>
    </row>
    <row r="663" spans="1:12" x14ac:dyDescent="0.25">
      <c r="A663" s="18">
        <v>33945</v>
      </c>
      <c r="B663" s="19" t="s">
        <v>3</v>
      </c>
      <c r="C663" s="19" t="s">
        <v>7</v>
      </c>
      <c r="D663" s="19" t="s">
        <v>78</v>
      </c>
      <c r="E663" s="10">
        <v>2006</v>
      </c>
      <c r="F663" s="12" t="s">
        <v>53</v>
      </c>
      <c r="G663" s="13">
        <v>0.1109959559</v>
      </c>
      <c r="H663" s="11">
        <v>2.3638599809535701</v>
      </c>
      <c r="I663" s="11">
        <v>1.3148812358661202</v>
      </c>
      <c r="J663" s="11">
        <v>6.9958177151146383E-2</v>
      </c>
      <c r="K663" s="11">
        <v>1.1225769583030054</v>
      </c>
      <c r="L663" s="11">
        <v>-9.1309664220680098E-2</v>
      </c>
    </row>
    <row r="664" spans="1:12" x14ac:dyDescent="0.25">
      <c r="A664" s="18">
        <v>33950</v>
      </c>
      <c r="B664" s="19" t="s">
        <v>3</v>
      </c>
      <c r="C664" s="19" t="s">
        <v>7</v>
      </c>
      <c r="D664" s="19" t="s">
        <v>78</v>
      </c>
      <c r="E664" s="10">
        <v>2006</v>
      </c>
      <c r="F664" s="12" t="s">
        <v>53</v>
      </c>
      <c r="G664" s="13">
        <v>0.13819885470000001</v>
      </c>
      <c r="H664" s="11">
        <v>1.7487271214637901</v>
      </c>
      <c r="I664" s="11">
        <v>1.151546931851575</v>
      </c>
      <c r="J664" s="11">
        <v>2.3938345774959791E-3</v>
      </c>
      <c r="K664" s="11">
        <v>0.92194524305642966</v>
      </c>
      <c r="L664" s="11">
        <v>7.684060422306116E-2</v>
      </c>
    </row>
    <row r="665" spans="1:12" x14ac:dyDescent="0.25">
      <c r="A665" s="18">
        <v>35575</v>
      </c>
      <c r="B665" s="19" t="s">
        <v>3</v>
      </c>
      <c r="C665" s="19" t="s">
        <v>7</v>
      </c>
      <c r="D665" s="19" t="s">
        <v>78</v>
      </c>
      <c r="E665" s="10">
        <v>1995</v>
      </c>
      <c r="F665" s="12" t="s">
        <v>53</v>
      </c>
      <c r="G665" s="13">
        <v>4.6107647700000004E-2</v>
      </c>
      <c r="H665" s="11">
        <v>1.7173186099589399</v>
      </c>
      <c r="I665" s="11">
        <v>0.99599236003018721</v>
      </c>
      <c r="J665" s="11">
        <v>2.6886259960828718E-2</v>
      </c>
      <c r="K665" s="11">
        <v>0.81835485333610736</v>
      </c>
      <c r="L665" s="11">
        <v>8.6111073056262644E-2</v>
      </c>
    </row>
    <row r="666" spans="1:12" x14ac:dyDescent="0.25">
      <c r="A666" s="18">
        <v>35588</v>
      </c>
      <c r="B666" s="19" t="s">
        <v>3</v>
      </c>
      <c r="C666" s="19" t="s">
        <v>7</v>
      </c>
      <c r="D666" s="19" t="s">
        <v>78</v>
      </c>
      <c r="E666" s="10">
        <v>1996</v>
      </c>
      <c r="F666" s="12" t="s">
        <v>53</v>
      </c>
      <c r="G666" s="13">
        <v>0.11667318550000001</v>
      </c>
      <c r="H666" s="11">
        <v>1.4142948637869399</v>
      </c>
      <c r="I666" s="11">
        <v>1.0734667496815111</v>
      </c>
      <c r="J666" s="11">
        <v>1.2629121124162479E-2</v>
      </c>
      <c r="K666" s="11">
        <v>0.92507345045709122</v>
      </c>
      <c r="L666" s="11">
        <v>0.19636885544367866</v>
      </c>
    </row>
    <row r="667" spans="1:12" x14ac:dyDescent="0.25">
      <c r="A667" s="18">
        <v>35589</v>
      </c>
      <c r="B667" s="19" t="s">
        <v>3</v>
      </c>
      <c r="C667" s="19" t="s">
        <v>7</v>
      </c>
      <c r="D667" s="19" t="s">
        <v>78</v>
      </c>
      <c r="E667" s="10">
        <v>1996</v>
      </c>
      <c r="F667" s="12" t="s">
        <v>53</v>
      </c>
      <c r="G667" s="13">
        <v>0.12101652540000001</v>
      </c>
      <c r="H667" s="11">
        <v>1.8727989613932601</v>
      </c>
      <c r="I667" s="11">
        <v>1.0645319541432885</v>
      </c>
      <c r="J667" s="11">
        <v>4.6622663272102183E-2</v>
      </c>
      <c r="K667" s="11">
        <v>0.92172802722634839</v>
      </c>
      <c r="L667" s="11">
        <v>7.5319427612732692E-2</v>
      </c>
    </row>
    <row r="668" spans="1:12" x14ac:dyDescent="0.25">
      <c r="A668" s="18">
        <v>35592</v>
      </c>
      <c r="B668" s="19" t="s">
        <v>3</v>
      </c>
      <c r="C668" s="19" t="s">
        <v>7</v>
      </c>
      <c r="D668" s="19" t="s">
        <v>78</v>
      </c>
      <c r="E668" s="10">
        <v>1996</v>
      </c>
      <c r="F668" s="12" t="s">
        <v>53</v>
      </c>
      <c r="G668" s="13">
        <v>0.13055670180000001</v>
      </c>
      <c r="H668" s="11">
        <v>1.10970337654888</v>
      </c>
      <c r="I668" s="11">
        <v>0.82247704131678212</v>
      </c>
      <c r="J668" s="11">
        <v>2.8453419887787712E-2</v>
      </c>
      <c r="K668" s="11">
        <v>0.73096825569293233</v>
      </c>
      <c r="L668" s="11">
        <v>0.171994786142732</v>
      </c>
    </row>
    <row r="669" spans="1:12" x14ac:dyDescent="0.25">
      <c r="A669" s="18">
        <v>35593</v>
      </c>
      <c r="B669" s="19" t="s">
        <v>3</v>
      </c>
      <c r="C669" s="19" t="s">
        <v>7</v>
      </c>
      <c r="D669" s="19" t="s">
        <v>78</v>
      </c>
      <c r="E669" s="10">
        <v>1996</v>
      </c>
      <c r="F669" s="12" t="s">
        <v>53</v>
      </c>
      <c r="G669" s="13">
        <v>0.25677872479999997</v>
      </c>
      <c r="H669" s="11">
        <v>1.66968511463728</v>
      </c>
      <c r="I669" s="11">
        <v>0.61950706410552547</v>
      </c>
      <c r="J669" s="11">
        <v>4.0553377876745289E-3</v>
      </c>
      <c r="K669" s="11">
        <v>0.50343930353607536</v>
      </c>
      <c r="L669" s="11">
        <v>5.8947595262160757E-2</v>
      </c>
    </row>
    <row r="670" spans="1:12" x14ac:dyDescent="0.25">
      <c r="A670" s="18">
        <v>35594</v>
      </c>
      <c r="B670" s="19" t="s">
        <v>3</v>
      </c>
      <c r="C670" s="19" t="s">
        <v>7</v>
      </c>
      <c r="D670" s="19" t="s">
        <v>78</v>
      </c>
      <c r="E670" s="10">
        <v>1996</v>
      </c>
      <c r="F670" s="12" t="s">
        <v>53</v>
      </c>
      <c r="G670" s="13">
        <v>0.1091681328</v>
      </c>
      <c r="H670" s="11">
        <v>1.5972518275019301</v>
      </c>
      <c r="I670" s="11">
        <v>0.89738657394294363</v>
      </c>
      <c r="J670" s="11">
        <v>5.1645982751695407E-2</v>
      </c>
      <c r="K670" s="11">
        <v>0.71374433187229869</v>
      </c>
      <c r="L670" s="11">
        <v>-3.2364987159741787E-2</v>
      </c>
    </row>
    <row r="671" spans="1:12" x14ac:dyDescent="0.25">
      <c r="A671" s="18">
        <v>39486</v>
      </c>
      <c r="B671" s="19" t="s">
        <v>3</v>
      </c>
      <c r="C671" s="19" t="s">
        <v>7</v>
      </c>
      <c r="D671" s="19" t="s">
        <v>78</v>
      </c>
      <c r="E671" s="10">
        <v>2010</v>
      </c>
      <c r="F671" s="12" t="s">
        <v>53</v>
      </c>
      <c r="G671" s="13">
        <v>0.17245883700000003</v>
      </c>
      <c r="H671" s="11">
        <v>2.0862277105859302</v>
      </c>
      <c r="I671" s="11">
        <v>1.4277834695414355</v>
      </c>
      <c r="J671" s="11">
        <v>4.3422781498418717E-2</v>
      </c>
      <c r="K671" s="11">
        <v>1.1846626933690607</v>
      </c>
      <c r="L671" s="11">
        <v>-0.11748582669280383</v>
      </c>
    </row>
    <row r="672" spans="1:12" x14ac:dyDescent="0.25">
      <c r="A672" s="18">
        <v>39487</v>
      </c>
      <c r="B672" s="19" t="s">
        <v>3</v>
      </c>
      <c r="C672" s="19" t="s">
        <v>7</v>
      </c>
      <c r="D672" s="19" t="s">
        <v>78</v>
      </c>
      <c r="E672" s="10">
        <v>2010</v>
      </c>
      <c r="F672" s="12" t="s">
        <v>53</v>
      </c>
      <c r="G672" s="13">
        <v>0.18865698409999998</v>
      </c>
      <c r="H672" s="11">
        <v>2.5775497733047898</v>
      </c>
      <c r="I672" s="11">
        <v>0.99168132983651303</v>
      </c>
      <c r="J672" s="11">
        <v>4.5023024042283755E-2</v>
      </c>
      <c r="K672" s="11">
        <v>0.74758614476118823</v>
      </c>
      <c r="L672" s="11">
        <v>-0.19601899996175165</v>
      </c>
    </row>
    <row r="673" spans="1:12" x14ac:dyDescent="0.25">
      <c r="A673" s="18">
        <v>39489</v>
      </c>
      <c r="B673" s="19" t="s">
        <v>3</v>
      </c>
      <c r="C673" s="19" t="s">
        <v>7</v>
      </c>
      <c r="D673" s="19" t="s">
        <v>78</v>
      </c>
      <c r="E673" s="10">
        <v>2010</v>
      </c>
      <c r="F673" s="12" t="s">
        <v>53</v>
      </c>
      <c r="G673" s="13">
        <v>0.1147155425</v>
      </c>
      <c r="H673" s="11">
        <v>2.40477307422608</v>
      </c>
      <c r="I673" s="11">
        <v>0.99557672748018777</v>
      </c>
      <c r="J673" s="11">
        <v>1.0111495014237581E-2</v>
      </c>
      <c r="K673" s="11">
        <v>0.80577984674377801</v>
      </c>
      <c r="L673" s="11">
        <v>-4.4028960492807467E-2</v>
      </c>
    </row>
    <row r="674" spans="1:12" x14ac:dyDescent="0.25">
      <c r="A674" s="18">
        <v>43103</v>
      </c>
      <c r="B674" s="19" t="s">
        <v>3</v>
      </c>
      <c r="C674" s="19" t="s">
        <v>7</v>
      </c>
      <c r="D674" s="19" t="s">
        <v>78</v>
      </c>
      <c r="E674" s="10">
        <v>2011</v>
      </c>
      <c r="F674" s="12" t="s">
        <v>53</v>
      </c>
      <c r="G674" s="13">
        <v>5.3511294099999995E-2</v>
      </c>
      <c r="H674" s="11">
        <v>2.5235543670165201</v>
      </c>
      <c r="I674" s="11">
        <v>1.0146405068770368</v>
      </c>
      <c r="J674" s="11">
        <v>3.2294124720770423E-2</v>
      </c>
      <c r="K674" s="11">
        <v>0.8232789025508167</v>
      </c>
      <c r="L674" s="11">
        <v>-3.9903348557464913E-2</v>
      </c>
    </row>
    <row r="675" spans="1:12" x14ac:dyDescent="0.25">
      <c r="A675" s="18">
        <v>43105</v>
      </c>
      <c r="B675" s="19" t="s">
        <v>3</v>
      </c>
      <c r="C675" s="19" t="s">
        <v>7</v>
      </c>
      <c r="D675" s="19" t="s">
        <v>78</v>
      </c>
      <c r="E675" s="10">
        <v>2011</v>
      </c>
      <c r="F675" s="12" t="s">
        <v>53</v>
      </c>
      <c r="G675" s="13">
        <v>0.15372979049999999</v>
      </c>
      <c r="H675" s="11">
        <v>2.4232966827562001</v>
      </c>
      <c r="I675" s="11">
        <v>0.99548724538008748</v>
      </c>
      <c r="J675" s="11">
        <v>-1.5806855959154875E-2</v>
      </c>
      <c r="K675" s="11">
        <v>0.82246534734045751</v>
      </c>
      <c r="L675" s="11">
        <v>4.4018699907752978E-2</v>
      </c>
    </row>
    <row r="676" spans="1:12" x14ac:dyDescent="0.25">
      <c r="A676" s="18">
        <v>43107</v>
      </c>
      <c r="B676" s="19" t="s">
        <v>3</v>
      </c>
      <c r="C676" s="19" t="s">
        <v>7</v>
      </c>
      <c r="D676" s="19" t="s">
        <v>78</v>
      </c>
      <c r="E676" s="10">
        <v>2011</v>
      </c>
      <c r="F676" s="12" t="s">
        <v>53</v>
      </c>
      <c r="G676" s="13">
        <v>0.11251813300000001</v>
      </c>
      <c r="H676" s="11">
        <v>2.28507075179049</v>
      </c>
      <c r="I676" s="11">
        <v>0.80582260529088645</v>
      </c>
      <c r="J676" s="11">
        <v>5.8141445702797334E-4</v>
      </c>
      <c r="K676" s="11">
        <v>0.5706142045080016</v>
      </c>
      <c r="L676" s="11">
        <v>-2.7215183170911761E-2</v>
      </c>
    </row>
    <row r="677" spans="1:12" x14ac:dyDescent="0.25">
      <c r="A677" s="18">
        <v>46756</v>
      </c>
      <c r="B677" s="19" t="s">
        <v>3</v>
      </c>
      <c r="C677" s="19" t="s">
        <v>7</v>
      </c>
      <c r="D677" s="19" t="s">
        <v>78</v>
      </c>
      <c r="E677" s="10">
        <v>2012</v>
      </c>
      <c r="F677" s="12" t="s">
        <v>53</v>
      </c>
      <c r="G677" s="13">
        <v>6.3648815999999997E-2</v>
      </c>
      <c r="H677" s="11">
        <v>4.0276136844896397</v>
      </c>
      <c r="I677" s="11">
        <v>1.2188011914724706</v>
      </c>
      <c r="J677" s="11">
        <v>0.20815831107314553</v>
      </c>
      <c r="K677" s="11">
        <v>0.80032786700766101</v>
      </c>
      <c r="L677" s="11">
        <v>-0.69930451466538202</v>
      </c>
    </row>
    <row r="678" spans="1:12" x14ac:dyDescent="0.25">
      <c r="A678" s="18">
        <v>46758</v>
      </c>
      <c r="B678" s="19" t="s">
        <v>3</v>
      </c>
      <c r="C678" s="19" t="s">
        <v>7</v>
      </c>
      <c r="D678" s="19" t="s">
        <v>78</v>
      </c>
      <c r="E678" s="10">
        <v>2012</v>
      </c>
      <c r="F678" s="12" t="s">
        <v>53</v>
      </c>
      <c r="G678" s="13">
        <v>0.101230856221</v>
      </c>
      <c r="H678" s="11">
        <v>3.57071465976018</v>
      </c>
      <c r="I678" s="11">
        <v>1.1576386028206345</v>
      </c>
      <c r="J678" s="11">
        <v>0.18839159121556559</v>
      </c>
      <c r="K678" s="11">
        <v>0.69804328608626465</v>
      </c>
      <c r="L678" s="11">
        <v>-0.91153972114549919</v>
      </c>
    </row>
    <row r="679" spans="1:12" x14ac:dyDescent="0.25">
      <c r="A679" s="18">
        <v>46759</v>
      </c>
      <c r="B679" s="19" t="s">
        <v>3</v>
      </c>
      <c r="C679" s="19" t="s">
        <v>7</v>
      </c>
      <c r="D679" s="19" t="s">
        <v>78</v>
      </c>
      <c r="E679" s="10">
        <v>2012</v>
      </c>
      <c r="F679" s="12" t="s">
        <v>53</v>
      </c>
      <c r="G679" s="13">
        <v>0.19151815759999999</v>
      </c>
      <c r="H679" s="11">
        <v>2.2275645334529899</v>
      </c>
      <c r="I679" s="11">
        <v>0.66761008223657647</v>
      </c>
      <c r="J679" s="11">
        <v>3.5694921610087915E-2</v>
      </c>
      <c r="K679" s="11">
        <v>0.50499780811202144</v>
      </c>
      <c r="L679" s="11">
        <v>-0.10499472445217428</v>
      </c>
    </row>
    <row r="680" spans="1:12" x14ac:dyDescent="0.25">
      <c r="A680" s="18">
        <v>57201</v>
      </c>
      <c r="B680" s="19" t="s">
        <v>3</v>
      </c>
      <c r="C680" s="19" t="s">
        <v>7</v>
      </c>
      <c r="D680" s="19" t="s">
        <v>78</v>
      </c>
      <c r="E680" s="10">
        <v>2017</v>
      </c>
      <c r="F680" s="12" t="s">
        <v>53</v>
      </c>
      <c r="G680" s="13">
        <v>0.19012401151200001</v>
      </c>
      <c r="H680" s="11">
        <v>1.2627886446768</v>
      </c>
      <c r="I680" s="11">
        <v>0.61965380379500234</v>
      </c>
      <c r="J680" s="11">
        <v>5.2352054509467782E-2</v>
      </c>
      <c r="K680" s="11">
        <v>0.42641540681910639</v>
      </c>
      <c r="L680" s="11">
        <v>-0.11463392097698244</v>
      </c>
    </row>
    <row r="681" spans="1:12" x14ac:dyDescent="0.25">
      <c r="A681" s="18">
        <v>57202</v>
      </c>
      <c r="B681" s="19" t="s">
        <v>3</v>
      </c>
      <c r="C681" s="19" t="s">
        <v>7</v>
      </c>
      <c r="D681" s="19" t="s">
        <v>78</v>
      </c>
      <c r="E681" s="10">
        <v>2017</v>
      </c>
      <c r="F681" s="12" t="s">
        <v>53</v>
      </c>
      <c r="G681" s="13">
        <v>0.1019021666</v>
      </c>
      <c r="H681" s="11">
        <v>3.0267210094723001</v>
      </c>
      <c r="I681" s="11">
        <v>1.0282424896393603</v>
      </c>
      <c r="J681" s="11">
        <v>4.1440849757616638E-2</v>
      </c>
      <c r="K681" s="11">
        <v>0.85621192639489063</v>
      </c>
      <c r="L681" s="11">
        <v>0.11803784536141571</v>
      </c>
    </row>
    <row r="682" spans="1:12" x14ac:dyDescent="0.25">
      <c r="A682" s="18">
        <v>57205</v>
      </c>
      <c r="B682" s="19" t="s">
        <v>3</v>
      </c>
      <c r="C682" s="19" t="s">
        <v>7</v>
      </c>
      <c r="D682" s="19" t="s">
        <v>78</v>
      </c>
      <c r="E682" s="10">
        <v>2017</v>
      </c>
      <c r="F682" s="12" t="s">
        <v>53</v>
      </c>
      <c r="G682" s="13">
        <v>0.130847380332</v>
      </c>
      <c r="H682" s="11">
        <v>3.4207219200938601</v>
      </c>
      <c r="I682" s="11">
        <v>1.3129510369561821</v>
      </c>
      <c r="J682" s="11">
        <v>0.11648816854645483</v>
      </c>
      <c r="K682" s="11">
        <v>0.99884971533854716</v>
      </c>
      <c r="L682" s="11">
        <v>-0.47487696724792849</v>
      </c>
    </row>
    <row r="683" spans="1:12" x14ac:dyDescent="0.25">
      <c r="A683" s="18">
        <v>48702</v>
      </c>
      <c r="B683" s="19" t="s">
        <v>3</v>
      </c>
      <c r="C683" s="19" t="s">
        <v>7</v>
      </c>
      <c r="D683" s="19" t="s">
        <v>78</v>
      </c>
      <c r="E683" s="10">
        <v>2013</v>
      </c>
      <c r="F683" s="12" t="s">
        <v>53</v>
      </c>
      <c r="G683" s="13">
        <v>8.1616415199999987E-2</v>
      </c>
      <c r="H683" s="11">
        <v>2.0694037968514598</v>
      </c>
      <c r="I683" s="11">
        <v>1.2382194765652024</v>
      </c>
      <c r="J683" s="11">
        <v>1.4480336317416631E-2</v>
      </c>
      <c r="K683" s="11">
        <v>1.066582190239362</v>
      </c>
      <c r="L683" s="11">
        <v>3.2731474332720278E-2</v>
      </c>
    </row>
    <row r="684" spans="1:12" x14ac:dyDescent="0.25">
      <c r="A684" s="18">
        <v>48704</v>
      </c>
      <c r="B684" s="19" t="s">
        <v>3</v>
      </c>
      <c r="C684" s="19" t="s">
        <v>7</v>
      </c>
      <c r="D684" s="19" t="s">
        <v>78</v>
      </c>
      <c r="E684" s="10">
        <v>2013</v>
      </c>
      <c r="F684" s="12" t="s">
        <v>53</v>
      </c>
      <c r="G684" s="13">
        <v>8.5147108199999988E-2</v>
      </c>
      <c r="H684" s="11">
        <v>3.20250861977819</v>
      </c>
      <c r="I684" s="11">
        <v>0.98017982143230609</v>
      </c>
      <c r="J684" s="11">
        <v>7.3526004912717324E-2</v>
      </c>
      <c r="K684" s="11">
        <v>0.70555288384549097</v>
      </c>
      <c r="L684" s="11">
        <v>-0.34729250593347771</v>
      </c>
    </row>
    <row r="685" spans="1:12" x14ac:dyDescent="0.25">
      <c r="A685" s="18">
        <v>48710</v>
      </c>
      <c r="B685" s="19" t="s">
        <v>3</v>
      </c>
      <c r="C685" s="19" t="s">
        <v>7</v>
      </c>
      <c r="D685" s="19" t="s">
        <v>78</v>
      </c>
      <c r="E685" s="10">
        <v>2013</v>
      </c>
      <c r="F685" s="12" t="s">
        <v>53</v>
      </c>
      <c r="G685" s="13">
        <v>0.24161875679999997</v>
      </c>
      <c r="H685" s="11">
        <v>1.80947678942295</v>
      </c>
      <c r="I685" s="11">
        <v>0.90387015955004668</v>
      </c>
      <c r="J685" s="11">
        <v>-1.4365309548020067E-3</v>
      </c>
      <c r="K685" s="11">
        <v>0.73821303018958173</v>
      </c>
      <c r="L685" s="11">
        <v>7.5902531966054454E-3</v>
      </c>
    </row>
    <row r="686" spans="1:12" x14ac:dyDescent="0.25">
      <c r="A686" s="18">
        <v>53426</v>
      </c>
      <c r="B686" s="19" t="s">
        <v>3</v>
      </c>
      <c r="C686" s="19" t="s">
        <v>7</v>
      </c>
      <c r="D686" s="19" t="s">
        <v>78</v>
      </c>
      <c r="E686" s="10">
        <v>2016</v>
      </c>
      <c r="F686" s="12" t="s">
        <v>53</v>
      </c>
      <c r="G686" s="13">
        <v>0.11906495039999999</v>
      </c>
      <c r="H686" s="11">
        <v>2.8261229113109301</v>
      </c>
      <c r="I686" s="11">
        <v>0.79883152261283552</v>
      </c>
      <c r="J686" s="11">
        <v>2.3423883736048756E-2</v>
      </c>
      <c r="K686" s="11">
        <v>0.64571017738390069</v>
      </c>
      <c r="L686" s="11">
        <v>2.47814222772611E-2</v>
      </c>
    </row>
    <row r="687" spans="1:12" x14ac:dyDescent="0.25">
      <c r="A687" s="18">
        <v>53428</v>
      </c>
      <c r="B687" s="19" t="s">
        <v>3</v>
      </c>
      <c r="C687" s="19" t="s">
        <v>7</v>
      </c>
      <c r="D687" s="19" t="s">
        <v>78</v>
      </c>
      <c r="E687" s="10">
        <v>2016</v>
      </c>
      <c r="F687" s="12" t="s">
        <v>53</v>
      </c>
      <c r="G687" s="13">
        <v>8.7274927199999991E-2</v>
      </c>
      <c r="H687" s="11">
        <v>2.8093194174335498</v>
      </c>
      <c r="I687" s="11">
        <v>1.2597119117160154</v>
      </c>
      <c r="J687" s="11">
        <v>4.6413935709684662E-2</v>
      </c>
      <c r="K687" s="11">
        <v>1.0379837934097806</v>
      </c>
      <c r="L687" s="11">
        <v>-0.13519346775824026</v>
      </c>
    </row>
    <row r="688" spans="1:12" x14ac:dyDescent="0.25">
      <c r="A688" s="18">
        <v>53429</v>
      </c>
      <c r="B688" s="19" t="s">
        <v>3</v>
      </c>
      <c r="C688" s="19" t="s">
        <v>7</v>
      </c>
      <c r="D688" s="19" t="s">
        <v>78</v>
      </c>
      <c r="E688" s="10">
        <v>2016</v>
      </c>
      <c r="F688" s="12" t="s">
        <v>53</v>
      </c>
      <c r="G688" s="13">
        <v>0.26560572900000001</v>
      </c>
      <c r="H688" s="11">
        <v>2.41367724951788</v>
      </c>
      <c r="I688" s="11">
        <v>0.89227126457528416</v>
      </c>
      <c r="J688" s="11">
        <v>-2.9653060459962743E-2</v>
      </c>
      <c r="K688" s="11">
        <v>0.75724498860073397</v>
      </c>
      <c r="L688" s="11">
        <v>6.2580538209894954E-2</v>
      </c>
    </row>
    <row r="689" spans="1:12" x14ac:dyDescent="0.25">
      <c r="A689" s="18">
        <v>63917</v>
      </c>
      <c r="B689" s="19" t="s">
        <v>3</v>
      </c>
      <c r="C689" s="11" t="s">
        <v>7</v>
      </c>
      <c r="D689" s="11" t="s">
        <v>78</v>
      </c>
      <c r="E689" s="10">
        <v>2023</v>
      </c>
      <c r="F689" s="12" t="s">
        <v>53</v>
      </c>
      <c r="G689" s="13">
        <v>5.1826097629607791E-2</v>
      </c>
      <c r="H689" s="11">
        <v>2.99705319524355</v>
      </c>
      <c r="I689" s="11">
        <v>1.3419199119328753</v>
      </c>
      <c r="J689" s="11">
        <v>-8.2216346709339527E-2</v>
      </c>
      <c r="K689" s="11">
        <v>1.1398835129653802</v>
      </c>
      <c r="L689" s="21">
        <v>9.202081348775959E-2</v>
      </c>
    </row>
    <row r="690" spans="1:12" x14ac:dyDescent="0.25">
      <c r="A690" s="18">
        <v>63918</v>
      </c>
      <c r="B690" s="19" t="s">
        <v>3</v>
      </c>
      <c r="C690" s="11" t="s">
        <v>7</v>
      </c>
      <c r="D690" s="11" t="s">
        <v>78</v>
      </c>
      <c r="E690" s="10">
        <v>2023</v>
      </c>
      <c r="F690" s="12" t="s">
        <v>53</v>
      </c>
      <c r="G690" s="13">
        <v>4.2495976120355342E-2</v>
      </c>
      <c r="H690" s="11">
        <v>3.2815535759523899</v>
      </c>
      <c r="I690" s="11">
        <v>1.0726047377363979</v>
      </c>
      <c r="J690" s="11">
        <v>2.5035909970659409E-2</v>
      </c>
      <c r="K690" s="11">
        <v>0.82227433859438248</v>
      </c>
      <c r="L690" s="21">
        <v>-0.13362970223084858</v>
      </c>
    </row>
    <row r="691" spans="1:12" x14ac:dyDescent="0.25">
      <c r="A691" s="18">
        <v>63919</v>
      </c>
      <c r="B691" s="19" t="s">
        <v>3</v>
      </c>
      <c r="C691" s="11" t="s">
        <v>7</v>
      </c>
      <c r="D691" s="11" t="s">
        <v>78</v>
      </c>
      <c r="E691" s="10">
        <v>2023</v>
      </c>
      <c r="F691" s="12" t="s">
        <v>53</v>
      </c>
      <c r="G691" s="13">
        <v>0.10143030444990402</v>
      </c>
      <c r="H691" s="11">
        <v>2.0761955573525399</v>
      </c>
      <c r="I691" s="11">
        <v>0.92704249288440987</v>
      </c>
      <c r="J691" s="11">
        <v>-5.1249245655994868E-2</v>
      </c>
      <c r="K691" s="11">
        <v>0.7223802914394799</v>
      </c>
      <c r="L691" s="21">
        <v>-6.2067193365192175E-2</v>
      </c>
    </row>
    <row r="692" spans="1:12" x14ac:dyDescent="0.25">
      <c r="A692" s="18">
        <v>63920</v>
      </c>
      <c r="B692" s="19" t="s">
        <v>3</v>
      </c>
      <c r="C692" s="11" t="s">
        <v>7</v>
      </c>
      <c r="D692" s="11" t="s">
        <v>78</v>
      </c>
      <c r="E692" s="10">
        <v>2023</v>
      </c>
      <c r="F692" s="12" t="s">
        <v>53</v>
      </c>
      <c r="G692" s="13">
        <v>0.13001251037789355</v>
      </c>
      <c r="H692" s="11">
        <v>2.1905803453818198</v>
      </c>
      <c r="I692" s="11">
        <v>0.9502327760693815</v>
      </c>
      <c r="J692" s="11">
        <v>-0.13690554058209026</v>
      </c>
      <c r="K692" s="11">
        <v>0.82865109349769139</v>
      </c>
      <c r="L692" s="21">
        <v>0.40577398485294269</v>
      </c>
    </row>
    <row r="693" spans="1:12" x14ac:dyDescent="0.25">
      <c r="A693" s="18">
        <v>63921</v>
      </c>
      <c r="B693" s="19" t="s">
        <v>3</v>
      </c>
      <c r="C693" s="11" t="s">
        <v>7</v>
      </c>
      <c r="D693" s="11" t="s">
        <v>78</v>
      </c>
      <c r="E693" s="10">
        <v>2023</v>
      </c>
      <c r="F693" s="12" t="s">
        <v>53</v>
      </c>
      <c r="G693" s="13">
        <v>0.137873577299296</v>
      </c>
      <c r="H693" s="11">
        <v>1.8516670396261199</v>
      </c>
      <c r="I693" s="11">
        <v>1.2073187238033278</v>
      </c>
      <c r="J693" s="11">
        <v>4.0334334822221374E-2</v>
      </c>
      <c r="K693" s="11">
        <v>0.97324156716059784</v>
      </c>
      <c r="L693" s="21">
        <v>-6.9607784704877051E-2</v>
      </c>
    </row>
    <row r="694" spans="1:12" x14ac:dyDescent="0.25">
      <c r="A694" s="18">
        <v>63922</v>
      </c>
      <c r="B694" s="19" t="s">
        <v>3</v>
      </c>
      <c r="C694" s="11" t="s">
        <v>7</v>
      </c>
      <c r="D694" s="11" t="s">
        <v>78</v>
      </c>
      <c r="E694" s="10">
        <v>2023</v>
      </c>
      <c r="F694" s="12" t="s">
        <v>53</v>
      </c>
      <c r="G694" s="13">
        <v>5.8616409022981535E-2</v>
      </c>
      <c r="H694" s="11">
        <v>2.82694116969772</v>
      </c>
      <c r="I694" s="11">
        <v>1.1897104287381346</v>
      </c>
      <c r="J694" s="11">
        <v>-6.0005516058974528E-2</v>
      </c>
      <c r="K694" s="11">
        <v>1.0359857806399146</v>
      </c>
      <c r="L694" s="21">
        <v>0.16693660170066327</v>
      </c>
    </row>
    <row r="695" spans="1:12" x14ac:dyDescent="0.25">
      <c r="A695" s="18">
        <v>63923</v>
      </c>
      <c r="B695" s="19" t="s">
        <v>3</v>
      </c>
      <c r="C695" s="11" t="s">
        <v>7</v>
      </c>
      <c r="D695" s="11" t="s">
        <v>78</v>
      </c>
      <c r="E695" s="10">
        <v>2023</v>
      </c>
      <c r="F695" s="12" t="s">
        <v>53</v>
      </c>
      <c r="G695" s="13">
        <v>0.12680266970963008</v>
      </c>
      <c r="H695" s="11">
        <v>2.7664689191952698</v>
      </c>
      <c r="I695" s="11">
        <v>0.98752391250430205</v>
      </c>
      <c r="J695" s="11">
        <v>3.5894740921846635E-2</v>
      </c>
      <c r="K695" s="11">
        <v>0.7986109644198871</v>
      </c>
      <c r="L695" s="21">
        <v>-0.26009500322750823</v>
      </c>
    </row>
    <row r="696" spans="1:12" x14ac:dyDescent="0.25">
      <c r="A696" s="18">
        <v>63924</v>
      </c>
      <c r="B696" s="19" t="s">
        <v>3</v>
      </c>
      <c r="C696" s="11" t="s">
        <v>7</v>
      </c>
      <c r="D696" s="11" t="s">
        <v>78</v>
      </c>
      <c r="E696" s="10">
        <v>2023</v>
      </c>
      <c r="F696" s="12" t="s">
        <v>53</v>
      </c>
      <c r="G696" s="13">
        <v>7.6385046471146453E-2</v>
      </c>
      <c r="H696" s="11">
        <v>2.7478920023140798</v>
      </c>
      <c r="I696" s="11">
        <v>1.150527518095642</v>
      </c>
      <c r="J696" s="11">
        <v>-5.6099190826763623E-2</v>
      </c>
      <c r="K696" s="11">
        <v>0.96782096588487221</v>
      </c>
      <c r="L696" s="21">
        <v>0.19635142692741869</v>
      </c>
    </row>
    <row r="697" spans="1:12" x14ac:dyDescent="0.25">
      <c r="A697" s="18">
        <v>63925</v>
      </c>
      <c r="B697" s="19" t="s">
        <v>3</v>
      </c>
      <c r="C697" s="11" t="s">
        <v>7</v>
      </c>
      <c r="D697" s="11" t="s">
        <v>78</v>
      </c>
      <c r="E697" s="10">
        <v>2023</v>
      </c>
      <c r="F697" s="12" t="s">
        <v>53</v>
      </c>
      <c r="G697" s="13">
        <v>5.445304049555811E-2</v>
      </c>
      <c r="H697" s="11">
        <v>2.9768335114403102</v>
      </c>
      <c r="I697" s="11">
        <v>1.3262060594662519</v>
      </c>
      <c r="J697" s="11">
        <v>-0.17245767702129156</v>
      </c>
      <c r="K697" s="11">
        <v>1.2193569625035567</v>
      </c>
      <c r="L697" s="21">
        <v>0.69790649602688593</v>
      </c>
    </row>
    <row r="698" spans="1:12" x14ac:dyDescent="0.25">
      <c r="A698" s="18">
        <v>63926</v>
      </c>
      <c r="B698" s="19" t="s">
        <v>3</v>
      </c>
      <c r="C698" s="11" t="s">
        <v>7</v>
      </c>
      <c r="D698" s="11" t="s">
        <v>78</v>
      </c>
      <c r="E698" s="10">
        <v>2023</v>
      </c>
      <c r="F698" s="12" t="s">
        <v>53</v>
      </c>
      <c r="G698" s="13">
        <v>8.0658700720405221E-2</v>
      </c>
      <c r="H698" s="11">
        <v>2.3316389296615401</v>
      </c>
      <c r="I698" s="11">
        <v>0.88969119335985192</v>
      </c>
      <c r="J698" s="11">
        <v>-2.4066818150427771E-2</v>
      </c>
      <c r="K698" s="11">
        <v>0.70115901754807175</v>
      </c>
      <c r="L698" s="21">
        <v>0.13174080303444047</v>
      </c>
    </row>
    <row r="699" spans="1:12" x14ac:dyDescent="0.25">
      <c r="A699" s="18">
        <v>63927</v>
      </c>
      <c r="B699" s="19" t="s">
        <v>3</v>
      </c>
      <c r="C699" s="11" t="s">
        <v>7</v>
      </c>
      <c r="D699" s="11" t="s">
        <v>78</v>
      </c>
      <c r="E699" s="10">
        <v>2023</v>
      </c>
      <c r="F699" s="12" t="s">
        <v>53</v>
      </c>
      <c r="G699" s="13">
        <v>5.6742762729325991E-2</v>
      </c>
      <c r="H699" s="11">
        <v>3.0851208702589399</v>
      </c>
      <c r="I699" s="11">
        <v>1.2858660632485872</v>
      </c>
      <c r="J699" s="11">
        <v>-0.14976432925967131</v>
      </c>
      <c r="K699" s="11">
        <v>1.1631987027881472</v>
      </c>
      <c r="L699" s="21">
        <v>0.39143738963044239</v>
      </c>
    </row>
    <row r="700" spans="1:12" x14ac:dyDescent="0.25">
      <c r="A700" s="18">
        <v>63928</v>
      </c>
      <c r="B700" s="19" t="s">
        <v>3</v>
      </c>
      <c r="C700" s="11" t="s">
        <v>7</v>
      </c>
      <c r="D700" s="11" t="s">
        <v>78</v>
      </c>
      <c r="E700" s="10">
        <v>2023</v>
      </c>
      <c r="F700" s="12" t="s">
        <v>53</v>
      </c>
      <c r="G700" s="13">
        <v>0.10219779126154921</v>
      </c>
      <c r="H700" s="11">
        <v>1.9801349326578299</v>
      </c>
      <c r="I700" s="11">
        <v>0.86412249829496679</v>
      </c>
      <c r="J700" s="11">
        <v>-0.11226225225316067</v>
      </c>
      <c r="K700" s="11">
        <v>0.76511308143768209</v>
      </c>
      <c r="L700" s="21">
        <v>0.35691938742648999</v>
      </c>
    </row>
    <row r="701" spans="1:12" x14ac:dyDescent="0.25">
      <c r="A701" s="18">
        <v>63929</v>
      </c>
      <c r="B701" s="19" t="s">
        <v>3</v>
      </c>
      <c r="C701" s="11" t="s">
        <v>7</v>
      </c>
      <c r="D701" s="11" t="s">
        <v>78</v>
      </c>
      <c r="E701" s="10">
        <v>2023</v>
      </c>
      <c r="F701" s="12" t="s">
        <v>53</v>
      </c>
      <c r="G701" s="13">
        <v>9.9219409012188925E-2</v>
      </c>
      <c r="H701" s="11">
        <v>2.8772912617636401</v>
      </c>
      <c r="I701" s="11">
        <v>1.0785694249134326</v>
      </c>
      <c r="J701" s="11">
        <v>-0.11977474898168272</v>
      </c>
      <c r="K701" s="11">
        <v>1.0059360163351525</v>
      </c>
      <c r="L701" s="21">
        <v>0.34297766082106484</v>
      </c>
    </row>
    <row r="702" spans="1:12" x14ac:dyDescent="0.25">
      <c r="A702" s="3">
        <v>63930</v>
      </c>
      <c r="B702" s="4" t="s">
        <v>3</v>
      </c>
      <c r="C702" s="7" t="s">
        <v>7</v>
      </c>
      <c r="D702" s="7" t="s">
        <v>78</v>
      </c>
      <c r="E702" s="35">
        <v>2023</v>
      </c>
      <c r="F702" s="36" t="s">
        <v>53</v>
      </c>
      <c r="G702" s="6">
        <v>0.1527237969184074</v>
      </c>
      <c r="H702" s="7">
        <v>2.0917897450886902</v>
      </c>
      <c r="I702" s="7">
        <v>1.1646686771801602</v>
      </c>
      <c r="J702" s="7">
        <v>-2.3192419238067918E-2</v>
      </c>
      <c r="K702" s="7">
        <v>0.94358685350931482</v>
      </c>
      <c r="L702" s="8">
        <v>0.1160798018369853</v>
      </c>
    </row>
    <row r="703" spans="1:12" x14ac:dyDescent="0.25">
      <c r="A703" s="22" t="s">
        <v>1</v>
      </c>
      <c r="B703" s="23"/>
      <c r="C703" s="23"/>
      <c r="D703" s="24"/>
      <c r="E703" s="25"/>
      <c r="F703" s="26"/>
      <c r="G703" s="27">
        <f>COUNT(G540:G702)</f>
        <v>163</v>
      </c>
      <c r="H703" s="27">
        <f t="shared" ref="H703:L703" si="60">COUNT(H540:H702)</f>
        <v>163</v>
      </c>
      <c r="I703" s="27">
        <f t="shared" si="60"/>
        <v>163</v>
      </c>
      <c r="J703" s="27">
        <f t="shared" si="60"/>
        <v>163</v>
      </c>
      <c r="K703" s="27">
        <f t="shared" si="60"/>
        <v>163</v>
      </c>
      <c r="L703" s="27">
        <f t="shared" si="60"/>
        <v>163</v>
      </c>
    </row>
    <row r="704" spans="1:12" x14ac:dyDescent="0.25">
      <c r="A704" s="22" t="s">
        <v>54</v>
      </c>
      <c r="B704" s="23"/>
      <c r="C704" s="23"/>
      <c r="D704" s="24"/>
      <c r="E704" s="25"/>
      <c r="F704" s="26"/>
      <c r="G704" s="28">
        <f>MEDIAN(G540:G702)</f>
        <v>0.11455079174746198</v>
      </c>
      <c r="H704" s="28">
        <f t="shared" ref="H704:L704" si="61">MEDIAN(H540:H702)</f>
        <v>2.1905803453818198</v>
      </c>
      <c r="I704" s="28">
        <f t="shared" si="61"/>
        <v>1.0008196911684648</v>
      </c>
      <c r="J704" s="28">
        <f t="shared" si="61"/>
        <v>1.4480336317416631E-2</v>
      </c>
      <c r="K704" s="28">
        <f t="shared" si="61"/>
        <v>0.8232789025508167</v>
      </c>
      <c r="L704" s="28">
        <f t="shared" si="61"/>
        <v>-1.5826544510897378E-3</v>
      </c>
    </row>
    <row r="705" spans="1:12" x14ac:dyDescent="0.25">
      <c r="A705" s="22" t="s">
        <v>14</v>
      </c>
      <c r="B705" s="23"/>
      <c r="C705" s="23"/>
      <c r="D705" s="24"/>
      <c r="E705" s="25"/>
      <c r="F705" s="26"/>
      <c r="G705" s="28">
        <f>QUARTILE(G540:G702,1)</f>
        <v>7.6652278279573632E-2</v>
      </c>
      <c r="H705" s="28">
        <f t="shared" ref="H705:L705" si="62">QUARTILE(H540:H702,1)</f>
        <v>1.66437277300697</v>
      </c>
      <c r="I705" s="28">
        <f t="shared" si="62"/>
        <v>0.84468662148669682</v>
      </c>
      <c r="J705" s="28">
        <f t="shared" si="62"/>
        <v>-5.7483000865382605E-3</v>
      </c>
      <c r="K705" s="28">
        <f t="shared" si="62"/>
        <v>0.6996011518171682</v>
      </c>
      <c r="L705" s="28">
        <f t="shared" si="62"/>
        <v>-5.6129658582626196E-2</v>
      </c>
    </row>
    <row r="706" spans="1:12" x14ac:dyDescent="0.25">
      <c r="A706" s="29" t="s">
        <v>15</v>
      </c>
      <c r="B706" s="30"/>
      <c r="C706" s="30"/>
      <c r="D706" s="31"/>
      <c r="E706" s="32"/>
      <c r="F706" s="33"/>
      <c r="G706" s="34">
        <f>QUARTILE(G540:G702,3)</f>
        <v>0.16078445276192405</v>
      </c>
      <c r="H706" s="34">
        <f t="shared" ref="H706:L706" si="63">QUARTILE(H540:H702,3)</f>
        <v>2.6672109871721799</v>
      </c>
      <c r="I706" s="34">
        <f t="shared" si="63"/>
        <v>1.1765441400604957</v>
      </c>
      <c r="J706" s="34">
        <f t="shared" si="63"/>
        <v>4.3178831097938908E-2</v>
      </c>
      <c r="K706" s="34">
        <f t="shared" si="63"/>
        <v>0.98436978052978219</v>
      </c>
      <c r="L706" s="34">
        <f t="shared" si="63"/>
        <v>7.5462475478555557E-2</v>
      </c>
    </row>
    <row r="707" spans="1:12" x14ac:dyDescent="0.25">
      <c r="A707" s="18">
        <v>61866</v>
      </c>
      <c r="B707" s="19" t="s">
        <v>3</v>
      </c>
      <c r="C707" s="19" t="s">
        <v>8</v>
      </c>
      <c r="D707" s="19" t="s">
        <v>78</v>
      </c>
      <c r="E707" s="19">
        <v>2021</v>
      </c>
      <c r="F707" s="20" t="s">
        <v>53</v>
      </c>
      <c r="G707" s="13">
        <v>8.0110204649009908</v>
      </c>
      <c r="H707" s="11">
        <v>2.4983961538862198</v>
      </c>
      <c r="I707" s="11">
        <v>0.91791891612616261</v>
      </c>
      <c r="J707" s="11">
        <v>1.8284881533423114E-2</v>
      </c>
      <c r="K707" s="11">
        <v>0.69849601055943267</v>
      </c>
      <c r="L707" s="21">
        <v>-4.6189563831056546E-2</v>
      </c>
    </row>
    <row r="708" spans="1:12" x14ac:dyDescent="0.25">
      <c r="A708" s="18">
        <v>61867</v>
      </c>
      <c r="B708" s="19" t="s">
        <v>3</v>
      </c>
      <c r="C708" s="19" t="s">
        <v>8</v>
      </c>
      <c r="D708" s="19" t="s">
        <v>78</v>
      </c>
      <c r="E708" s="19">
        <v>2021</v>
      </c>
      <c r="F708" s="20" t="s">
        <v>53</v>
      </c>
      <c r="G708" s="13">
        <v>6.1383492846724304</v>
      </c>
      <c r="H708" s="11">
        <v>3.0618240452216199</v>
      </c>
      <c r="I708" s="11">
        <v>1.397897936000652</v>
      </c>
      <c r="J708" s="11">
        <v>-1.1601035941115612E-3</v>
      </c>
      <c r="K708" s="11">
        <v>1.1559957735988919</v>
      </c>
      <c r="L708" s="21">
        <v>-2.8616923972649033E-2</v>
      </c>
    </row>
    <row r="709" spans="1:12" x14ac:dyDescent="0.25">
      <c r="A709" s="18">
        <v>61868</v>
      </c>
      <c r="B709" s="19" t="s">
        <v>3</v>
      </c>
      <c r="C709" s="19" t="s">
        <v>8</v>
      </c>
      <c r="D709" s="19" t="s">
        <v>78</v>
      </c>
      <c r="E709" s="19">
        <v>2021</v>
      </c>
      <c r="F709" s="20" t="s">
        <v>53</v>
      </c>
      <c r="G709" s="13">
        <v>6.4957121678776799</v>
      </c>
      <c r="H709" s="11">
        <v>2.3431654144360099</v>
      </c>
      <c r="I709" s="11">
        <v>1.3065392612570954</v>
      </c>
      <c r="J709" s="11">
        <v>1.7719782462318756E-2</v>
      </c>
      <c r="K709" s="11">
        <v>1.0212441510857804</v>
      </c>
      <c r="L709" s="21">
        <v>-4.1948333794312731E-2</v>
      </c>
    </row>
    <row r="710" spans="1:12" x14ac:dyDescent="0.25">
      <c r="A710" s="18">
        <v>61869</v>
      </c>
      <c r="B710" s="19" t="s">
        <v>3</v>
      </c>
      <c r="C710" s="19" t="s">
        <v>8</v>
      </c>
      <c r="D710" s="19" t="s">
        <v>78</v>
      </c>
      <c r="E710" s="19">
        <v>2021</v>
      </c>
      <c r="F710" s="20" t="s">
        <v>53</v>
      </c>
      <c r="G710" s="13">
        <v>3.5003509828239499</v>
      </c>
      <c r="H710" s="11">
        <v>2.5398912890299101</v>
      </c>
      <c r="I710" s="11">
        <v>1.4041582815501723</v>
      </c>
      <c r="J710" s="11">
        <v>2.2103428157983052E-2</v>
      </c>
      <c r="K710" s="11">
        <v>1.0903684552451376</v>
      </c>
      <c r="L710" s="21">
        <v>-9.0986900671365945E-2</v>
      </c>
    </row>
    <row r="711" spans="1:12" x14ac:dyDescent="0.25">
      <c r="A711" s="18">
        <v>61870</v>
      </c>
      <c r="B711" s="19" t="s">
        <v>3</v>
      </c>
      <c r="C711" s="19" t="s">
        <v>8</v>
      </c>
      <c r="D711" s="19" t="s">
        <v>78</v>
      </c>
      <c r="E711" s="19">
        <v>2021</v>
      </c>
      <c r="F711" s="20" t="s">
        <v>53</v>
      </c>
      <c r="G711" s="13">
        <v>5.7135131015835903</v>
      </c>
      <c r="H711" s="11">
        <v>2.58052577326254</v>
      </c>
      <c r="I711" s="11">
        <v>1.7032540110802699</v>
      </c>
      <c r="J711" s="11">
        <v>2.0499911167489948E-2</v>
      </c>
      <c r="K711" s="11">
        <v>1.4526347225824301</v>
      </c>
      <c r="L711" s="21">
        <v>5.6588721461727332E-2</v>
      </c>
    </row>
    <row r="712" spans="1:12" x14ac:dyDescent="0.25">
      <c r="A712" s="18">
        <v>61871</v>
      </c>
      <c r="B712" s="19" t="s">
        <v>3</v>
      </c>
      <c r="C712" s="19" t="s">
        <v>8</v>
      </c>
      <c r="D712" s="19" t="s">
        <v>78</v>
      </c>
      <c r="E712" s="19">
        <v>2021</v>
      </c>
      <c r="F712" s="20" t="s">
        <v>53</v>
      </c>
      <c r="G712" s="13">
        <v>7.3917381760474399</v>
      </c>
      <c r="H712" s="11">
        <v>2.75262961055821</v>
      </c>
      <c r="I712" s="11">
        <v>1.3769860308390711</v>
      </c>
      <c r="J712" s="11">
        <v>4.0286656905065499E-2</v>
      </c>
      <c r="K712" s="11">
        <v>1.1029830047569162</v>
      </c>
      <c r="L712" s="21">
        <v>8.0915523278717316E-3</v>
      </c>
    </row>
    <row r="713" spans="1:12" x14ac:dyDescent="0.25">
      <c r="A713" s="18">
        <v>61872</v>
      </c>
      <c r="B713" s="19" t="s">
        <v>3</v>
      </c>
      <c r="C713" s="19" t="s">
        <v>8</v>
      </c>
      <c r="D713" s="19" t="s">
        <v>78</v>
      </c>
      <c r="E713" s="19">
        <v>2021</v>
      </c>
      <c r="F713" s="20" t="s">
        <v>53</v>
      </c>
      <c r="G713" s="13">
        <v>5.0816537386113252</v>
      </c>
      <c r="H713" s="11">
        <v>2.509831692339815</v>
      </c>
      <c r="I713" s="11">
        <v>1.3920282010099267</v>
      </c>
      <c r="J713" s="11">
        <v>-1.9026911350092934E-2</v>
      </c>
      <c r="K713" s="11">
        <v>1.1675900233827941</v>
      </c>
      <c r="L713" s="21">
        <v>5.2212323219136048E-2</v>
      </c>
    </row>
    <row r="714" spans="1:12" x14ac:dyDescent="0.25">
      <c r="A714" s="18">
        <v>61873</v>
      </c>
      <c r="B714" s="19" t="s">
        <v>3</v>
      </c>
      <c r="C714" s="19" t="s">
        <v>8</v>
      </c>
      <c r="D714" s="19" t="s">
        <v>78</v>
      </c>
      <c r="E714" s="19">
        <v>2021</v>
      </c>
      <c r="F714" s="20" t="s">
        <v>53</v>
      </c>
      <c r="G714" s="13">
        <v>8.7563728797349807</v>
      </c>
      <c r="H714" s="11">
        <v>2.3863511282730099</v>
      </c>
      <c r="I714" s="11">
        <v>1.0668988645558417</v>
      </c>
      <c r="J714" s="11">
        <v>9.8917453110398679E-3</v>
      </c>
      <c r="K714" s="11">
        <v>0.84367242380131646</v>
      </c>
      <c r="L714" s="21">
        <v>2.6686225564335864E-2</v>
      </c>
    </row>
    <row r="715" spans="1:12" x14ac:dyDescent="0.25">
      <c r="A715" s="18">
        <v>61874</v>
      </c>
      <c r="B715" s="19" t="s">
        <v>3</v>
      </c>
      <c r="C715" s="19" t="s">
        <v>8</v>
      </c>
      <c r="D715" s="19" t="s">
        <v>78</v>
      </c>
      <c r="E715" s="19">
        <v>2021</v>
      </c>
      <c r="F715" s="20" t="s">
        <v>53</v>
      </c>
      <c r="G715" s="13">
        <v>8.7522893384150997</v>
      </c>
      <c r="H715" s="11">
        <v>2.9799266470180501</v>
      </c>
      <c r="I715" s="11">
        <v>1.1311745146417413</v>
      </c>
      <c r="J715" s="11">
        <v>2.376406497966177E-2</v>
      </c>
      <c r="K715" s="11">
        <v>0.82547131082407654</v>
      </c>
      <c r="L715" s="21">
        <v>-8.7076618392658567E-2</v>
      </c>
    </row>
    <row r="716" spans="1:12" x14ac:dyDescent="0.25">
      <c r="A716" s="18">
        <v>61875</v>
      </c>
      <c r="B716" s="19" t="s">
        <v>3</v>
      </c>
      <c r="C716" s="19" t="s">
        <v>8</v>
      </c>
      <c r="D716" s="19" t="s">
        <v>78</v>
      </c>
      <c r="E716" s="19">
        <v>2021</v>
      </c>
      <c r="F716" s="20" t="s">
        <v>53</v>
      </c>
      <c r="G716" s="13">
        <v>6.2945302674421599</v>
      </c>
      <c r="H716" s="11">
        <v>2.2984496796221299</v>
      </c>
      <c r="I716" s="11">
        <v>1.1525164621520934</v>
      </c>
      <c r="J716" s="11">
        <v>-2.7017673175879775E-3</v>
      </c>
      <c r="K716" s="11">
        <v>0.90261542796542815</v>
      </c>
      <c r="L716" s="21">
        <v>5.2106093689996413E-5</v>
      </c>
    </row>
    <row r="717" spans="1:12" x14ac:dyDescent="0.25">
      <c r="A717" s="18">
        <v>61876</v>
      </c>
      <c r="B717" s="19" t="s">
        <v>3</v>
      </c>
      <c r="C717" s="19" t="s">
        <v>8</v>
      </c>
      <c r="D717" s="19" t="s">
        <v>78</v>
      </c>
      <c r="E717" s="19">
        <v>2021</v>
      </c>
      <c r="F717" s="20" t="s">
        <v>53</v>
      </c>
      <c r="G717" s="13">
        <v>4.6634851862208802</v>
      </c>
      <c r="H717" s="11">
        <v>2.2956624346148402</v>
      </c>
      <c r="I717" s="11">
        <v>1.2740332699183003</v>
      </c>
      <c r="J717" s="11">
        <v>-2.1310229390025581E-2</v>
      </c>
      <c r="K717" s="11">
        <v>1.0271713665875599</v>
      </c>
      <c r="L717" s="21">
        <v>-1.4808546008436618E-2</v>
      </c>
    </row>
    <row r="718" spans="1:12" x14ac:dyDescent="0.25">
      <c r="A718" s="18">
        <v>61877</v>
      </c>
      <c r="B718" s="19" t="s">
        <v>3</v>
      </c>
      <c r="C718" s="19" t="s">
        <v>8</v>
      </c>
      <c r="D718" s="19" t="s">
        <v>78</v>
      </c>
      <c r="E718" s="19">
        <v>2021</v>
      </c>
      <c r="F718" s="20" t="s">
        <v>53</v>
      </c>
      <c r="G718" s="13">
        <v>3.4482269649871098</v>
      </c>
      <c r="H718" s="11">
        <v>3.0254066230492498</v>
      </c>
      <c r="I718" s="11">
        <v>1.5317338673299288</v>
      </c>
      <c r="J718" s="11">
        <v>1.7897634090916936E-2</v>
      </c>
      <c r="K718" s="11">
        <v>1.281671515843414</v>
      </c>
      <c r="L718" s="21">
        <v>4.6137956481209663E-2</v>
      </c>
    </row>
    <row r="719" spans="1:12" x14ac:dyDescent="0.25">
      <c r="A719" s="18">
        <v>61878</v>
      </c>
      <c r="B719" s="19" t="s">
        <v>3</v>
      </c>
      <c r="C719" s="19" t="s">
        <v>8</v>
      </c>
      <c r="D719" s="19" t="s">
        <v>78</v>
      </c>
      <c r="E719" s="19">
        <v>2021</v>
      </c>
      <c r="F719" s="20" t="s">
        <v>53</v>
      </c>
      <c r="G719" s="13">
        <v>5.7674397953470402</v>
      </c>
      <c r="H719" s="11">
        <v>2.2373939401923599</v>
      </c>
      <c r="I719" s="11">
        <v>1.2793059736981054</v>
      </c>
      <c r="J719" s="11">
        <v>-5.4714890547011619E-2</v>
      </c>
      <c r="K719" s="11">
        <v>1.0391032920000052</v>
      </c>
      <c r="L719" s="21">
        <v>8.8701485879626674E-2</v>
      </c>
    </row>
    <row r="720" spans="1:12" x14ac:dyDescent="0.25">
      <c r="A720" s="18">
        <v>61879</v>
      </c>
      <c r="B720" s="19" t="s">
        <v>3</v>
      </c>
      <c r="C720" s="19" t="s">
        <v>8</v>
      </c>
      <c r="D720" s="19" t="s">
        <v>78</v>
      </c>
      <c r="E720" s="19">
        <v>2021</v>
      </c>
      <c r="F720" s="20" t="s">
        <v>53</v>
      </c>
      <c r="G720" s="13">
        <v>11.698556219676</v>
      </c>
      <c r="H720" s="11">
        <v>2.8262161126713998</v>
      </c>
      <c r="I720" s="11">
        <v>0.72767509976708711</v>
      </c>
      <c r="J720" s="11">
        <v>1.1739953529618985E-2</v>
      </c>
      <c r="K720" s="11">
        <v>0.53264871983121731</v>
      </c>
      <c r="L720" s="21">
        <v>5.1395377718939983E-2</v>
      </c>
    </row>
    <row r="721" spans="1:12" x14ac:dyDescent="0.25">
      <c r="A721" s="3">
        <v>61880</v>
      </c>
      <c r="B721" s="4" t="s">
        <v>3</v>
      </c>
      <c r="C721" s="4" t="s">
        <v>8</v>
      </c>
      <c r="D721" s="4" t="s">
        <v>78</v>
      </c>
      <c r="E721" s="4">
        <v>2021</v>
      </c>
      <c r="F721" s="5" t="s">
        <v>53</v>
      </c>
      <c r="G721" s="6">
        <v>12.2867040945728</v>
      </c>
      <c r="H721" s="7">
        <v>2.4102772402919301</v>
      </c>
      <c r="I721" s="7">
        <v>1.2187479296405335</v>
      </c>
      <c r="J721" s="7">
        <v>4.6375937540343859E-3</v>
      </c>
      <c r="K721" s="7">
        <v>1.0154951520935183</v>
      </c>
      <c r="L721" s="8">
        <v>5.0462914651698387E-2</v>
      </c>
    </row>
    <row r="722" spans="1:12" x14ac:dyDescent="0.25">
      <c r="A722" s="22" t="s">
        <v>1</v>
      </c>
      <c r="B722" s="23"/>
      <c r="C722" s="23"/>
      <c r="D722" s="24"/>
      <c r="E722" s="25"/>
      <c r="F722" s="26"/>
      <c r="G722" s="27">
        <f>COUNT(G707:G721)</f>
        <v>15</v>
      </c>
      <c r="H722" s="27">
        <f t="shared" ref="H722:L722" si="64">COUNT(H707:H721)</f>
        <v>15</v>
      </c>
      <c r="I722" s="27">
        <f t="shared" si="64"/>
        <v>15</v>
      </c>
      <c r="J722" s="27">
        <f t="shared" si="64"/>
        <v>15</v>
      </c>
      <c r="K722" s="27">
        <f t="shared" si="64"/>
        <v>15</v>
      </c>
      <c r="L722" s="27">
        <f t="shared" si="64"/>
        <v>15</v>
      </c>
    </row>
    <row r="723" spans="1:12" x14ac:dyDescent="0.25">
      <c r="A723" s="22" t="s">
        <v>54</v>
      </c>
      <c r="B723" s="23"/>
      <c r="C723" s="23"/>
      <c r="D723" s="24"/>
      <c r="E723" s="25"/>
      <c r="F723" s="26"/>
      <c r="G723" s="28">
        <f>MEDIAN(G707:G721)</f>
        <v>6.2945302674421599</v>
      </c>
      <c r="H723" s="28">
        <f t="shared" ref="H723:L723" si="65">MEDIAN(H707:H721)</f>
        <v>2.509831692339815</v>
      </c>
      <c r="I723" s="28">
        <f t="shared" si="65"/>
        <v>1.2793059736981054</v>
      </c>
      <c r="J723" s="28">
        <f t="shared" si="65"/>
        <v>1.1739953529618985E-2</v>
      </c>
      <c r="K723" s="28">
        <f t="shared" si="65"/>
        <v>1.0271713665875599</v>
      </c>
      <c r="L723" s="28">
        <f t="shared" si="65"/>
        <v>8.0915523278717316E-3</v>
      </c>
    </row>
    <row r="724" spans="1:12" x14ac:dyDescent="0.25">
      <c r="A724" s="22" t="s">
        <v>14</v>
      </c>
      <c r="B724" s="23"/>
      <c r="C724" s="23"/>
      <c r="D724" s="24"/>
      <c r="E724" s="25"/>
      <c r="F724" s="26"/>
      <c r="G724" s="28">
        <f>QUARTILE(G707:G721,1)</f>
        <v>5.3975834200974582</v>
      </c>
      <c r="H724" s="28">
        <f t="shared" ref="H724:L724" si="66">QUARTILE(H707:H721,1)</f>
        <v>2.3647582713545097</v>
      </c>
      <c r="I724" s="28">
        <f t="shared" si="66"/>
        <v>1.1418454883969174</v>
      </c>
      <c r="J724" s="28">
        <f t="shared" si="66"/>
        <v>-1.9309354558497693E-3</v>
      </c>
      <c r="K724" s="28">
        <f t="shared" si="66"/>
        <v>0.87314392588337231</v>
      </c>
      <c r="L724" s="28">
        <f t="shared" si="66"/>
        <v>-3.5282628883480882E-2</v>
      </c>
    </row>
    <row r="725" spans="1:12" x14ac:dyDescent="0.25">
      <c r="A725" s="29" t="s">
        <v>15</v>
      </c>
      <c r="B725" s="30"/>
      <c r="C725" s="30"/>
      <c r="D725" s="31"/>
      <c r="E725" s="32"/>
      <c r="F725" s="33"/>
      <c r="G725" s="34">
        <f>QUARTILE(G707:G721,3)</f>
        <v>8.3816549016580453</v>
      </c>
      <c r="H725" s="34">
        <f t="shared" ref="H725:L725" si="67">QUARTILE(H707:H721,3)</f>
        <v>2.7894228616148049</v>
      </c>
      <c r="I725" s="34">
        <f t="shared" si="67"/>
        <v>1.3949630685052894</v>
      </c>
      <c r="J725" s="34">
        <f t="shared" si="67"/>
        <v>1.9392396350456531E-2</v>
      </c>
      <c r="K725" s="34">
        <f t="shared" si="67"/>
        <v>1.1294893891779041</v>
      </c>
      <c r="L725" s="34">
        <f t="shared" si="67"/>
        <v>5.0929146185319185E-2</v>
      </c>
    </row>
    <row r="726" spans="1:12" x14ac:dyDescent="0.25">
      <c r="A726" s="18">
        <v>61866</v>
      </c>
      <c r="B726" s="19" t="s">
        <v>3</v>
      </c>
      <c r="C726" s="19" t="s">
        <v>4</v>
      </c>
      <c r="D726" s="19" t="s">
        <v>78</v>
      </c>
      <c r="E726" s="19">
        <v>2021</v>
      </c>
      <c r="F726" s="20" t="s">
        <v>53</v>
      </c>
      <c r="G726" s="13">
        <v>25.1234307379029</v>
      </c>
      <c r="H726" s="11">
        <v>-0.39216599161788102</v>
      </c>
      <c r="I726" s="11">
        <v>0.86203837503758607</v>
      </c>
      <c r="J726" s="11">
        <v>1.714224339121842E-2</v>
      </c>
      <c r="K726" s="11">
        <v>0.67788853689215944</v>
      </c>
      <c r="L726" s="21">
        <v>8.5733499181567419E-2</v>
      </c>
    </row>
    <row r="727" spans="1:12" x14ac:dyDescent="0.25">
      <c r="A727" s="18">
        <v>61867</v>
      </c>
      <c r="B727" s="19" t="s">
        <v>3</v>
      </c>
      <c r="C727" s="19" t="s">
        <v>4</v>
      </c>
      <c r="D727" s="19" t="s">
        <v>78</v>
      </c>
      <c r="E727" s="19">
        <v>2021</v>
      </c>
      <c r="F727" s="20" t="s">
        <v>53</v>
      </c>
      <c r="G727" s="13">
        <v>18.970460454869301</v>
      </c>
      <c r="H727" s="11">
        <v>-0.36026868319729199</v>
      </c>
      <c r="I727" s="11">
        <v>0.86554204387515754</v>
      </c>
      <c r="J727" s="11">
        <v>2.2510587005268479E-2</v>
      </c>
      <c r="K727" s="11">
        <v>0.65123841393338955</v>
      </c>
      <c r="L727" s="21">
        <v>-3.8074880189479021E-2</v>
      </c>
    </row>
    <row r="728" spans="1:12" x14ac:dyDescent="0.25">
      <c r="A728" s="18">
        <v>61868</v>
      </c>
      <c r="B728" s="19" t="s">
        <v>3</v>
      </c>
      <c r="C728" s="19" t="s">
        <v>4</v>
      </c>
      <c r="D728" s="19" t="s">
        <v>78</v>
      </c>
      <c r="E728" s="19">
        <v>2021</v>
      </c>
      <c r="F728" s="20" t="s">
        <v>53</v>
      </c>
      <c r="G728" s="13">
        <v>13.529894611316999</v>
      </c>
      <c r="H728" s="11">
        <v>-0.23978132288838799</v>
      </c>
      <c r="I728" s="11">
        <v>0.98388815144593877</v>
      </c>
      <c r="J728" s="11">
        <v>-1.8574797469921883E-2</v>
      </c>
      <c r="K728" s="11">
        <v>0.74123737137181678</v>
      </c>
      <c r="L728" s="21">
        <v>-2.1973079543166685E-2</v>
      </c>
    </row>
    <row r="729" spans="1:12" x14ac:dyDescent="0.25">
      <c r="A729" s="18">
        <v>61869</v>
      </c>
      <c r="B729" s="19" t="s">
        <v>3</v>
      </c>
      <c r="C729" s="19" t="s">
        <v>4</v>
      </c>
      <c r="D729" s="19" t="s">
        <v>78</v>
      </c>
      <c r="E729" s="19">
        <v>2021</v>
      </c>
      <c r="F729" s="20" t="s">
        <v>53</v>
      </c>
      <c r="G729" s="13">
        <v>12.271992838257001</v>
      </c>
      <c r="H729" s="11">
        <v>9.5024690310377399E-2</v>
      </c>
      <c r="I729" s="11">
        <v>1.0833199952129848</v>
      </c>
      <c r="J729" s="11">
        <v>-2.3439759274578E-2</v>
      </c>
      <c r="K729" s="11">
        <v>0.88841210642446322</v>
      </c>
      <c r="L729" s="21">
        <v>6.1725043496198534E-2</v>
      </c>
    </row>
    <row r="730" spans="1:12" x14ac:dyDescent="0.25">
      <c r="A730" s="18">
        <v>61870</v>
      </c>
      <c r="B730" s="19" t="s">
        <v>3</v>
      </c>
      <c r="C730" s="19" t="s">
        <v>4</v>
      </c>
      <c r="D730" s="19" t="s">
        <v>78</v>
      </c>
      <c r="E730" s="19">
        <v>2021</v>
      </c>
      <c r="F730" s="20" t="s">
        <v>53</v>
      </c>
      <c r="G730" s="13">
        <v>7.9117134131999247</v>
      </c>
      <c r="H730" s="11">
        <v>5.9760446603274786E-2</v>
      </c>
      <c r="I730" s="11">
        <v>0.9498765542128107</v>
      </c>
      <c r="J730" s="11">
        <v>-1.7848728414718049E-2</v>
      </c>
      <c r="K730" s="11">
        <v>0.75653569676450894</v>
      </c>
      <c r="L730" s="21">
        <v>9.8747868625937749E-2</v>
      </c>
    </row>
    <row r="731" spans="1:12" x14ac:dyDescent="0.25">
      <c r="A731" s="18">
        <v>61871</v>
      </c>
      <c r="B731" s="19" t="s">
        <v>3</v>
      </c>
      <c r="C731" s="19" t="s">
        <v>4</v>
      </c>
      <c r="D731" s="19" t="s">
        <v>78</v>
      </c>
      <c r="E731" s="19">
        <v>2021</v>
      </c>
      <c r="F731" s="20" t="s">
        <v>53</v>
      </c>
      <c r="G731" s="13">
        <v>22.705960763691898</v>
      </c>
      <c r="H731" s="11">
        <v>4.2656588149179598E-3</v>
      </c>
      <c r="I731" s="11">
        <v>0.87342788211106359</v>
      </c>
      <c r="J731" s="11">
        <v>-2.3265614147454483E-2</v>
      </c>
      <c r="K731" s="11">
        <v>0.75348958314080461</v>
      </c>
      <c r="L731" s="21">
        <v>0.11291685388366848</v>
      </c>
    </row>
    <row r="732" spans="1:12" x14ac:dyDescent="0.25">
      <c r="A732" s="18">
        <v>61872</v>
      </c>
      <c r="B732" s="19" t="s">
        <v>3</v>
      </c>
      <c r="C732" s="19" t="s">
        <v>4</v>
      </c>
      <c r="D732" s="19" t="s">
        <v>78</v>
      </c>
      <c r="E732" s="19">
        <v>2021</v>
      </c>
      <c r="F732" s="20" t="s">
        <v>53</v>
      </c>
      <c r="G732" s="13">
        <v>14.1678048247297</v>
      </c>
      <c r="H732" s="11">
        <v>-0.186666254075985</v>
      </c>
      <c r="I732" s="11">
        <v>1.0029347168397333</v>
      </c>
      <c r="J732" s="11">
        <v>-2.7246266045584139E-2</v>
      </c>
      <c r="K732" s="11">
        <v>0.78420228883377474</v>
      </c>
      <c r="L732" s="21">
        <v>6.5697964836792661E-2</v>
      </c>
    </row>
    <row r="733" spans="1:12" x14ac:dyDescent="0.25">
      <c r="A733" s="18">
        <v>61873</v>
      </c>
      <c r="B733" s="19" t="s">
        <v>3</v>
      </c>
      <c r="C733" s="19" t="s">
        <v>4</v>
      </c>
      <c r="D733" s="19" t="s">
        <v>78</v>
      </c>
      <c r="E733" s="19">
        <v>2021</v>
      </c>
      <c r="F733" s="20" t="s">
        <v>53</v>
      </c>
      <c r="G733" s="13">
        <v>23.474620245099601</v>
      </c>
      <c r="H733" s="11">
        <v>-0.14049462679088801</v>
      </c>
      <c r="I733" s="11">
        <v>0.92024077204369481</v>
      </c>
      <c r="J733" s="11">
        <v>9.6027662625572316E-3</v>
      </c>
      <c r="K733" s="11">
        <v>0.72018094231573171</v>
      </c>
      <c r="L733" s="21">
        <v>4.2687990005657817E-2</v>
      </c>
    </row>
    <row r="734" spans="1:12" x14ac:dyDescent="0.25">
      <c r="A734" s="18">
        <v>61874</v>
      </c>
      <c r="B734" s="19" t="s">
        <v>3</v>
      </c>
      <c r="C734" s="19" t="s">
        <v>4</v>
      </c>
      <c r="D734" s="19" t="s">
        <v>78</v>
      </c>
      <c r="E734" s="19">
        <v>2021</v>
      </c>
      <c r="F734" s="20" t="s">
        <v>53</v>
      </c>
      <c r="G734" s="13">
        <v>29.192257083049299</v>
      </c>
      <c r="H734" s="11">
        <v>9.6329695218166103E-2</v>
      </c>
      <c r="I734" s="11">
        <v>0.89722447671428218</v>
      </c>
      <c r="J734" s="11">
        <v>-6.4262120469601516E-3</v>
      </c>
      <c r="K734" s="11">
        <v>0.63895180670028418</v>
      </c>
      <c r="L734" s="21">
        <v>-0.1050006192379194</v>
      </c>
    </row>
    <row r="735" spans="1:12" x14ac:dyDescent="0.25">
      <c r="A735" s="18">
        <v>61875</v>
      </c>
      <c r="B735" s="19" t="s">
        <v>3</v>
      </c>
      <c r="C735" s="19" t="s">
        <v>4</v>
      </c>
      <c r="D735" s="19" t="s">
        <v>78</v>
      </c>
      <c r="E735" s="19">
        <v>2021</v>
      </c>
      <c r="F735" s="20" t="s">
        <v>53</v>
      </c>
      <c r="G735" s="13">
        <v>15.3838890702889</v>
      </c>
      <c r="H735" s="11">
        <v>-0.318853424834871</v>
      </c>
      <c r="I735" s="11">
        <v>0.81661736246192851</v>
      </c>
      <c r="J735" s="11">
        <v>-2.4519164556649847E-2</v>
      </c>
      <c r="K735" s="11">
        <v>0.60935167165865201</v>
      </c>
      <c r="L735" s="21">
        <v>3.6734527329733424E-2</v>
      </c>
    </row>
    <row r="736" spans="1:12" x14ac:dyDescent="0.25">
      <c r="A736" s="18">
        <v>61876</v>
      </c>
      <c r="B736" s="19" t="s">
        <v>3</v>
      </c>
      <c r="C736" s="19" t="s">
        <v>4</v>
      </c>
      <c r="D736" s="19" t="s">
        <v>78</v>
      </c>
      <c r="E736" s="19">
        <v>2021</v>
      </c>
      <c r="F736" s="20" t="s">
        <v>53</v>
      </c>
      <c r="G736" s="13">
        <v>9.26948965080725</v>
      </c>
      <c r="H736" s="11">
        <v>0.192782867430111</v>
      </c>
      <c r="I736" s="11">
        <v>0.90001696978467294</v>
      </c>
      <c r="J736" s="11">
        <v>5.5562370490874757E-4</v>
      </c>
      <c r="K736" s="11">
        <v>0.69486332143988949</v>
      </c>
      <c r="L736" s="21">
        <v>5.4639626585914258E-2</v>
      </c>
    </row>
    <row r="737" spans="1:12" x14ac:dyDescent="0.25">
      <c r="A737" s="18">
        <v>61877</v>
      </c>
      <c r="B737" s="19" t="s">
        <v>3</v>
      </c>
      <c r="C737" s="19" t="s">
        <v>4</v>
      </c>
      <c r="D737" s="19" t="s">
        <v>78</v>
      </c>
      <c r="E737" s="19">
        <v>2021</v>
      </c>
      <c r="F737" s="20" t="s">
        <v>53</v>
      </c>
      <c r="G737" s="13">
        <v>18.936485939434299</v>
      </c>
      <c r="H737" s="11">
        <v>0.28105252552040699</v>
      </c>
      <c r="I737" s="11">
        <v>1.0728575682224275</v>
      </c>
      <c r="J737" s="11">
        <v>5.9179308904765415E-3</v>
      </c>
      <c r="K737" s="11">
        <v>0.85754011305836397</v>
      </c>
      <c r="L737" s="21">
        <v>-3.6264298445911669E-2</v>
      </c>
    </row>
    <row r="738" spans="1:12" x14ac:dyDescent="0.25">
      <c r="A738" s="18">
        <v>61878</v>
      </c>
      <c r="B738" s="19" t="s">
        <v>3</v>
      </c>
      <c r="C738" s="19" t="s">
        <v>4</v>
      </c>
      <c r="D738" s="19" t="s">
        <v>78</v>
      </c>
      <c r="E738" s="19">
        <v>2021</v>
      </c>
      <c r="F738" s="20" t="s">
        <v>53</v>
      </c>
      <c r="G738" s="13">
        <v>19.615465310766901</v>
      </c>
      <c r="H738" s="11">
        <v>2.85480650281312E-2</v>
      </c>
      <c r="I738" s="11">
        <v>0.97257807059587387</v>
      </c>
      <c r="J738" s="11">
        <v>6.1946089174936877E-3</v>
      </c>
      <c r="K738" s="11">
        <v>0.70909279431783934</v>
      </c>
      <c r="L738" s="21">
        <v>-9.0843882561214381E-2</v>
      </c>
    </row>
    <row r="739" spans="1:12" x14ac:dyDescent="0.25">
      <c r="A739" s="18">
        <v>61879</v>
      </c>
      <c r="B739" s="19" t="s">
        <v>3</v>
      </c>
      <c r="C739" s="19" t="s">
        <v>4</v>
      </c>
      <c r="D739" s="19" t="s">
        <v>78</v>
      </c>
      <c r="E739" s="19">
        <v>2021</v>
      </c>
      <c r="F739" s="20" t="s">
        <v>53</v>
      </c>
      <c r="G739" s="13">
        <v>28.7637498196328</v>
      </c>
      <c r="H739" s="11">
        <v>5.9558759320326102E-2</v>
      </c>
      <c r="I739" s="11">
        <v>0.79872728169229679</v>
      </c>
      <c r="J739" s="11">
        <v>8.0997226003873685E-3</v>
      </c>
      <c r="K739" s="11">
        <v>0.61654749934212982</v>
      </c>
      <c r="L739" s="21">
        <v>0.11309144776331811</v>
      </c>
    </row>
    <row r="740" spans="1:12" x14ac:dyDescent="0.25">
      <c r="A740" s="3">
        <v>61880</v>
      </c>
      <c r="B740" s="4" t="s">
        <v>3</v>
      </c>
      <c r="C740" s="4" t="s">
        <v>4</v>
      </c>
      <c r="D740" s="4" t="s">
        <v>78</v>
      </c>
      <c r="E740" s="4">
        <v>2021</v>
      </c>
      <c r="F740" s="5" t="s">
        <v>53</v>
      </c>
      <c r="G740" s="6">
        <v>21.5017179333196</v>
      </c>
      <c r="H740" s="7">
        <v>0.199902538837926</v>
      </c>
      <c r="I740" s="7">
        <v>1.0311767183519025</v>
      </c>
      <c r="J740" s="7">
        <v>-1.269994359518771E-2</v>
      </c>
      <c r="K740" s="7">
        <v>0.85291398957536957</v>
      </c>
      <c r="L740" s="8">
        <v>0.11582392635462146</v>
      </c>
    </row>
    <row r="741" spans="1:12" x14ac:dyDescent="0.25">
      <c r="A741" s="22" t="s">
        <v>1</v>
      </c>
      <c r="B741" s="23"/>
      <c r="C741" s="23"/>
      <c r="D741" s="24"/>
      <c r="E741" s="25"/>
      <c r="F741" s="26"/>
      <c r="G741" s="27">
        <f>COUNT(G726:G740)</f>
        <v>15</v>
      </c>
      <c r="H741" s="27">
        <f t="shared" ref="H741:L741" si="68">COUNT(H726:H740)</f>
        <v>15</v>
      </c>
      <c r="I741" s="27">
        <f t="shared" si="68"/>
        <v>15</v>
      </c>
      <c r="J741" s="27">
        <f t="shared" si="68"/>
        <v>15</v>
      </c>
      <c r="K741" s="27">
        <f t="shared" si="68"/>
        <v>15</v>
      </c>
      <c r="L741" s="27">
        <f t="shared" si="68"/>
        <v>15</v>
      </c>
    </row>
    <row r="742" spans="1:12" x14ac:dyDescent="0.25">
      <c r="A742" s="22" t="s">
        <v>54</v>
      </c>
      <c r="B742" s="23"/>
      <c r="C742" s="23"/>
      <c r="D742" s="24"/>
      <c r="E742" s="25"/>
      <c r="F742" s="26"/>
      <c r="G742" s="28">
        <f>MEDIAN(G726:G740)</f>
        <v>18.970460454869301</v>
      </c>
      <c r="H742" s="28">
        <f t="shared" ref="H742:L742" si="69">MEDIAN(H726:H740)</f>
        <v>2.85480650281312E-2</v>
      </c>
      <c r="I742" s="28">
        <f t="shared" si="69"/>
        <v>0.92024077204369481</v>
      </c>
      <c r="J742" s="28">
        <f t="shared" si="69"/>
        <v>-6.4262120469601516E-3</v>
      </c>
      <c r="K742" s="28">
        <f t="shared" si="69"/>
        <v>0.72018094231573171</v>
      </c>
      <c r="L742" s="28">
        <f t="shared" si="69"/>
        <v>5.4639626585914258E-2</v>
      </c>
    </row>
    <row r="743" spans="1:12" x14ac:dyDescent="0.25">
      <c r="A743" s="22" t="s">
        <v>14</v>
      </c>
      <c r="B743" s="23"/>
      <c r="C743" s="23"/>
      <c r="D743" s="24"/>
      <c r="E743" s="25"/>
      <c r="F743" s="26"/>
      <c r="G743" s="28">
        <f>QUARTILE(G726:G740,1)</f>
        <v>13.848849718023349</v>
      </c>
      <c r="H743" s="28">
        <f t="shared" ref="H743:L743" si="70">QUARTILE(H726:H740,1)</f>
        <v>-0.21322378848218648</v>
      </c>
      <c r="I743" s="28">
        <f t="shared" si="70"/>
        <v>0.86948496299311051</v>
      </c>
      <c r="J743" s="28">
        <f t="shared" si="70"/>
        <v>-2.0920205808688183E-2</v>
      </c>
      <c r="K743" s="28">
        <f t="shared" si="70"/>
        <v>0.6645634754127745</v>
      </c>
      <c r="L743" s="28">
        <f t="shared" si="70"/>
        <v>-2.9118688994539177E-2</v>
      </c>
    </row>
    <row r="744" spans="1:12" x14ac:dyDescent="0.25">
      <c r="A744" s="29" t="s">
        <v>15</v>
      </c>
      <c r="B744" s="30"/>
      <c r="C744" s="30"/>
      <c r="D744" s="31"/>
      <c r="E744" s="32"/>
      <c r="F744" s="33"/>
      <c r="G744" s="34">
        <f>QUARTILE(G726:G740,3)</f>
        <v>23.09029050439575</v>
      </c>
      <c r="H744" s="34">
        <f t="shared" ref="H744:L744" si="71">QUARTILE(H726:H740,3)</f>
        <v>9.5677192764271751E-2</v>
      </c>
      <c r="I744" s="34">
        <f t="shared" si="71"/>
        <v>0.99341143414283606</v>
      </c>
      <c r="J744" s="34">
        <f t="shared" si="71"/>
        <v>7.1471657589405281E-3</v>
      </c>
      <c r="K744" s="34">
        <f t="shared" si="71"/>
        <v>0.77036899279914184</v>
      </c>
      <c r="L744" s="34">
        <f t="shared" si="71"/>
        <v>9.2240683903752591E-2</v>
      </c>
    </row>
    <row r="745" spans="1:12" x14ac:dyDescent="0.25">
      <c r="A745" s="38">
        <v>61866</v>
      </c>
      <c r="B745" s="19" t="s">
        <v>3</v>
      </c>
      <c r="C745" s="19" t="s">
        <v>9</v>
      </c>
      <c r="D745" s="19" t="s">
        <v>78</v>
      </c>
      <c r="E745" s="19">
        <v>2021</v>
      </c>
      <c r="F745" s="12" t="s">
        <v>53</v>
      </c>
      <c r="G745" s="16">
        <v>19.007920086094686</v>
      </c>
      <c r="H745" s="21">
        <v>-0.79309689295012498</v>
      </c>
      <c r="I745" s="21">
        <v>0.79563149276889744</v>
      </c>
      <c r="J745" s="21">
        <v>-1.5742916885993219E-2</v>
      </c>
      <c r="K745" s="21">
        <v>0.6458740523028621</v>
      </c>
      <c r="L745" s="21">
        <v>-1.4388220953663211E-2</v>
      </c>
    </row>
    <row r="746" spans="1:12" x14ac:dyDescent="0.25">
      <c r="A746" s="38">
        <v>61867</v>
      </c>
      <c r="B746" s="19" t="s">
        <v>3</v>
      </c>
      <c r="C746" s="19" t="s">
        <v>9</v>
      </c>
      <c r="D746" s="19" t="s">
        <v>78</v>
      </c>
      <c r="E746" s="19">
        <v>2021</v>
      </c>
      <c r="F746" s="12" t="s">
        <v>53</v>
      </c>
      <c r="G746" s="16">
        <v>44.417124324840486</v>
      </c>
      <c r="H746" s="21">
        <v>-0.74732065819914895</v>
      </c>
      <c r="I746" s="21">
        <v>0.77568791578600149</v>
      </c>
      <c r="J746" s="21">
        <v>-2.6108294837666191E-3</v>
      </c>
      <c r="K746" s="21">
        <v>0.54675987854330632</v>
      </c>
      <c r="L746" s="21">
        <v>-6.0196641995690525E-2</v>
      </c>
    </row>
    <row r="747" spans="1:12" x14ac:dyDescent="0.25">
      <c r="A747" s="18">
        <v>61868</v>
      </c>
      <c r="B747" s="19" t="s">
        <v>3</v>
      </c>
      <c r="C747" s="19" t="s">
        <v>9</v>
      </c>
      <c r="D747" s="19" t="s">
        <v>78</v>
      </c>
      <c r="E747" s="19">
        <v>2021</v>
      </c>
      <c r="F747" s="12" t="s">
        <v>53</v>
      </c>
      <c r="G747" s="16">
        <v>9.5444132382069924</v>
      </c>
      <c r="H747" s="21">
        <v>-0.55816231725574394</v>
      </c>
      <c r="I747" s="21">
        <v>0.96742609286036152</v>
      </c>
      <c r="J747" s="21">
        <v>-6.3066078915724466E-4</v>
      </c>
      <c r="K747" s="21">
        <v>0.77645934945452244</v>
      </c>
      <c r="L747" s="21">
        <v>-1.1954142774333265E-2</v>
      </c>
    </row>
    <row r="748" spans="1:12" x14ac:dyDescent="0.25">
      <c r="A748" s="18">
        <v>61869</v>
      </c>
      <c r="B748" s="19" t="s">
        <v>3</v>
      </c>
      <c r="C748" s="19" t="s">
        <v>9</v>
      </c>
      <c r="D748" s="19" t="s">
        <v>78</v>
      </c>
      <c r="E748" s="19">
        <v>2021</v>
      </c>
      <c r="F748" s="12" t="s">
        <v>53</v>
      </c>
      <c r="G748" s="16">
        <v>9.5861210195976039</v>
      </c>
      <c r="H748" s="21">
        <v>-0.23586882823283001</v>
      </c>
      <c r="I748" s="21">
        <v>1.0542524560980502</v>
      </c>
      <c r="J748" s="21">
        <v>5.1834917555247939E-3</v>
      </c>
      <c r="K748" s="21">
        <v>0.88172791862358013</v>
      </c>
      <c r="L748" s="21">
        <v>5.3664124601826568E-4</v>
      </c>
    </row>
    <row r="749" spans="1:12" x14ac:dyDescent="0.25">
      <c r="A749" s="18">
        <v>61870</v>
      </c>
      <c r="B749" s="19" t="s">
        <v>3</v>
      </c>
      <c r="C749" s="19" t="s">
        <v>9</v>
      </c>
      <c r="D749" s="19" t="s">
        <v>78</v>
      </c>
      <c r="E749" s="19">
        <v>2021</v>
      </c>
      <c r="F749" s="12" t="s">
        <v>53</v>
      </c>
      <c r="G749" s="16">
        <v>18.576833343773874</v>
      </c>
      <c r="H749" s="21">
        <v>-0.248134940806229</v>
      </c>
      <c r="I749" s="21">
        <v>0.85827877670193875</v>
      </c>
      <c r="J749" s="21">
        <v>1.8845572334558441E-2</v>
      </c>
      <c r="K749" s="21">
        <v>0.65857945731852319</v>
      </c>
      <c r="L749" s="21">
        <v>-0.10590538439567504</v>
      </c>
    </row>
    <row r="750" spans="1:12" x14ac:dyDescent="0.25">
      <c r="A750" s="18">
        <v>61871</v>
      </c>
      <c r="B750" s="19" t="s">
        <v>3</v>
      </c>
      <c r="C750" s="19" t="s">
        <v>9</v>
      </c>
      <c r="D750" s="19" t="s">
        <v>78</v>
      </c>
      <c r="E750" s="19">
        <v>2021</v>
      </c>
      <c r="F750" s="12" t="s">
        <v>53</v>
      </c>
      <c r="G750" s="16">
        <v>35.492049027365077</v>
      </c>
      <c r="H750" s="21">
        <v>-0.120102846200424</v>
      </c>
      <c r="I750" s="21">
        <v>0.9217597342658258</v>
      </c>
      <c r="J750" s="21">
        <v>-1.2470802070536087E-2</v>
      </c>
      <c r="K750" s="21">
        <v>0.73714411299091487</v>
      </c>
      <c r="L750" s="21">
        <v>-0.11360656991759194</v>
      </c>
    </row>
    <row r="751" spans="1:12" x14ac:dyDescent="0.25">
      <c r="A751" s="18">
        <v>61872</v>
      </c>
      <c r="B751" s="19" t="s">
        <v>3</v>
      </c>
      <c r="C751" s="19" t="s">
        <v>9</v>
      </c>
      <c r="D751" s="19" t="s">
        <v>78</v>
      </c>
      <c r="E751" s="19">
        <v>2021</v>
      </c>
      <c r="F751" s="12" t="s">
        <v>53</v>
      </c>
      <c r="G751" s="16">
        <v>22.120195512321708</v>
      </c>
      <c r="H751" s="21">
        <v>-0.446687983472983</v>
      </c>
      <c r="I751" s="21">
        <v>0.90020689138951382</v>
      </c>
      <c r="J751" s="21">
        <v>-2.0931027991593354E-3</v>
      </c>
      <c r="K751" s="21">
        <v>0.73517053247266317</v>
      </c>
      <c r="L751" s="21">
        <v>1.4805910866900751E-2</v>
      </c>
    </row>
    <row r="752" spans="1:12" x14ac:dyDescent="0.25">
      <c r="A752" s="18">
        <v>61873</v>
      </c>
      <c r="B752" s="19" t="s">
        <v>3</v>
      </c>
      <c r="C752" s="19" t="s">
        <v>9</v>
      </c>
      <c r="D752" s="19" t="s">
        <v>78</v>
      </c>
      <c r="E752" s="19">
        <v>2021</v>
      </c>
      <c r="F752" s="12" t="s">
        <v>53</v>
      </c>
      <c r="G752" s="16">
        <v>37.107548058581251</v>
      </c>
      <c r="H752" s="21">
        <v>-0.321890688702621</v>
      </c>
      <c r="I752" s="21">
        <v>0.89746281034697151</v>
      </c>
      <c r="J752" s="21">
        <v>1.2639914209565783E-2</v>
      </c>
      <c r="K752" s="21">
        <v>0.66416273123562397</v>
      </c>
      <c r="L752" s="21">
        <v>-8.7036734194030796E-2</v>
      </c>
    </row>
    <row r="753" spans="1:12" x14ac:dyDescent="0.25">
      <c r="A753" s="18">
        <v>61874</v>
      </c>
      <c r="B753" s="19" t="s">
        <v>3</v>
      </c>
      <c r="C753" s="19" t="s">
        <v>9</v>
      </c>
      <c r="D753" s="19" t="s">
        <v>78</v>
      </c>
      <c r="E753" s="19">
        <v>2021</v>
      </c>
      <c r="F753" s="12" t="s">
        <v>53</v>
      </c>
      <c r="G753" s="16">
        <v>37.108751084825165</v>
      </c>
      <c r="H753" s="16">
        <v>-0.333699856161914</v>
      </c>
      <c r="I753" s="21">
        <v>0.97943203432714743</v>
      </c>
      <c r="J753" s="21">
        <v>2.1823705302005586E-2</v>
      </c>
      <c r="K753" s="21">
        <v>0.69844322441523132</v>
      </c>
      <c r="L753" s="21">
        <v>-0.21671031072766433</v>
      </c>
    </row>
    <row r="754" spans="1:12" x14ac:dyDescent="0.25">
      <c r="A754" s="18">
        <v>61875</v>
      </c>
      <c r="B754" s="19" t="s">
        <v>3</v>
      </c>
      <c r="C754" s="19" t="s">
        <v>9</v>
      </c>
      <c r="D754" s="19" t="s">
        <v>78</v>
      </c>
      <c r="E754" s="19">
        <v>2021</v>
      </c>
      <c r="F754" s="12" t="s">
        <v>53</v>
      </c>
      <c r="G754" s="16">
        <v>16.285790141184414</v>
      </c>
      <c r="H754" s="21">
        <v>-0.72628705206639699</v>
      </c>
      <c r="I754" s="21">
        <v>0.83503664776051212</v>
      </c>
      <c r="J754" s="21">
        <v>6.0038778506912804E-2</v>
      </c>
      <c r="K754" s="21">
        <v>0.57561061173330186</v>
      </c>
      <c r="L754" s="21">
        <v>-0.13770303529801931</v>
      </c>
    </row>
    <row r="755" spans="1:12" x14ac:dyDescent="0.25">
      <c r="A755" s="18">
        <v>61876</v>
      </c>
      <c r="B755" s="19" t="s">
        <v>3</v>
      </c>
      <c r="C755" s="19" t="s">
        <v>9</v>
      </c>
      <c r="D755" s="19" t="s">
        <v>78</v>
      </c>
      <c r="E755" s="19">
        <v>2021</v>
      </c>
      <c r="F755" s="12" t="s">
        <v>53</v>
      </c>
      <c r="G755" s="16">
        <v>5.1353802182806412</v>
      </c>
      <c r="H755" s="21">
        <v>-0.13174670917630801</v>
      </c>
      <c r="I755" s="21">
        <v>0.88724028265419064</v>
      </c>
      <c r="J755" s="21">
        <v>1.1193962551032541E-2</v>
      </c>
      <c r="K755" s="21">
        <v>0.75405951061358867</v>
      </c>
      <c r="L755" s="21">
        <v>7.054546901752487E-2</v>
      </c>
    </row>
    <row r="756" spans="1:12" x14ac:dyDescent="0.25">
      <c r="A756" s="18">
        <v>61877</v>
      </c>
      <c r="B756" s="19" t="s">
        <v>3</v>
      </c>
      <c r="C756" s="19" t="s">
        <v>9</v>
      </c>
      <c r="D756" s="19" t="s">
        <v>78</v>
      </c>
      <c r="E756" s="19">
        <v>2021</v>
      </c>
      <c r="F756" s="12" t="s">
        <v>53</v>
      </c>
      <c r="G756" s="16">
        <v>17.062728205084323</v>
      </c>
      <c r="H756" s="21">
        <v>-2.42607620025607E-2</v>
      </c>
      <c r="I756" s="21">
        <v>1.0960518937547852</v>
      </c>
      <c r="J756" s="21">
        <v>-1.1264487162994406E-2</v>
      </c>
      <c r="K756" s="21">
        <v>0.8358135358300347</v>
      </c>
      <c r="L756" s="21">
        <v>-0.14475617620588488</v>
      </c>
    </row>
    <row r="757" spans="1:12" x14ac:dyDescent="0.25">
      <c r="A757" s="18">
        <v>61878</v>
      </c>
      <c r="B757" s="19" t="s">
        <v>3</v>
      </c>
      <c r="C757" s="19" t="s">
        <v>9</v>
      </c>
      <c r="D757" s="19" t="s">
        <v>78</v>
      </c>
      <c r="E757" s="19">
        <v>2021</v>
      </c>
      <c r="F757" s="12" t="s">
        <v>53</v>
      </c>
      <c r="G757" s="16">
        <v>33.018727563835398</v>
      </c>
      <c r="H757" s="21">
        <v>-0.12966237506744649</v>
      </c>
      <c r="I757" s="21">
        <v>1.0164621903674396</v>
      </c>
      <c r="J757" s="21">
        <v>4.2059839891812612E-2</v>
      </c>
      <c r="K757" s="21">
        <v>0.78404077142678918</v>
      </c>
      <c r="L757" s="21">
        <v>-0.10654282409671188</v>
      </c>
    </row>
    <row r="758" spans="1:12" x14ac:dyDescent="0.25">
      <c r="A758" s="18">
        <v>61879</v>
      </c>
      <c r="B758" s="19" t="s">
        <v>3</v>
      </c>
      <c r="C758" s="19" t="s">
        <v>9</v>
      </c>
      <c r="D758" s="19" t="s">
        <v>78</v>
      </c>
      <c r="E758" s="19">
        <v>2021</v>
      </c>
      <c r="F758" s="12" t="s">
        <v>53</v>
      </c>
      <c r="G758" s="16">
        <v>34.83403220324729</v>
      </c>
      <c r="H758" s="21">
        <v>-0.29746536723503397</v>
      </c>
      <c r="I758" s="21">
        <v>0.78095779502576657</v>
      </c>
      <c r="J758" s="21">
        <v>-1.1486779862463936E-2</v>
      </c>
      <c r="K758" s="21">
        <v>0.60539634275674947</v>
      </c>
      <c r="L758" s="21">
        <v>-0.1009593997785182</v>
      </c>
    </row>
    <row r="759" spans="1:12" x14ac:dyDescent="0.25">
      <c r="A759" s="3">
        <v>61880</v>
      </c>
      <c r="B759" s="4" t="s">
        <v>3</v>
      </c>
      <c r="C759" s="4" t="s">
        <v>9</v>
      </c>
      <c r="D759" s="4" t="s">
        <v>78</v>
      </c>
      <c r="E759" s="4">
        <v>2021</v>
      </c>
      <c r="F759" s="36" t="s">
        <v>53</v>
      </c>
      <c r="G759" s="50">
        <v>71.231010984000704</v>
      </c>
      <c r="H759" s="8">
        <v>-5.8298128064715203E-2</v>
      </c>
      <c r="I759" s="8">
        <v>1.0181561451447283</v>
      </c>
      <c r="J759" s="8">
        <v>1.3228252130323515E-2</v>
      </c>
      <c r="K759" s="8">
        <v>0.82728100351756184</v>
      </c>
      <c r="L759" s="8">
        <v>2.3813799272670105E-2</v>
      </c>
    </row>
    <row r="760" spans="1:12" x14ac:dyDescent="0.25">
      <c r="A760" s="22" t="s">
        <v>1</v>
      </c>
      <c r="B760" s="23"/>
      <c r="C760" s="23"/>
      <c r="D760" s="24"/>
      <c r="E760" s="25"/>
      <c r="F760" s="26"/>
      <c r="G760" s="27">
        <f>COUNT(G745:G759)</f>
        <v>15</v>
      </c>
      <c r="H760" s="27">
        <f t="shared" ref="H760:L760" si="72">COUNT(H745:H759)</f>
        <v>15</v>
      </c>
      <c r="I760" s="27">
        <f t="shared" si="72"/>
        <v>15</v>
      </c>
      <c r="J760" s="27">
        <f t="shared" si="72"/>
        <v>15</v>
      </c>
      <c r="K760" s="27">
        <f t="shared" si="72"/>
        <v>15</v>
      </c>
      <c r="L760" s="27">
        <f t="shared" si="72"/>
        <v>15</v>
      </c>
    </row>
    <row r="761" spans="1:12" x14ac:dyDescent="0.25">
      <c r="A761" s="22" t="s">
        <v>54</v>
      </c>
      <c r="B761" s="23"/>
      <c r="C761" s="23"/>
      <c r="D761" s="24"/>
      <c r="E761" s="25"/>
      <c r="F761" s="26"/>
      <c r="G761" s="28">
        <f>MEDIAN(G745:G759)</f>
        <v>22.120195512321708</v>
      </c>
      <c r="H761" s="28">
        <f t="shared" ref="H761:L761" si="73">MEDIAN(H745:H759)</f>
        <v>-0.29746536723503397</v>
      </c>
      <c r="I761" s="28">
        <f t="shared" si="73"/>
        <v>0.90020689138951382</v>
      </c>
      <c r="J761" s="28">
        <f t="shared" si="73"/>
        <v>5.1834917555247939E-3</v>
      </c>
      <c r="K761" s="28">
        <f t="shared" si="73"/>
        <v>0.73517053247266317</v>
      </c>
      <c r="L761" s="28">
        <f t="shared" si="73"/>
        <v>-8.7036734194030796E-2</v>
      </c>
    </row>
    <row r="762" spans="1:12" x14ac:dyDescent="0.25">
      <c r="A762" s="22" t="s">
        <v>14</v>
      </c>
      <c r="B762" s="23"/>
      <c r="C762" s="23"/>
      <c r="D762" s="24"/>
      <c r="E762" s="25"/>
      <c r="F762" s="26"/>
      <c r="G762" s="28">
        <f>QUARTILE(G745:G759,1)</f>
        <v>16.674259173134367</v>
      </c>
      <c r="H762" s="28">
        <f t="shared" ref="H762:L762" si="74">QUARTILE(H745:H759,1)</f>
        <v>-0.50242515036436353</v>
      </c>
      <c r="I762" s="28">
        <f t="shared" si="74"/>
        <v>0.84665771223122543</v>
      </c>
      <c r="J762" s="28">
        <f t="shared" si="74"/>
        <v>-6.9376583233805127E-3</v>
      </c>
      <c r="K762" s="28">
        <f t="shared" si="74"/>
        <v>0.65222675481069259</v>
      </c>
      <c r="L762" s="28">
        <f t="shared" si="74"/>
        <v>-0.11007469700715192</v>
      </c>
    </row>
    <row r="763" spans="1:12" x14ac:dyDescent="0.25">
      <c r="A763" s="29" t="s">
        <v>15</v>
      </c>
      <c r="B763" s="30"/>
      <c r="C763" s="30"/>
      <c r="D763" s="31"/>
      <c r="E763" s="32"/>
      <c r="F763" s="33"/>
      <c r="G763" s="34">
        <f>QUARTILE(G745:G759,3)</f>
        <v>36.299798542973164</v>
      </c>
      <c r="H763" s="34">
        <f t="shared" ref="H763:L763" si="75">QUARTILE(H745:H759,3)</f>
        <v>-0.13070454212187727</v>
      </c>
      <c r="I763" s="34">
        <f t="shared" si="75"/>
        <v>0.9979471123472935</v>
      </c>
      <c r="J763" s="34">
        <f t="shared" si="75"/>
        <v>1.6036912232440977E-2</v>
      </c>
      <c r="K763" s="34">
        <f t="shared" si="75"/>
        <v>0.78025006044065581</v>
      </c>
      <c r="L763" s="34">
        <f t="shared" si="75"/>
        <v>-5.7087507641574997E-3</v>
      </c>
    </row>
    <row r="764" spans="1:12" x14ac:dyDescent="0.25">
      <c r="A764" s="18" t="s">
        <v>157</v>
      </c>
      <c r="B764" s="19" t="s">
        <v>158</v>
      </c>
      <c r="C764" s="19"/>
      <c r="D764" s="19" t="s">
        <v>57</v>
      </c>
      <c r="E764" s="19">
        <v>2022</v>
      </c>
      <c r="F764" s="20" t="s">
        <v>159</v>
      </c>
      <c r="G764" s="11">
        <v>5.4620000000000002E-2</v>
      </c>
      <c r="H764" s="11">
        <v>-1.2224757959375401</v>
      </c>
      <c r="I764" s="11">
        <v>-0.25192771015904891</v>
      </c>
      <c r="J764" s="11">
        <v>-3.1489103631025472E-2</v>
      </c>
      <c r="K764" s="11">
        <v>-0.22914958532237989</v>
      </c>
      <c r="L764" s="21">
        <v>3.0789122287477322E-2</v>
      </c>
    </row>
    <row r="765" spans="1:12" x14ac:dyDescent="0.25">
      <c r="A765" s="18" t="s">
        <v>160</v>
      </c>
      <c r="B765" s="19" t="s">
        <v>158</v>
      </c>
      <c r="C765" s="19"/>
      <c r="D765" s="19" t="s">
        <v>57</v>
      </c>
      <c r="E765" s="19">
        <v>2022</v>
      </c>
      <c r="F765" s="20" t="s">
        <v>159</v>
      </c>
      <c r="G765" s="11">
        <v>6.6900000000000001E-2</v>
      </c>
      <c r="H765" s="11">
        <v>-1.1304296906779401</v>
      </c>
      <c r="I765" s="11">
        <v>-0.17546749552928009</v>
      </c>
      <c r="J765" s="11">
        <v>3.8069972298071075E-2</v>
      </c>
      <c r="K765" s="11">
        <v>-0.18100068147650894</v>
      </c>
      <c r="L765" s="21">
        <v>0.26945402027074472</v>
      </c>
    </row>
    <row r="766" spans="1:12" x14ac:dyDescent="0.25">
      <c r="A766" s="18" t="s">
        <v>161</v>
      </c>
      <c r="B766" s="19" t="s">
        <v>158</v>
      </c>
      <c r="C766" s="19"/>
      <c r="D766" s="19" t="s">
        <v>57</v>
      </c>
      <c r="E766" s="19">
        <v>2022</v>
      </c>
      <c r="F766" s="20" t="s">
        <v>159</v>
      </c>
      <c r="G766" s="11">
        <v>7.4630000000000002E-2</v>
      </c>
      <c r="H766" s="11">
        <v>-1.05905761579502</v>
      </c>
      <c r="I766" s="11">
        <v>-0.19769597296972996</v>
      </c>
      <c r="J766" s="11">
        <v>-1.4800064851446915E-2</v>
      </c>
      <c r="K766" s="11">
        <v>-0.21896988765434511</v>
      </c>
      <c r="L766" s="21">
        <v>3.1391582432364951E-2</v>
      </c>
    </row>
    <row r="767" spans="1:12" x14ac:dyDescent="0.25">
      <c r="A767" s="18" t="s">
        <v>162</v>
      </c>
      <c r="B767" s="19" t="s">
        <v>158</v>
      </c>
      <c r="C767" s="19"/>
      <c r="D767" s="19" t="s">
        <v>57</v>
      </c>
      <c r="E767" s="19">
        <v>2022</v>
      </c>
      <c r="F767" s="20" t="s">
        <v>159</v>
      </c>
      <c r="G767" s="11">
        <v>4.6850000000000003E-2</v>
      </c>
      <c r="H767" s="11">
        <v>-1.1902483764493801</v>
      </c>
      <c r="I767" s="11">
        <v>-0.15862954094284021</v>
      </c>
      <c r="J767" s="11">
        <v>1.7025574442686486E-2</v>
      </c>
      <c r="K767" s="11">
        <v>-0.11998242088881628</v>
      </c>
      <c r="L767" s="21">
        <v>4.1641031792944538E-2</v>
      </c>
    </row>
    <row r="768" spans="1:12" x14ac:dyDescent="0.25">
      <c r="A768" s="18" t="s">
        <v>163</v>
      </c>
      <c r="B768" s="19" t="s">
        <v>158</v>
      </c>
      <c r="C768" s="19"/>
      <c r="D768" s="19" t="s">
        <v>57</v>
      </c>
      <c r="E768" s="19">
        <v>2022</v>
      </c>
      <c r="F768" s="11" t="s">
        <v>159</v>
      </c>
      <c r="G768" s="11">
        <v>4.0919999999999998E-2</v>
      </c>
      <c r="H768" s="11">
        <v>-1.0333909292775501</v>
      </c>
      <c r="I768" s="11">
        <v>-0.10984704260944039</v>
      </c>
      <c r="J768" s="13">
        <v>2.1622962045872052E-2</v>
      </c>
      <c r="K768" s="13">
        <v>-7.6746170829156357E-2</v>
      </c>
      <c r="L768" s="11">
        <v>-8.3914942332337761E-2</v>
      </c>
    </row>
    <row r="769" spans="1:12" x14ac:dyDescent="0.25">
      <c r="A769" s="18" t="s">
        <v>164</v>
      </c>
      <c r="B769" s="19" t="s">
        <v>158</v>
      </c>
      <c r="C769" s="19"/>
      <c r="D769" s="19" t="s">
        <v>57</v>
      </c>
      <c r="E769" s="19">
        <v>2022</v>
      </c>
      <c r="F769" s="11" t="s">
        <v>159</v>
      </c>
      <c r="G769" s="11">
        <v>4.3380000000000002E-2</v>
      </c>
      <c r="H769" s="11">
        <v>-1.33597077640857</v>
      </c>
      <c r="I769" s="11">
        <v>-0.12600667346143235</v>
      </c>
      <c r="J769" s="11">
        <v>9.4981831613601519E-2</v>
      </c>
      <c r="K769" s="11">
        <v>-0.13211576570524541</v>
      </c>
      <c r="L769" s="21">
        <v>0.12560285779261515</v>
      </c>
    </row>
    <row r="770" spans="1:12" x14ac:dyDescent="0.25">
      <c r="A770" s="18" t="s">
        <v>165</v>
      </c>
      <c r="B770" s="19" t="s">
        <v>158</v>
      </c>
      <c r="C770" s="19"/>
      <c r="D770" s="19" t="s">
        <v>57</v>
      </c>
      <c r="E770" s="19">
        <v>2022</v>
      </c>
      <c r="F770" s="11" t="s">
        <v>159</v>
      </c>
      <c r="G770" s="11">
        <v>4.6420000000000003E-2</v>
      </c>
      <c r="H770" s="11">
        <v>-1.4073585106474999</v>
      </c>
      <c r="I770" s="11">
        <v>-0.16169032979310299</v>
      </c>
      <c r="J770" s="11">
        <v>4.5288438801189823E-3</v>
      </c>
      <c r="K770" s="11">
        <v>-0.22644469752110008</v>
      </c>
      <c r="L770" s="21">
        <v>4.2667482062817452E-2</v>
      </c>
    </row>
    <row r="771" spans="1:12" x14ac:dyDescent="0.25">
      <c r="A771" s="18" t="s">
        <v>166</v>
      </c>
      <c r="B771" s="19" t="s">
        <v>158</v>
      </c>
      <c r="C771" s="19"/>
      <c r="D771" s="19" t="s">
        <v>57</v>
      </c>
      <c r="E771" s="19">
        <v>2022</v>
      </c>
      <c r="F771" s="11" t="s">
        <v>159</v>
      </c>
      <c r="G771" s="11">
        <v>4.53E-2</v>
      </c>
      <c r="H771" s="11">
        <v>-1.3830485012221601</v>
      </c>
      <c r="I771" s="11">
        <v>-0.19075473874316068</v>
      </c>
      <c r="J771" s="11">
        <v>-1.2766841323295863E-2</v>
      </c>
      <c r="K771" s="11">
        <v>-0.1345032654601257</v>
      </c>
      <c r="L771" s="21">
        <v>-9.7392369842904891E-2</v>
      </c>
    </row>
    <row r="772" spans="1:12" x14ac:dyDescent="0.25">
      <c r="A772" s="18" t="s">
        <v>167</v>
      </c>
      <c r="B772" s="19" t="s">
        <v>158</v>
      </c>
      <c r="C772" s="19"/>
      <c r="D772" s="19" t="s">
        <v>57</v>
      </c>
      <c r="E772" s="19">
        <v>2022</v>
      </c>
      <c r="F772" s="11" t="s">
        <v>159</v>
      </c>
      <c r="G772" s="11">
        <v>4.9959999999999997E-2</v>
      </c>
      <c r="H772" s="11">
        <v>-1.4347313577231999</v>
      </c>
      <c r="I772" s="11">
        <v>-0.1628061589648076</v>
      </c>
      <c r="J772" s="11">
        <v>4.2100092529816502E-3</v>
      </c>
      <c r="K772" s="11">
        <v>-0.13093702952028363</v>
      </c>
      <c r="L772" s="21">
        <v>5.0922470351487892E-2</v>
      </c>
    </row>
    <row r="773" spans="1:12" x14ac:dyDescent="0.25">
      <c r="A773" s="18" t="s">
        <v>168</v>
      </c>
      <c r="B773" s="19" t="s">
        <v>158</v>
      </c>
      <c r="C773" s="19"/>
      <c r="D773" s="19" t="s">
        <v>57</v>
      </c>
      <c r="E773" s="19">
        <v>2022</v>
      </c>
      <c r="F773" s="11" t="s">
        <v>159</v>
      </c>
      <c r="G773" s="11">
        <v>5.781E-2</v>
      </c>
      <c r="H773" s="11">
        <v>-1.39500107660923</v>
      </c>
      <c r="I773" s="11">
        <v>-0.17175914694362809</v>
      </c>
      <c r="J773" s="11">
        <v>1.8035979862757179E-2</v>
      </c>
      <c r="K773" s="11">
        <v>-0.17328927672119909</v>
      </c>
      <c r="L773" s="21">
        <v>-6.068742673448968E-2</v>
      </c>
    </row>
    <row r="774" spans="1:12" x14ac:dyDescent="0.25">
      <c r="A774" s="18" t="s">
        <v>169</v>
      </c>
      <c r="B774" s="19" t="s">
        <v>158</v>
      </c>
      <c r="C774" s="19"/>
      <c r="D774" s="19" t="s">
        <v>57</v>
      </c>
      <c r="E774" s="19">
        <v>2022</v>
      </c>
      <c r="F774" s="11" t="s">
        <v>159</v>
      </c>
      <c r="G774" s="11">
        <v>5.9139999999999998E-2</v>
      </c>
      <c r="H774" s="11">
        <v>-1.3828155086892999</v>
      </c>
      <c r="I774" s="11">
        <v>-0.12624997585752146</v>
      </c>
      <c r="J774" s="11">
        <v>1.5290430485547235E-2</v>
      </c>
      <c r="K774" s="11">
        <v>-0.1753443868486364</v>
      </c>
      <c r="L774" s="21">
        <v>-8.3631512506552319E-3</v>
      </c>
    </row>
    <row r="775" spans="1:12" x14ac:dyDescent="0.25">
      <c r="A775" s="18" t="s">
        <v>170</v>
      </c>
      <c r="B775" s="19" t="s">
        <v>158</v>
      </c>
      <c r="C775" s="19"/>
      <c r="D775" s="19" t="s">
        <v>57</v>
      </c>
      <c r="E775" s="19">
        <v>2022</v>
      </c>
      <c r="F775" s="20" t="s">
        <v>159</v>
      </c>
      <c r="G775" s="11">
        <v>5.9380000000000002E-2</v>
      </c>
      <c r="H775" s="11">
        <v>-1.3801864978856</v>
      </c>
      <c r="I775" s="11">
        <v>-0.15891330782580176</v>
      </c>
      <c r="J775" s="11">
        <v>1.6925384087643769E-3</v>
      </c>
      <c r="K775" s="11">
        <v>-0.13947524718746895</v>
      </c>
      <c r="L775" s="21">
        <v>2.5804899931130887E-2</v>
      </c>
    </row>
    <row r="776" spans="1:12" x14ac:dyDescent="0.25">
      <c r="A776" s="18" t="s">
        <v>171</v>
      </c>
      <c r="B776" s="19" t="s">
        <v>158</v>
      </c>
      <c r="C776" s="19"/>
      <c r="D776" s="19" t="s">
        <v>57</v>
      </c>
      <c r="E776" s="19">
        <v>2022</v>
      </c>
      <c r="F776" s="20" t="s">
        <v>159</v>
      </c>
      <c r="G776" s="11">
        <v>4.8779999999999997E-2</v>
      </c>
      <c r="H776" s="11">
        <v>-1.42015660627823</v>
      </c>
      <c r="I776" s="11">
        <v>-0.16912235242887208</v>
      </c>
      <c r="J776" s="11">
        <v>-1.0315962180125315E-2</v>
      </c>
      <c r="K776" s="11">
        <v>-0.135672358053331</v>
      </c>
      <c r="L776" s="21">
        <v>5.8666212198707601E-2</v>
      </c>
    </row>
    <row r="777" spans="1:12" x14ac:dyDescent="0.25">
      <c r="A777" s="18" t="s">
        <v>172</v>
      </c>
      <c r="B777" s="19" t="s">
        <v>158</v>
      </c>
      <c r="C777" s="19"/>
      <c r="D777" s="19" t="s">
        <v>57</v>
      </c>
      <c r="E777" s="19">
        <v>2022</v>
      </c>
      <c r="F777" s="20" t="s">
        <v>159</v>
      </c>
      <c r="G777" s="11">
        <v>5.3580000000000003E-2</v>
      </c>
      <c r="H777" s="11">
        <v>-1.2731985418192899</v>
      </c>
      <c r="I777" s="11">
        <v>-0.16588616610387996</v>
      </c>
      <c r="J777" s="11">
        <v>1.3307599277191162E-2</v>
      </c>
      <c r="K777" s="11">
        <v>-0.12852903813311389</v>
      </c>
      <c r="L777" s="21">
        <v>4.5818169374810092E-2</v>
      </c>
    </row>
    <row r="778" spans="1:12" x14ac:dyDescent="0.25">
      <c r="A778" s="18" t="s">
        <v>173</v>
      </c>
      <c r="B778" s="19" t="s">
        <v>158</v>
      </c>
      <c r="C778" s="19"/>
      <c r="D778" s="19" t="s">
        <v>57</v>
      </c>
      <c r="E778" s="19">
        <v>2022</v>
      </c>
      <c r="F778" s="20" t="s">
        <v>159</v>
      </c>
      <c r="G778" s="11">
        <v>5.3330000000000002E-2</v>
      </c>
      <c r="H778" s="11">
        <v>-1.40439011736412</v>
      </c>
      <c r="I778" s="11">
        <v>-0.1744218349555598</v>
      </c>
      <c r="J778" s="11">
        <v>2.4046106273027945E-3</v>
      </c>
      <c r="K778" s="11">
        <v>-0.13681130197051172</v>
      </c>
      <c r="L778" s="21">
        <v>7.8968817088211907E-3</v>
      </c>
    </row>
    <row r="779" spans="1:12" x14ac:dyDescent="0.25">
      <c r="A779" s="18" t="s">
        <v>174</v>
      </c>
      <c r="B779" s="19" t="s">
        <v>158</v>
      </c>
      <c r="C779" s="19"/>
      <c r="D779" s="19" t="s">
        <v>57</v>
      </c>
      <c r="E779" s="19">
        <v>2022</v>
      </c>
      <c r="F779" s="20" t="s">
        <v>159</v>
      </c>
      <c r="G779" s="11">
        <v>6.9312499999999999E-2</v>
      </c>
      <c r="H779" s="11">
        <v>-1.4779435553734399</v>
      </c>
      <c r="I779" s="11">
        <v>-0.11304805628997011</v>
      </c>
      <c r="J779" s="11">
        <v>9.0632959643871525E-3</v>
      </c>
      <c r="K779" s="11">
        <v>-0.11942881029117336</v>
      </c>
      <c r="L779" s="21">
        <v>4.6689968207966004E-2</v>
      </c>
    </row>
    <row r="780" spans="1:12" x14ac:dyDescent="0.25">
      <c r="A780" s="18" t="s">
        <v>175</v>
      </c>
      <c r="B780" s="19" t="s">
        <v>158</v>
      </c>
      <c r="C780" s="19"/>
      <c r="D780" s="19" t="s">
        <v>57</v>
      </c>
      <c r="E780" s="19">
        <v>2022</v>
      </c>
      <c r="F780" s="20" t="s">
        <v>159</v>
      </c>
      <c r="G780" s="11">
        <v>7.3349999999999999E-2</v>
      </c>
      <c r="H780" s="11">
        <v>-1.37175969841665</v>
      </c>
      <c r="I780" s="11">
        <v>-0.14903714611376717</v>
      </c>
      <c r="J780" s="11">
        <v>1.7839528039769181E-3</v>
      </c>
      <c r="K780" s="11">
        <v>-0.18122665838356911</v>
      </c>
      <c r="L780" s="21">
        <v>-2.6465727942861506E-2</v>
      </c>
    </row>
    <row r="781" spans="1:12" x14ac:dyDescent="0.25">
      <c r="A781" s="18" t="s">
        <v>176</v>
      </c>
      <c r="B781" s="19" t="s">
        <v>158</v>
      </c>
      <c r="C781" s="19"/>
      <c r="D781" s="19" t="s">
        <v>57</v>
      </c>
      <c r="E781" s="19">
        <v>2022</v>
      </c>
      <c r="F781" s="20" t="s">
        <v>159</v>
      </c>
      <c r="G781" s="11">
        <v>7.7729999999999994E-2</v>
      </c>
      <c r="H781" s="11">
        <v>-1.3611147704144499</v>
      </c>
      <c r="I781" s="11">
        <v>-0.15825021416839263</v>
      </c>
      <c r="J781" s="11">
        <v>-2.9665568892028427E-2</v>
      </c>
      <c r="K781" s="11">
        <v>-0.16382366839854368</v>
      </c>
      <c r="L781" s="21">
        <v>2.5468027610193733E-2</v>
      </c>
    </row>
    <row r="782" spans="1:12" x14ac:dyDescent="0.25">
      <c r="A782" s="18" t="s">
        <v>177</v>
      </c>
      <c r="B782" s="19" t="s">
        <v>158</v>
      </c>
      <c r="C782" s="19"/>
      <c r="D782" s="19" t="s">
        <v>57</v>
      </c>
      <c r="E782" s="19">
        <v>2022</v>
      </c>
      <c r="F782" s="20" t="s">
        <v>159</v>
      </c>
      <c r="G782" s="11">
        <v>6.651E-2</v>
      </c>
      <c r="H782" s="11">
        <v>-1.3653615781625601</v>
      </c>
      <c r="I782" s="11">
        <v>-0.20268804279951785</v>
      </c>
      <c r="J782" s="11">
        <v>-3.9121947839619864E-2</v>
      </c>
      <c r="K782" s="11">
        <v>-0.17776458580230492</v>
      </c>
      <c r="L782" s="21">
        <v>5.5872100546592529E-2</v>
      </c>
    </row>
    <row r="783" spans="1:12" x14ac:dyDescent="0.25">
      <c r="A783" s="3" t="s">
        <v>178</v>
      </c>
      <c r="B783" s="4" t="s">
        <v>158</v>
      </c>
      <c r="C783" s="4"/>
      <c r="D783" s="4" t="s">
        <v>57</v>
      </c>
      <c r="E783" s="4">
        <v>2022</v>
      </c>
      <c r="F783" s="5" t="s">
        <v>159</v>
      </c>
      <c r="G783" s="7">
        <v>6.4810000000000006E-2</v>
      </c>
      <c r="H783" s="7">
        <v>-1.3871678905350699</v>
      </c>
      <c r="I783" s="7">
        <v>-0.1950556819997214</v>
      </c>
      <c r="J783" s="7">
        <v>-2.9549117241349898E-2</v>
      </c>
      <c r="K783" s="7">
        <v>-0.16348014556255741</v>
      </c>
      <c r="L783" s="8">
        <v>5.1476101274469777E-2</v>
      </c>
    </row>
    <row r="784" spans="1:12" x14ac:dyDescent="0.25">
      <c r="A784" s="22" t="s">
        <v>1</v>
      </c>
      <c r="B784" s="23"/>
      <c r="C784" s="23"/>
      <c r="D784" s="24"/>
      <c r="E784" s="25"/>
      <c r="F784" s="26"/>
      <c r="G784" s="27">
        <f>COUNT(G765:G783)</f>
        <v>19</v>
      </c>
      <c r="H784" s="27">
        <f t="shared" ref="H784:L784" si="76">COUNT(H765:H783)</f>
        <v>19</v>
      </c>
      <c r="I784" s="27">
        <f t="shared" si="76"/>
        <v>19</v>
      </c>
      <c r="J784" s="27">
        <f t="shared" si="76"/>
        <v>19</v>
      </c>
      <c r="K784" s="27">
        <f t="shared" si="76"/>
        <v>19</v>
      </c>
      <c r="L784" s="27">
        <f t="shared" si="76"/>
        <v>19</v>
      </c>
    </row>
    <row r="785" spans="1:12" x14ac:dyDescent="0.25">
      <c r="A785" s="22" t="s">
        <v>54</v>
      </c>
      <c r="B785" s="23"/>
      <c r="C785" s="23"/>
      <c r="D785" s="24"/>
      <c r="E785" s="25"/>
      <c r="F785" s="26"/>
      <c r="G785" s="28">
        <f>MEDIAN(G765:G783)</f>
        <v>5.781E-2</v>
      </c>
      <c r="H785" s="28">
        <f t="shared" ref="H785:L785" si="77">MEDIAN(H765:H783)</f>
        <v>-1.3801864978856</v>
      </c>
      <c r="I785" s="28">
        <f t="shared" si="77"/>
        <v>-0.1628061589648076</v>
      </c>
      <c r="J785" s="28">
        <f t="shared" si="77"/>
        <v>4.2100092529816502E-3</v>
      </c>
      <c r="K785" s="28">
        <f t="shared" si="77"/>
        <v>-0.13947524718746895</v>
      </c>
      <c r="L785" s="28">
        <f t="shared" si="77"/>
        <v>4.1641031792944538E-2</v>
      </c>
    </row>
    <row r="786" spans="1:12" x14ac:dyDescent="0.25">
      <c r="A786" s="22" t="s">
        <v>14</v>
      </c>
      <c r="B786" s="23"/>
      <c r="C786" s="23"/>
      <c r="D786" s="24"/>
      <c r="E786" s="25"/>
      <c r="F786" s="26"/>
      <c r="G786" s="28">
        <f>QUARTILE(G765:G783,1)</f>
        <v>4.7814999999999996E-2</v>
      </c>
      <c r="H786" s="28">
        <f t="shared" ref="H786:L786" si="78">QUARTILE(H765:H783,1)</f>
        <v>-1.3996955969866751</v>
      </c>
      <c r="I786" s="28">
        <f t="shared" si="78"/>
        <v>-0.17494466524241994</v>
      </c>
      <c r="J786" s="28">
        <f t="shared" si="78"/>
        <v>-1.1541401751710589E-2</v>
      </c>
      <c r="K786" s="28">
        <f t="shared" si="78"/>
        <v>-0.17655448632547066</v>
      </c>
      <c r="L786" s="28">
        <f t="shared" si="78"/>
        <v>-2.3313477091702062E-4</v>
      </c>
    </row>
    <row r="787" spans="1:12" x14ac:dyDescent="0.25">
      <c r="A787" s="29" t="s">
        <v>15</v>
      </c>
      <c r="B787" s="30"/>
      <c r="C787" s="30"/>
      <c r="D787" s="31"/>
      <c r="E787" s="32"/>
      <c r="F787" s="33"/>
      <c r="G787" s="34">
        <f>QUARTILE(G765:G783,3)</f>
        <v>6.6705E-2</v>
      </c>
      <c r="H787" s="34">
        <f t="shared" ref="H787:L787" si="79">QUARTILE(H765:H783,3)</f>
        <v>-1.3045846591139298</v>
      </c>
      <c r="I787" s="34">
        <f t="shared" si="79"/>
        <v>-0.1536436801410799</v>
      </c>
      <c r="J787" s="34">
        <f t="shared" si="79"/>
        <v>1.6158002464116861E-2</v>
      </c>
      <c r="K787" s="34">
        <f t="shared" si="79"/>
        <v>-0.13152639761276452</v>
      </c>
      <c r="L787" s="34">
        <f t="shared" si="79"/>
        <v>5.1199285812978834E-2</v>
      </c>
    </row>
    <row r="788" spans="1:12" x14ac:dyDescent="0.25">
      <c r="A788" s="38" t="s">
        <v>179</v>
      </c>
      <c r="B788" s="39" t="s">
        <v>158</v>
      </c>
      <c r="C788" s="39"/>
      <c r="D788" s="39" t="s">
        <v>57</v>
      </c>
      <c r="E788" s="39">
        <v>2022</v>
      </c>
      <c r="F788" s="12" t="s">
        <v>159</v>
      </c>
      <c r="G788" s="21">
        <v>3.4459999999999998E-2</v>
      </c>
      <c r="H788" s="21">
        <v>-1.2779906248761199</v>
      </c>
      <c r="I788" s="21">
        <v>-0.32580137452914582</v>
      </c>
      <c r="J788" s="21">
        <v>-3.905344734140237E-2</v>
      </c>
      <c r="K788" s="21">
        <v>-0.27090225678620783</v>
      </c>
      <c r="L788" s="21">
        <v>0.10142209655174717</v>
      </c>
    </row>
    <row r="789" spans="1:12" x14ac:dyDescent="0.25">
      <c r="A789" s="38" t="s">
        <v>180</v>
      </c>
      <c r="B789" s="39" t="s">
        <v>158</v>
      </c>
      <c r="C789" s="39"/>
      <c r="D789" s="39" t="s">
        <v>57</v>
      </c>
      <c r="E789" s="39">
        <v>2022</v>
      </c>
      <c r="F789" s="12" t="s">
        <v>159</v>
      </c>
      <c r="G789" s="21">
        <v>3.2256029287999997E-2</v>
      </c>
      <c r="H789" s="21">
        <v>-1.4792597196755399</v>
      </c>
      <c r="I789" s="21">
        <v>-0.48908290484257488</v>
      </c>
      <c r="J789" s="21">
        <v>6.7373431024465136E-2</v>
      </c>
      <c r="K789" s="21">
        <v>-0.35597434404539396</v>
      </c>
      <c r="L789" s="21">
        <v>0.14399520638932151</v>
      </c>
    </row>
    <row r="790" spans="1:12" x14ac:dyDescent="0.25">
      <c r="A790" s="38" t="s">
        <v>181</v>
      </c>
      <c r="B790" s="39" t="s">
        <v>158</v>
      </c>
      <c r="C790" s="39"/>
      <c r="D790" s="39" t="s">
        <v>57</v>
      </c>
      <c r="E790" s="39">
        <v>2022</v>
      </c>
      <c r="F790" s="12" t="s">
        <v>159</v>
      </c>
      <c r="G790" s="21">
        <v>2.1530000000000001E-2</v>
      </c>
      <c r="H790" s="21">
        <v>-1.7952305872472201</v>
      </c>
      <c r="I790" s="21">
        <v>-0.58733885040486045</v>
      </c>
      <c r="J790" s="21">
        <v>-0.18659529199697666</v>
      </c>
      <c r="K790" s="21">
        <v>-0.43494763564651051</v>
      </c>
      <c r="L790" s="21">
        <v>7.4604527368359985E-2</v>
      </c>
    </row>
    <row r="791" spans="1:12" x14ac:dyDescent="0.25">
      <c r="A791" s="38" t="s">
        <v>182</v>
      </c>
      <c r="B791" s="39" t="s">
        <v>158</v>
      </c>
      <c r="C791" s="39"/>
      <c r="D791" s="39" t="s">
        <v>57</v>
      </c>
      <c r="E791" s="39">
        <v>2022</v>
      </c>
      <c r="F791" s="12" t="s">
        <v>159</v>
      </c>
      <c r="G791" s="21">
        <v>2.103E-2</v>
      </c>
      <c r="H791" s="21">
        <v>-1.8146375890246</v>
      </c>
      <c r="I791" s="21">
        <v>-0.57648892013338082</v>
      </c>
      <c r="J791" s="21">
        <v>8.4303470947589831E-3</v>
      </c>
      <c r="K791" s="21">
        <v>-0.51244138940482076</v>
      </c>
      <c r="L791" s="21">
        <v>0.17514507120979816</v>
      </c>
    </row>
    <row r="792" spans="1:12" x14ac:dyDescent="0.25">
      <c r="A792" s="38" t="s">
        <v>183</v>
      </c>
      <c r="B792" s="39" t="s">
        <v>158</v>
      </c>
      <c r="C792" s="39"/>
      <c r="D792" s="39" t="s">
        <v>57</v>
      </c>
      <c r="E792" s="39">
        <v>2022</v>
      </c>
      <c r="F792" s="12" t="s">
        <v>159</v>
      </c>
      <c r="G792" s="21">
        <v>2.0789999999999999E-2</v>
      </c>
      <c r="H792" s="21">
        <v>-1.76977213435958</v>
      </c>
      <c r="I792" s="21">
        <v>-0.57296768488952576</v>
      </c>
      <c r="J792" s="21">
        <v>-8.4881984467770066E-2</v>
      </c>
      <c r="K792" s="21">
        <v>-0.50822392537416583</v>
      </c>
      <c r="L792" s="21">
        <v>0.1601594030487532</v>
      </c>
    </row>
    <row r="793" spans="1:12" x14ac:dyDescent="0.25">
      <c r="A793" s="38" t="s">
        <v>184</v>
      </c>
      <c r="B793" s="39" t="s">
        <v>158</v>
      </c>
      <c r="C793" s="39"/>
      <c r="D793" s="39" t="s">
        <v>57</v>
      </c>
      <c r="E793" s="39">
        <v>2022</v>
      </c>
      <c r="F793" s="12" t="s">
        <v>159</v>
      </c>
      <c r="G793" s="21">
        <v>2.427E-2</v>
      </c>
      <c r="H793" s="21">
        <v>-1.7382975704399199</v>
      </c>
      <c r="I793" s="21">
        <v>-0.53930356693373316</v>
      </c>
      <c r="J793" s="21">
        <v>2.1956471422912682E-2</v>
      </c>
      <c r="K793" s="21">
        <v>-0.49246155797781022</v>
      </c>
      <c r="L793" s="21">
        <v>2.1838783261980854E-2</v>
      </c>
    </row>
    <row r="794" spans="1:12" x14ac:dyDescent="0.25">
      <c r="A794" s="38" t="s">
        <v>185</v>
      </c>
      <c r="B794" s="39" t="s">
        <v>158</v>
      </c>
      <c r="C794" s="39"/>
      <c r="D794" s="39" t="s">
        <v>57</v>
      </c>
      <c r="E794" s="39">
        <v>2022</v>
      </c>
      <c r="F794" s="12" t="s">
        <v>159</v>
      </c>
      <c r="G794" s="21">
        <v>2.6329999999999999E-2</v>
      </c>
      <c r="H794" s="21">
        <v>-1.7859738417812301</v>
      </c>
      <c r="I794" s="21">
        <v>-0.63920885842133002</v>
      </c>
      <c r="J794" s="21">
        <v>-5.365776022618618E-2</v>
      </c>
      <c r="K794" s="21">
        <v>-0.47015559248357497</v>
      </c>
      <c r="L794" s="21">
        <v>0.19333688147921668</v>
      </c>
    </row>
    <row r="795" spans="1:12" x14ac:dyDescent="0.25">
      <c r="A795" s="38" t="s">
        <v>186</v>
      </c>
      <c r="B795" s="39" t="s">
        <v>158</v>
      </c>
      <c r="C795" s="39"/>
      <c r="D795" s="39" t="s">
        <v>57</v>
      </c>
      <c r="E795" s="39">
        <v>2022</v>
      </c>
      <c r="F795" s="12" t="s">
        <v>159</v>
      </c>
      <c r="G795" s="21">
        <v>2.2345E-2</v>
      </c>
      <c r="H795" s="21">
        <v>-1.75947407020199</v>
      </c>
      <c r="I795" s="21">
        <v>-0.58868993160121852</v>
      </c>
      <c r="J795" s="21">
        <v>-0.11966621507878039</v>
      </c>
      <c r="K795" s="21">
        <v>-0.46193566046911361</v>
      </c>
      <c r="L795" s="21">
        <v>0.16265767666693121</v>
      </c>
    </row>
    <row r="796" spans="1:12" x14ac:dyDescent="0.25">
      <c r="A796" s="38" t="s">
        <v>187</v>
      </c>
      <c r="B796" s="39" t="s">
        <v>158</v>
      </c>
      <c r="C796" s="39"/>
      <c r="D796" s="39" t="s">
        <v>57</v>
      </c>
      <c r="E796" s="39">
        <v>2022</v>
      </c>
      <c r="F796" s="12" t="s">
        <v>159</v>
      </c>
      <c r="G796" s="21">
        <v>2.3519999999999999E-2</v>
      </c>
      <c r="H796" s="21">
        <v>-1.94189354361255</v>
      </c>
      <c r="I796" s="21">
        <v>-0.55168946871811753</v>
      </c>
      <c r="J796" s="21">
        <v>2.0734073168184985E-2</v>
      </c>
      <c r="K796" s="21">
        <v>-0.32770349909811247</v>
      </c>
      <c r="L796" s="21">
        <v>0.42496283679783708</v>
      </c>
    </row>
    <row r="797" spans="1:12" x14ac:dyDescent="0.25">
      <c r="A797" s="38" t="s">
        <v>188</v>
      </c>
      <c r="B797" s="39" t="s">
        <v>158</v>
      </c>
      <c r="C797" s="39"/>
      <c r="D797" s="39" t="s">
        <v>57</v>
      </c>
      <c r="E797" s="39">
        <v>2022</v>
      </c>
      <c r="F797" s="12" t="s">
        <v>159</v>
      </c>
      <c r="G797" s="21">
        <v>2.1340000000000001E-2</v>
      </c>
      <c r="H797" s="21">
        <v>-1.75437361719963</v>
      </c>
      <c r="I797" s="21">
        <v>-0.54821597759935525</v>
      </c>
      <c r="J797" s="21">
        <v>2.5109572391003088E-2</v>
      </c>
      <c r="K797" s="21">
        <v>-0.41312859439680816</v>
      </c>
      <c r="L797" s="21">
        <v>0.32246413556691822</v>
      </c>
    </row>
    <row r="798" spans="1:12" x14ac:dyDescent="0.25">
      <c r="A798" s="57" t="s">
        <v>189</v>
      </c>
      <c r="B798" s="58" t="s">
        <v>158</v>
      </c>
      <c r="C798" s="58"/>
      <c r="D798" s="58" t="s">
        <v>57</v>
      </c>
      <c r="E798" s="58">
        <v>2022</v>
      </c>
      <c r="F798" s="36" t="s">
        <v>159</v>
      </c>
      <c r="G798" s="8">
        <v>2.3519999999999999E-2</v>
      </c>
      <c r="H798" s="8">
        <v>-1.8068018827596699</v>
      </c>
      <c r="I798" s="8">
        <v>-0.48121529746694813</v>
      </c>
      <c r="J798" s="8">
        <v>4.8760415182119043E-2</v>
      </c>
      <c r="K798" s="8">
        <v>-0.39792800816317819</v>
      </c>
      <c r="L798" s="8">
        <v>0.37562206360236727</v>
      </c>
    </row>
    <row r="799" spans="1:12" x14ac:dyDescent="0.25">
      <c r="A799" s="22" t="s">
        <v>1</v>
      </c>
      <c r="B799" s="23"/>
      <c r="C799" s="23"/>
      <c r="D799" s="24"/>
      <c r="E799" s="25"/>
      <c r="F799" s="26"/>
      <c r="G799" s="27">
        <f>COUNT(G788:G798)</f>
        <v>11</v>
      </c>
      <c r="H799" s="27">
        <f t="shared" ref="H799:L799" si="80">COUNT(H788:H798)</f>
        <v>11</v>
      </c>
      <c r="I799" s="27">
        <f t="shared" si="80"/>
        <v>11</v>
      </c>
      <c r="J799" s="27">
        <f t="shared" si="80"/>
        <v>11</v>
      </c>
      <c r="K799" s="27">
        <f t="shared" si="80"/>
        <v>11</v>
      </c>
      <c r="L799" s="27">
        <f t="shared" si="80"/>
        <v>11</v>
      </c>
    </row>
    <row r="800" spans="1:12" x14ac:dyDescent="0.25">
      <c r="A800" s="22" t="s">
        <v>54</v>
      </c>
      <c r="B800" s="23"/>
      <c r="C800" s="23"/>
      <c r="D800" s="24"/>
      <c r="E800" s="25"/>
      <c r="F800" s="26"/>
      <c r="G800" s="28">
        <f>MEDIAN(G788:G798)</f>
        <v>2.3519999999999999E-2</v>
      </c>
      <c r="H800" s="28">
        <f t="shared" ref="H800:L800" si="81">MEDIAN(H788:H798)</f>
        <v>-1.76977213435958</v>
      </c>
      <c r="I800" s="28">
        <f t="shared" si="81"/>
        <v>-0.55168946871811753</v>
      </c>
      <c r="J800" s="28">
        <f t="shared" si="81"/>
        <v>8.4303470947589831E-3</v>
      </c>
      <c r="K800" s="28">
        <f t="shared" si="81"/>
        <v>-0.43494763564651051</v>
      </c>
      <c r="L800" s="28">
        <f t="shared" si="81"/>
        <v>0.16265767666693121</v>
      </c>
    </row>
    <row r="801" spans="1:12" x14ac:dyDescent="0.25">
      <c r="A801" s="22" t="s">
        <v>14</v>
      </c>
      <c r="B801" s="23"/>
      <c r="C801" s="23"/>
      <c r="D801" s="24"/>
      <c r="E801" s="25"/>
      <c r="F801" s="26"/>
      <c r="G801" s="28">
        <f>QUARTILE(G788:G798,1)</f>
        <v>2.1435000000000003E-2</v>
      </c>
      <c r="H801" s="28">
        <f t="shared" ref="H801:L801" si="82">QUARTILE(H788:H798,1)</f>
        <v>-1.8010162350034449</v>
      </c>
      <c r="I801" s="28">
        <f t="shared" si="82"/>
        <v>-0.58191388526912058</v>
      </c>
      <c r="J801" s="28">
        <f t="shared" si="82"/>
        <v>-6.9269872346978123E-2</v>
      </c>
      <c r="K801" s="28">
        <f t="shared" si="82"/>
        <v>-0.48130857523069259</v>
      </c>
      <c r="L801" s="28">
        <f t="shared" si="82"/>
        <v>0.12270865147053434</v>
      </c>
    </row>
    <row r="802" spans="1:12" x14ac:dyDescent="0.25">
      <c r="A802" s="29" t="s">
        <v>15</v>
      </c>
      <c r="B802" s="30"/>
      <c r="C802" s="30"/>
      <c r="D802" s="31"/>
      <c r="E802" s="32"/>
      <c r="F802" s="33"/>
      <c r="G802" s="34">
        <f>QUARTILE(G788:G798,3)</f>
        <v>2.53E-2</v>
      </c>
      <c r="H802" s="34">
        <f t="shared" ref="H802:L802" si="83">QUARTILE(H788:H798,3)</f>
        <v>-1.7463355938197749</v>
      </c>
      <c r="I802" s="34">
        <f t="shared" si="83"/>
        <v>-0.51419323588815402</v>
      </c>
      <c r="J802" s="34">
        <f t="shared" si="83"/>
        <v>2.3533021906957885E-2</v>
      </c>
      <c r="K802" s="34">
        <f t="shared" si="83"/>
        <v>-0.37695117610428608</v>
      </c>
      <c r="L802" s="34">
        <f t="shared" si="83"/>
        <v>0.25790050852306745</v>
      </c>
    </row>
    <row r="803" spans="1:12" x14ac:dyDescent="0.25">
      <c r="A803" s="18" t="s">
        <v>190</v>
      </c>
      <c r="B803" s="19" t="s">
        <v>158</v>
      </c>
      <c r="C803" s="19"/>
      <c r="D803" s="19" t="s">
        <v>191</v>
      </c>
      <c r="E803" s="19">
        <v>2012</v>
      </c>
      <c r="F803" s="20" t="s">
        <v>159</v>
      </c>
      <c r="G803" s="11">
        <v>7.7399999999999997E-2</v>
      </c>
      <c r="H803" s="11">
        <v>-2.0449881712664801</v>
      </c>
      <c r="I803" s="11">
        <v>-0.101206415853757</v>
      </c>
      <c r="J803" s="11">
        <v>-3.2302204733950513E-2</v>
      </c>
      <c r="K803" s="11">
        <v>-0.13732945050478684</v>
      </c>
      <c r="L803" s="21">
        <v>7.7739340263724976E-2</v>
      </c>
    </row>
    <row r="804" spans="1:12" x14ac:dyDescent="0.25">
      <c r="A804" s="38" t="s">
        <v>192</v>
      </c>
      <c r="B804" s="39" t="s">
        <v>158</v>
      </c>
      <c r="C804" s="39"/>
      <c r="D804" s="39" t="s">
        <v>191</v>
      </c>
      <c r="E804" s="19">
        <v>2012</v>
      </c>
      <c r="F804" s="12" t="s">
        <v>159</v>
      </c>
      <c r="G804" s="11">
        <v>0.10671</v>
      </c>
      <c r="H804" s="13">
        <v>-1.8350173569350701</v>
      </c>
      <c r="I804" s="11">
        <v>-0.15818470918583732</v>
      </c>
      <c r="J804" s="11">
        <v>-5.8619260760434888E-2</v>
      </c>
      <c r="K804" s="11">
        <v>-9.5945141345197271E-2</v>
      </c>
      <c r="L804" s="11">
        <v>0.16276609787197005</v>
      </c>
    </row>
    <row r="805" spans="1:12" x14ac:dyDescent="0.25">
      <c r="A805" s="38" t="s">
        <v>193</v>
      </c>
      <c r="B805" s="39" t="s">
        <v>158</v>
      </c>
      <c r="C805" s="39"/>
      <c r="D805" s="39" t="s">
        <v>191</v>
      </c>
      <c r="E805" s="19">
        <v>2012</v>
      </c>
      <c r="F805" s="12" t="s">
        <v>159</v>
      </c>
      <c r="G805" s="11">
        <v>0.11949</v>
      </c>
      <c r="H805" s="13">
        <v>-1.72129983536669</v>
      </c>
      <c r="I805" s="11">
        <v>-0.15437557176430716</v>
      </c>
      <c r="J805" s="11">
        <v>-4.4931495219243001E-2</v>
      </c>
      <c r="K805" s="11">
        <v>-0.11042003188253924</v>
      </c>
      <c r="L805" s="11">
        <v>0.2355903800062582</v>
      </c>
    </row>
    <row r="806" spans="1:12" x14ac:dyDescent="0.25">
      <c r="A806" s="38" t="s">
        <v>194</v>
      </c>
      <c r="B806" s="39" t="s">
        <v>158</v>
      </c>
      <c r="C806" s="39"/>
      <c r="D806" s="39" t="s">
        <v>191</v>
      </c>
      <c r="E806" s="19">
        <v>2012</v>
      </c>
      <c r="F806" s="12" t="s">
        <v>159</v>
      </c>
      <c r="G806" s="11">
        <v>0.124</v>
      </c>
      <c r="H806" s="13">
        <v>-1.78093521059149</v>
      </c>
      <c r="I806" s="11">
        <v>-0.15324254835527956</v>
      </c>
      <c r="J806" s="11">
        <v>-7.1231952184317548E-2</v>
      </c>
      <c r="K806" s="11">
        <v>-4.2301208696249537E-2</v>
      </c>
      <c r="L806" s="11">
        <v>0.35962365821620468</v>
      </c>
    </row>
    <row r="807" spans="1:12" x14ac:dyDescent="0.25">
      <c r="A807" s="38" t="s">
        <v>195</v>
      </c>
      <c r="B807" s="39" t="s">
        <v>158</v>
      </c>
      <c r="C807" s="39"/>
      <c r="D807" s="39" t="s">
        <v>191</v>
      </c>
      <c r="E807" s="19">
        <v>2012</v>
      </c>
      <c r="F807" s="12" t="s">
        <v>159</v>
      </c>
      <c r="G807" s="11">
        <v>0.14007</v>
      </c>
      <c r="H807" s="13">
        <v>-1.7230121854934399</v>
      </c>
      <c r="I807" s="11">
        <v>-0.16121392687153308</v>
      </c>
      <c r="J807" s="11">
        <v>-3.0521966129098965E-3</v>
      </c>
      <c r="K807" s="11">
        <v>-0.20810987484696319</v>
      </c>
      <c r="L807" s="11">
        <v>8.0688339174296075E-2</v>
      </c>
    </row>
    <row r="808" spans="1:12" x14ac:dyDescent="0.25">
      <c r="A808" s="38" t="s">
        <v>196</v>
      </c>
      <c r="B808" s="39" t="s">
        <v>158</v>
      </c>
      <c r="C808" s="39"/>
      <c r="D808" s="39" t="s">
        <v>191</v>
      </c>
      <c r="E808" s="19">
        <v>2012</v>
      </c>
      <c r="F808" s="12" t="s">
        <v>159</v>
      </c>
      <c r="G808" s="11">
        <v>0.10596999999999999</v>
      </c>
      <c r="H808" s="13">
        <v>-1.8325149357105499</v>
      </c>
      <c r="I808" s="11">
        <v>-0.20070312991779848</v>
      </c>
      <c r="J808" s="11">
        <v>-3.4582666787773886E-2</v>
      </c>
      <c r="K808" s="11">
        <v>-0.15851014934447627</v>
      </c>
      <c r="L808" s="11">
        <v>0.1723744315646214</v>
      </c>
    </row>
    <row r="809" spans="1:12" x14ac:dyDescent="0.25">
      <c r="A809" s="18" t="s">
        <v>197</v>
      </c>
      <c r="B809" s="19" t="s">
        <v>158</v>
      </c>
      <c r="C809" s="19"/>
      <c r="D809" s="19" t="s">
        <v>191</v>
      </c>
      <c r="E809" s="19">
        <v>2012</v>
      </c>
      <c r="F809" s="20" t="s">
        <v>159</v>
      </c>
      <c r="G809" s="11">
        <v>9.8820000000000005E-2</v>
      </c>
      <c r="H809" s="11">
        <v>-1.75999314397424</v>
      </c>
      <c r="I809" s="11">
        <v>-0.26171406615595355</v>
      </c>
      <c r="J809" s="11">
        <v>-2.4032670665694922E-2</v>
      </c>
      <c r="K809" s="11">
        <v>-0.28697782183543152</v>
      </c>
      <c r="L809" s="21">
        <v>0.12680972830550052</v>
      </c>
    </row>
    <row r="810" spans="1:12" x14ac:dyDescent="0.25">
      <c r="A810" s="18" t="s">
        <v>198</v>
      </c>
      <c r="B810" s="19" t="s">
        <v>158</v>
      </c>
      <c r="C810" s="19"/>
      <c r="D810" s="19" t="s">
        <v>191</v>
      </c>
      <c r="E810" s="19">
        <v>2012</v>
      </c>
      <c r="F810" s="20" t="s">
        <v>159</v>
      </c>
      <c r="G810" s="11">
        <v>9.5899999999999999E-2</v>
      </c>
      <c r="H810" s="11">
        <v>-1.70619535628428</v>
      </c>
      <c r="I810" s="11">
        <v>-0.31318556367373346</v>
      </c>
      <c r="J810" s="11">
        <v>-7.4874909186583904E-2</v>
      </c>
      <c r="K810" s="11">
        <v>-0.33850658962670144</v>
      </c>
      <c r="L810" s="21">
        <v>0.10514707292181047</v>
      </c>
    </row>
    <row r="811" spans="1:12" x14ac:dyDescent="0.25">
      <c r="A811" s="18" t="s">
        <v>199</v>
      </c>
      <c r="B811" s="19" t="s">
        <v>158</v>
      </c>
      <c r="C811" s="19"/>
      <c r="D811" s="19" t="s">
        <v>191</v>
      </c>
      <c r="E811" s="19">
        <v>2012</v>
      </c>
      <c r="F811" s="20" t="s">
        <v>159</v>
      </c>
      <c r="G811" s="11">
        <v>8.5180000000000006E-2</v>
      </c>
      <c r="H811" s="11">
        <v>-1.77195044292323</v>
      </c>
      <c r="I811" s="11">
        <v>-0.3365324242745551</v>
      </c>
      <c r="J811" s="11">
        <v>-4.1393019348464288E-2</v>
      </c>
      <c r="K811" s="11">
        <v>-0.35066230383214103</v>
      </c>
      <c r="L811" s="21">
        <v>0.13014867914497241</v>
      </c>
    </row>
    <row r="812" spans="1:12" x14ac:dyDescent="0.25">
      <c r="A812" s="38" t="s">
        <v>200</v>
      </c>
      <c r="B812" s="39" t="s">
        <v>158</v>
      </c>
      <c r="C812" s="39"/>
      <c r="D812" s="39" t="s">
        <v>191</v>
      </c>
      <c r="E812" s="19">
        <v>2012</v>
      </c>
      <c r="F812" s="12" t="s">
        <v>159</v>
      </c>
      <c r="G812" s="21">
        <v>5.2250000000000005E-2</v>
      </c>
      <c r="H812" s="21">
        <v>-1.6528060382043399</v>
      </c>
      <c r="I812" s="21">
        <v>-0.45630257842216332</v>
      </c>
      <c r="J812" s="21">
        <v>-5.4715907846619616E-2</v>
      </c>
      <c r="K812" s="21">
        <v>-0.40077553266399635</v>
      </c>
      <c r="L812" s="21">
        <v>0.17163836800436982</v>
      </c>
    </row>
    <row r="813" spans="1:12" x14ac:dyDescent="0.25">
      <c r="A813" s="38" t="s">
        <v>201</v>
      </c>
      <c r="B813" s="39" t="s">
        <v>158</v>
      </c>
      <c r="C813" s="39"/>
      <c r="D813" s="39" t="s">
        <v>191</v>
      </c>
      <c r="E813" s="19">
        <v>2012</v>
      </c>
      <c r="F813" s="12" t="s">
        <v>159</v>
      </c>
      <c r="G813" s="21">
        <v>4.2075000000000001E-2</v>
      </c>
      <c r="H813" s="21">
        <v>-1.5613882181348699</v>
      </c>
      <c r="I813" s="21">
        <v>-0.44498524288379582</v>
      </c>
      <c r="J813" s="21">
        <v>-4.7984691493793474E-2</v>
      </c>
      <c r="K813" s="21">
        <v>-0.3654909226011378</v>
      </c>
      <c r="L813" s="21">
        <v>0.20386406874745111</v>
      </c>
    </row>
    <row r="814" spans="1:12" x14ac:dyDescent="0.25">
      <c r="A814" s="38" t="s">
        <v>202</v>
      </c>
      <c r="B814" s="39" t="s">
        <v>158</v>
      </c>
      <c r="C814" s="39"/>
      <c r="D814" s="39" t="s">
        <v>191</v>
      </c>
      <c r="E814" s="19">
        <v>2012</v>
      </c>
      <c r="F814" s="12" t="s">
        <v>159</v>
      </c>
      <c r="G814" s="21">
        <v>3.7900000000000003E-2</v>
      </c>
      <c r="H814" s="21">
        <v>-1.59482156901863</v>
      </c>
      <c r="I814" s="21">
        <v>-0.37037362444020328</v>
      </c>
      <c r="J814" s="21">
        <v>-2.4118250391693352E-2</v>
      </c>
      <c r="K814" s="21">
        <v>-0.38858472496448027</v>
      </c>
      <c r="L814" s="21">
        <v>0.17786499156008473</v>
      </c>
    </row>
    <row r="815" spans="1:12" x14ac:dyDescent="0.25">
      <c r="A815" s="38" t="s">
        <v>203</v>
      </c>
      <c r="B815" s="39" t="s">
        <v>158</v>
      </c>
      <c r="C815" s="39"/>
      <c r="D815" s="39" t="s">
        <v>191</v>
      </c>
      <c r="E815" s="19">
        <v>2012</v>
      </c>
      <c r="F815" s="12" t="s">
        <v>159</v>
      </c>
      <c r="G815" s="21">
        <v>4.2090000000000002E-2</v>
      </c>
      <c r="H815" s="21">
        <v>-1.6552701482652701</v>
      </c>
      <c r="I815" s="21">
        <v>-0.41471065422696496</v>
      </c>
      <c r="J815" s="21">
        <v>-3.0138609834775454E-2</v>
      </c>
      <c r="K815" s="21">
        <v>-0.35975143953807698</v>
      </c>
      <c r="L815" s="21">
        <v>9.477874056626856E-2</v>
      </c>
    </row>
    <row r="816" spans="1:12" x14ac:dyDescent="0.25">
      <c r="A816" s="38" t="s">
        <v>204</v>
      </c>
      <c r="B816" s="39" t="s">
        <v>158</v>
      </c>
      <c r="C816" s="39"/>
      <c r="D816" s="39" t="s">
        <v>191</v>
      </c>
      <c r="E816" s="19">
        <v>2012</v>
      </c>
      <c r="F816" s="12" t="s">
        <v>159</v>
      </c>
      <c r="G816" s="21">
        <v>3.823E-2</v>
      </c>
      <c r="H816" s="21">
        <v>-1.6672588822846801</v>
      </c>
      <c r="I816" s="21">
        <v>-0.38088201948342454</v>
      </c>
      <c r="J816" s="21">
        <v>-3.0309911476177787E-2</v>
      </c>
      <c r="K816" s="21">
        <v>-0.34839783086464049</v>
      </c>
      <c r="L816" s="21">
        <v>0.18942385317646782</v>
      </c>
    </row>
    <row r="817" spans="1:12" x14ac:dyDescent="0.25">
      <c r="A817" s="57" t="s">
        <v>205</v>
      </c>
      <c r="B817" s="58" t="s">
        <v>158</v>
      </c>
      <c r="C817" s="58"/>
      <c r="D817" s="58" t="s">
        <v>191</v>
      </c>
      <c r="E817" s="4">
        <v>2012</v>
      </c>
      <c r="F817" s="36" t="s">
        <v>159</v>
      </c>
      <c r="G817" s="8">
        <v>3.3160000000000002E-2</v>
      </c>
      <c r="H817" s="8">
        <v>-1.72708591863701</v>
      </c>
      <c r="I817" s="8">
        <v>-0.42342745383677344</v>
      </c>
      <c r="J817" s="8">
        <v>-2.9291802020812163E-3</v>
      </c>
      <c r="K817" s="8">
        <v>-0.40806472426061835</v>
      </c>
      <c r="L817" s="8">
        <v>0.16438518518724621</v>
      </c>
    </row>
    <row r="818" spans="1:12" x14ac:dyDescent="0.25">
      <c r="A818" s="22" t="s">
        <v>1</v>
      </c>
      <c r="B818" s="23"/>
      <c r="C818" s="23"/>
      <c r="D818" s="24"/>
      <c r="E818" s="25"/>
      <c r="F818" s="26"/>
      <c r="G818" s="27">
        <f>COUNT(G804:G817)</f>
        <v>14</v>
      </c>
      <c r="H818" s="27">
        <f t="shared" ref="H818:L818" si="84">COUNT(H804:H817)</f>
        <v>14</v>
      </c>
      <c r="I818" s="27">
        <f t="shared" si="84"/>
        <v>14</v>
      </c>
      <c r="J818" s="27">
        <f t="shared" si="84"/>
        <v>14</v>
      </c>
      <c r="K818" s="27">
        <f t="shared" si="84"/>
        <v>14</v>
      </c>
      <c r="L818" s="27">
        <f t="shared" si="84"/>
        <v>14</v>
      </c>
    </row>
    <row r="819" spans="1:12" x14ac:dyDescent="0.25">
      <c r="A819" s="22" t="s">
        <v>54</v>
      </c>
      <c r="B819" s="23"/>
      <c r="C819" s="23"/>
      <c r="D819" s="24"/>
      <c r="E819" s="25"/>
      <c r="F819" s="26"/>
      <c r="G819" s="28">
        <f>MEDIAN(G804:G817)</f>
        <v>9.0540000000000009E-2</v>
      </c>
      <c r="H819" s="28">
        <f t="shared" ref="H819:L819" si="85">MEDIAN(H804:H817)</f>
        <v>-1.7221560104300648</v>
      </c>
      <c r="I819" s="28">
        <f t="shared" si="85"/>
        <v>-0.32485899397414431</v>
      </c>
      <c r="J819" s="28">
        <f t="shared" si="85"/>
        <v>-3.7987843068119087E-2</v>
      </c>
      <c r="K819" s="28">
        <f t="shared" si="85"/>
        <v>-0.34345221024567096</v>
      </c>
      <c r="L819" s="28">
        <f t="shared" si="85"/>
        <v>0.16801177659580802</v>
      </c>
    </row>
    <row r="820" spans="1:12" x14ac:dyDescent="0.25">
      <c r="A820" s="22" t="s">
        <v>14</v>
      </c>
      <c r="B820" s="23"/>
      <c r="C820" s="23"/>
      <c r="D820" s="24"/>
      <c r="E820" s="25"/>
      <c r="F820" s="26"/>
      <c r="G820" s="28">
        <f>QUARTILE(G804:G817,1)</f>
        <v>4.2078749999999998E-2</v>
      </c>
      <c r="H820" s="28">
        <f t="shared" ref="H820:L820" si="86">QUARTILE(H804:H817,1)</f>
        <v>-1.7689611181859826</v>
      </c>
      <c r="I820" s="28">
        <f t="shared" si="86"/>
        <v>-0.40625349554107987</v>
      </c>
      <c r="J820" s="28">
        <f t="shared" si="86"/>
        <v>-5.303310375841308E-2</v>
      </c>
      <c r="K820" s="28">
        <f t="shared" si="86"/>
        <v>-0.3640560518353726</v>
      </c>
      <c r="L820" s="28">
        <f t="shared" si="86"/>
        <v>0.1276444660153685</v>
      </c>
    </row>
    <row r="821" spans="1:12" x14ac:dyDescent="0.25">
      <c r="A821" s="29" t="s">
        <v>15</v>
      </c>
      <c r="B821" s="30"/>
      <c r="C821" s="30"/>
      <c r="D821" s="31"/>
      <c r="E821" s="32"/>
      <c r="F821" s="33"/>
      <c r="G821" s="34">
        <f>QUARTILE(G804:G817,3)</f>
        <v>0.10652499999999999</v>
      </c>
      <c r="H821" s="34">
        <f t="shared" ref="H821:L821" si="87">QUARTILE(H804:H817,3)</f>
        <v>-1.6582673317701226</v>
      </c>
      <c r="I821" s="34">
        <f t="shared" si="87"/>
        <v>-0.17108622763309944</v>
      </c>
      <c r="J821" s="34">
        <f t="shared" si="87"/>
        <v>-2.5623340252463878E-2</v>
      </c>
      <c r="K821" s="34">
        <f t="shared" si="87"/>
        <v>-0.170910080720098</v>
      </c>
      <c r="L821" s="34">
        <f t="shared" si="87"/>
        <v>0.18653413777237204</v>
      </c>
    </row>
    <row r="822" spans="1:12" x14ac:dyDescent="0.25">
      <c r="A822" s="38" t="s">
        <v>206</v>
      </c>
      <c r="B822" s="39" t="s">
        <v>158</v>
      </c>
      <c r="C822" s="39"/>
      <c r="D822" s="39" t="s">
        <v>191</v>
      </c>
      <c r="E822" s="19">
        <v>2012</v>
      </c>
      <c r="F822" s="12" t="s">
        <v>159</v>
      </c>
      <c r="G822" s="21">
        <v>2.1239999999999998E-2</v>
      </c>
      <c r="H822" s="21">
        <v>-1.9667611536170599</v>
      </c>
      <c r="I822" s="21">
        <v>-0.58824869153624082</v>
      </c>
      <c r="J822" s="21">
        <v>3.7150705282004814E-2</v>
      </c>
      <c r="K822" s="21">
        <v>-0.42523686215663092</v>
      </c>
      <c r="L822" s="21">
        <v>0.17644861659540068</v>
      </c>
    </row>
    <row r="823" spans="1:12" x14ac:dyDescent="0.25">
      <c r="A823" s="38" t="s">
        <v>207</v>
      </c>
      <c r="B823" s="39" t="s">
        <v>158</v>
      </c>
      <c r="C823" s="39"/>
      <c r="D823" s="39" t="s">
        <v>191</v>
      </c>
      <c r="E823" s="19">
        <v>2012</v>
      </c>
      <c r="F823" s="12" t="s">
        <v>159</v>
      </c>
      <c r="G823" s="21">
        <v>2.4899999999999999E-2</v>
      </c>
      <c r="H823" s="21">
        <v>-1.7592042279476501</v>
      </c>
      <c r="I823" s="21">
        <v>-0.48662531660412517</v>
      </c>
      <c r="J823" s="21">
        <v>-4.4588562744626303E-3</v>
      </c>
      <c r="K823" s="21">
        <v>-0.37284963037767715</v>
      </c>
      <c r="L823" s="21">
        <v>0.1555714617584516</v>
      </c>
    </row>
    <row r="824" spans="1:12" x14ac:dyDescent="0.25">
      <c r="A824" s="38" t="s">
        <v>208</v>
      </c>
      <c r="B824" s="39" t="s">
        <v>158</v>
      </c>
      <c r="C824" s="39"/>
      <c r="D824" s="39" t="s">
        <v>191</v>
      </c>
      <c r="E824" s="19">
        <v>2012</v>
      </c>
      <c r="F824" s="12" t="s">
        <v>159</v>
      </c>
      <c r="G824" s="21">
        <v>1.6960000000000003E-2</v>
      </c>
      <c r="H824" s="21">
        <v>-1.9073186711336001</v>
      </c>
      <c r="I824" s="21">
        <v>-0.52050959033113275</v>
      </c>
      <c r="J824" s="21">
        <v>-1.1277493100057323E-2</v>
      </c>
      <c r="K824" s="21">
        <v>-0.43902355987099284</v>
      </c>
      <c r="L824" s="21">
        <v>0.37048259400701511</v>
      </c>
    </row>
    <row r="825" spans="1:12" x14ac:dyDescent="0.25">
      <c r="A825" s="38" t="s">
        <v>209</v>
      </c>
      <c r="B825" s="39" t="s">
        <v>158</v>
      </c>
      <c r="C825" s="39"/>
      <c r="D825" s="39" t="s">
        <v>191</v>
      </c>
      <c r="E825" s="19">
        <v>2012</v>
      </c>
      <c r="F825" s="12" t="s">
        <v>159</v>
      </c>
      <c r="G825" s="21">
        <v>2.8230000000000002E-2</v>
      </c>
      <c r="H825" s="21">
        <v>-1.8952023249910099</v>
      </c>
      <c r="I825" s="21">
        <v>-0.43994672607164653</v>
      </c>
      <c r="J825" s="21">
        <v>-1.6102419267117751E-2</v>
      </c>
      <c r="K825" s="21">
        <v>-0.43989318279200051</v>
      </c>
      <c r="L825" s="21">
        <v>0.13647290527975819</v>
      </c>
    </row>
    <row r="826" spans="1:12" x14ac:dyDescent="0.25">
      <c r="A826" s="38" t="s">
        <v>210</v>
      </c>
      <c r="B826" s="39" t="s">
        <v>158</v>
      </c>
      <c r="C826" s="39"/>
      <c r="D826" s="39" t="s">
        <v>191</v>
      </c>
      <c r="E826" s="19">
        <v>2012</v>
      </c>
      <c r="F826" s="12" t="s">
        <v>159</v>
      </c>
      <c r="G826" s="21">
        <v>2.827E-2</v>
      </c>
      <c r="H826" s="21">
        <v>-2.5851725928275302</v>
      </c>
      <c r="I826" s="21">
        <v>-0.28261150715778538</v>
      </c>
      <c r="J826" s="21">
        <v>-2.4424422555209047E-2</v>
      </c>
      <c r="K826" s="21">
        <v>-0.21624827365657717</v>
      </c>
      <c r="L826" s="21">
        <v>0.13054192015021293</v>
      </c>
    </row>
    <row r="827" spans="1:12" x14ac:dyDescent="0.25">
      <c r="A827" s="38" t="s">
        <v>211</v>
      </c>
      <c r="B827" s="39" t="s">
        <v>158</v>
      </c>
      <c r="C827" s="39"/>
      <c r="D827" s="39" t="s">
        <v>191</v>
      </c>
      <c r="E827" s="19">
        <v>2012</v>
      </c>
      <c r="F827" s="12" t="s">
        <v>159</v>
      </c>
      <c r="G827" s="21">
        <v>1.8470425540000002E-2</v>
      </c>
      <c r="H827" s="21">
        <v>-2.8229475925979002</v>
      </c>
      <c r="I827" s="21">
        <v>-0.24863289560885815</v>
      </c>
      <c r="J827" s="21">
        <v>0.1385279702106148</v>
      </c>
      <c r="K827" s="21">
        <v>-0.13286056870510876</v>
      </c>
      <c r="L827" s="21">
        <v>0.35021410137255504</v>
      </c>
    </row>
    <row r="828" spans="1:12" x14ac:dyDescent="0.25">
      <c r="A828" s="57" t="s">
        <v>212</v>
      </c>
      <c r="B828" s="58" t="s">
        <v>158</v>
      </c>
      <c r="C828" s="58"/>
      <c r="D828" s="58" t="s">
        <v>191</v>
      </c>
      <c r="E828" s="4">
        <v>2012</v>
      </c>
      <c r="F828" s="36" t="s">
        <v>159</v>
      </c>
      <c r="G828" s="8">
        <v>2.9149999999999999E-2</v>
      </c>
      <c r="H828" s="8">
        <v>-2.65282093813811</v>
      </c>
      <c r="I828" s="8">
        <v>-0.15715723958743721</v>
      </c>
      <c r="J828" s="8">
        <v>-8.7291744226936085E-3</v>
      </c>
      <c r="K828" s="8">
        <v>-0.11942514895354117</v>
      </c>
      <c r="L828" s="8">
        <v>0.11635793467887856</v>
      </c>
    </row>
    <row r="829" spans="1:12" x14ac:dyDescent="0.25">
      <c r="A829" s="22" t="s">
        <v>1</v>
      </c>
      <c r="B829" s="23"/>
      <c r="C829" s="23"/>
      <c r="D829" s="24"/>
      <c r="E829" s="25"/>
      <c r="F829" s="26"/>
      <c r="G829" s="27">
        <f>COUNT(G822:G828)</f>
        <v>7</v>
      </c>
      <c r="H829" s="27">
        <f t="shared" ref="H829:L829" si="88">COUNT(H822:H828)</f>
        <v>7</v>
      </c>
      <c r="I829" s="27">
        <f t="shared" si="88"/>
        <v>7</v>
      </c>
      <c r="J829" s="27">
        <f t="shared" si="88"/>
        <v>7</v>
      </c>
      <c r="K829" s="27">
        <f t="shared" si="88"/>
        <v>7</v>
      </c>
      <c r="L829" s="27">
        <f t="shared" si="88"/>
        <v>7</v>
      </c>
    </row>
    <row r="830" spans="1:12" x14ac:dyDescent="0.25">
      <c r="A830" s="22" t="s">
        <v>54</v>
      </c>
      <c r="B830" s="23"/>
      <c r="C830" s="23"/>
      <c r="D830" s="24"/>
      <c r="E830" s="25"/>
      <c r="F830" s="26"/>
      <c r="G830" s="28">
        <f>MEDIAN(G822:G828)</f>
        <v>2.4899999999999999E-2</v>
      </c>
      <c r="H830" s="28">
        <f t="shared" ref="H830:L830" si="89">MEDIAN(H822:H828)</f>
        <v>-1.9667611536170599</v>
      </c>
      <c r="I830" s="28">
        <f t="shared" si="89"/>
        <v>-0.43994672607164653</v>
      </c>
      <c r="J830" s="28">
        <f t="shared" si="89"/>
        <v>-8.7291744226936085E-3</v>
      </c>
      <c r="K830" s="28">
        <f t="shared" si="89"/>
        <v>-0.37284963037767715</v>
      </c>
      <c r="L830" s="28">
        <f t="shared" si="89"/>
        <v>0.1555714617584516</v>
      </c>
    </row>
    <row r="831" spans="1:12" x14ac:dyDescent="0.25">
      <c r="A831" s="22" t="s">
        <v>14</v>
      </c>
      <c r="B831" s="23"/>
      <c r="C831" s="23"/>
      <c r="D831" s="24"/>
      <c r="E831" s="25"/>
      <c r="F831" s="26"/>
      <c r="G831" s="28">
        <f>QUARTILE(G822:G828,1)</f>
        <v>1.9855212769999998E-2</v>
      </c>
      <c r="H831" s="28">
        <f t="shared" ref="H831:L831" si="90">QUARTILE(H822:H828,1)</f>
        <v>-2.6189967654828203</v>
      </c>
      <c r="I831" s="28">
        <f t="shared" si="90"/>
        <v>-0.50356745346762899</v>
      </c>
      <c r="J831" s="28">
        <f t="shared" si="90"/>
        <v>-1.3689956183587537E-2</v>
      </c>
      <c r="K831" s="28">
        <f t="shared" si="90"/>
        <v>-0.43213021101381188</v>
      </c>
      <c r="L831" s="28">
        <f t="shared" si="90"/>
        <v>0.13350741271498556</v>
      </c>
    </row>
    <row r="832" spans="1:12" x14ac:dyDescent="0.25">
      <c r="A832" s="29" t="s">
        <v>15</v>
      </c>
      <c r="B832" s="30"/>
      <c r="C832" s="30"/>
      <c r="D832" s="31"/>
      <c r="E832" s="32"/>
      <c r="F832" s="33"/>
      <c r="G832" s="34">
        <f>QUARTILE(G822:G828,3)</f>
        <v>2.8250000000000001E-2</v>
      </c>
      <c r="H832" s="34">
        <f t="shared" ref="H832:L832" si="91">QUARTILE(H822:H828,3)</f>
        <v>-1.9012604980623049</v>
      </c>
      <c r="I832" s="34">
        <f t="shared" si="91"/>
        <v>-0.26562220138332177</v>
      </c>
      <c r="J832" s="34">
        <f t="shared" si="91"/>
        <v>1.6345924503771092E-2</v>
      </c>
      <c r="K832" s="34">
        <f t="shared" si="91"/>
        <v>-0.17455442118084297</v>
      </c>
      <c r="L832" s="34">
        <f t="shared" si="91"/>
        <v>0.26333135898397786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B4B287-96CE-4183-A633-CEFB9A46F5B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1_Table</vt:lpstr>
      <vt:lpstr>Supplementary Data 1_All data</vt:lpstr>
    </vt:vector>
  </TitlesOfParts>
  <Company>Aarhus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Søndergaard</dc:creator>
  <cp:lastModifiedBy>Jens Søndergaard</cp:lastModifiedBy>
  <cp:lastPrinted>2023-03-21T14:25:09Z</cp:lastPrinted>
  <dcterms:created xsi:type="dcterms:W3CDTF">2022-04-28T14:14:24Z</dcterms:created>
  <dcterms:modified xsi:type="dcterms:W3CDTF">2025-05-14T06:53:17Z</dcterms:modified>
</cp:coreProperties>
</file>