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课题\PE优化及突变\RPE\NC-返修\"/>
    </mc:Choice>
  </mc:AlternateContent>
  <xr:revisionPtr revIDLastSave="0" documentId="13_ncr:1_{8CE66D3E-4B39-480B-ADF7-11139CE1AD3C}" xr6:coauthVersionLast="47" xr6:coauthVersionMax="47" xr10:uidLastSave="{00000000-0000-0000-0000-000000000000}"/>
  <bookViews>
    <workbookView xWindow="-96" yWindow="-96" windowWidth="23232" windowHeight="12432" firstSheet="4" activeTab="4" xr2:uid="{00000000-000D-0000-FFFF-FFFF00000000}"/>
  </bookViews>
  <sheets>
    <sheet name="Figure 1 " sheetId="2" r:id="rId1"/>
    <sheet name="Figure 2" sheetId="3" r:id="rId2"/>
    <sheet name="Figure 3" sheetId="9" r:id="rId3"/>
    <sheet name="Figure 4" sheetId="10" r:id="rId4"/>
    <sheet name="Figure 5" sheetId="15" r:id="rId5"/>
    <sheet name="Figure 6" sheetId="16" r:id="rId6"/>
    <sheet name="S1" sheetId="1" r:id="rId7"/>
    <sheet name="S2" sheetId="4" r:id="rId8"/>
    <sheet name="S3" sheetId="5" r:id="rId9"/>
    <sheet name="S4" sheetId="6" r:id="rId10"/>
    <sheet name="S5" sheetId="7" r:id="rId11"/>
    <sheet name="S6" sheetId="8" r:id="rId12"/>
    <sheet name="S7" sheetId="11" r:id="rId13"/>
    <sheet name="S8" sheetId="12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" i="5" l="1"/>
  <c r="D48" i="1"/>
  <c r="I83" i="10"/>
  <c r="I91" i="10" l="1"/>
  <c r="I90" i="10"/>
  <c r="I89" i="10"/>
  <c r="I88" i="10"/>
  <c r="I87" i="10"/>
  <c r="I86" i="10"/>
  <c r="I85" i="10"/>
  <c r="I84" i="10"/>
  <c r="I82" i="10"/>
  <c r="I81" i="10"/>
  <c r="I80" i="10"/>
  <c r="D33" i="16"/>
  <c r="J53" i="15"/>
  <c r="J71" i="15"/>
  <c r="J70" i="15"/>
  <c r="J69" i="15"/>
  <c r="J68" i="15"/>
  <c r="J67" i="15"/>
  <c r="J66" i="15"/>
  <c r="J65" i="15"/>
  <c r="J64" i="15"/>
  <c r="J54" i="15"/>
  <c r="J55" i="15"/>
  <c r="J56" i="15"/>
  <c r="J57" i="15"/>
  <c r="J58" i="15"/>
  <c r="J59" i="15"/>
  <c r="J60" i="15"/>
  <c r="I30" i="10"/>
  <c r="I27" i="10"/>
  <c r="I24" i="10"/>
  <c r="I21" i="10"/>
  <c r="I18" i="10"/>
  <c r="J56" i="9"/>
  <c r="J54" i="9"/>
  <c r="J52" i="9"/>
  <c r="J50" i="9"/>
  <c r="J48" i="9"/>
  <c r="J46" i="9"/>
  <c r="J44" i="9"/>
  <c r="J42" i="9"/>
  <c r="J40" i="9"/>
  <c r="J38" i="9"/>
  <c r="I57" i="9"/>
  <c r="I55" i="9"/>
  <c r="I53" i="9"/>
  <c r="I51" i="9"/>
  <c r="I49" i="9"/>
  <c r="I47" i="9"/>
  <c r="I45" i="9"/>
  <c r="I43" i="9"/>
  <c r="I41" i="9"/>
  <c r="I39" i="9"/>
  <c r="I63" i="3"/>
  <c r="I65" i="3" s="1"/>
  <c r="I58" i="3"/>
  <c r="I57" i="3"/>
  <c r="I60" i="3" s="1"/>
  <c r="I51" i="3"/>
  <c r="I54" i="3" s="1"/>
  <c r="R49" i="3"/>
  <c r="R50" i="3" s="1"/>
  <c r="I47" i="3"/>
  <c r="I48" i="3" s="1"/>
  <c r="R45" i="3"/>
  <c r="R46" i="3" s="1"/>
  <c r="R41" i="3"/>
  <c r="R42" i="3" s="1"/>
  <c r="I40" i="3"/>
  <c r="I44" i="3" s="1"/>
  <c r="R37" i="3"/>
  <c r="R38" i="3" s="1"/>
  <c r="I35" i="3"/>
  <c r="R33" i="3"/>
  <c r="R34" i="3" s="1"/>
  <c r="S33" i="3" s="1"/>
  <c r="I33" i="3"/>
  <c r="I37" i="3" s="1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0" i="3"/>
  <c r="T9" i="3"/>
  <c r="I9" i="3"/>
  <c r="T8" i="3"/>
  <c r="I8" i="3"/>
  <c r="T7" i="3"/>
  <c r="I7" i="3"/>
  <c r="T6" i="3"/>
  <c r="I6" i="3"/>
  <c r="T5" i="3"/>
  <c r="I5" i="3"/>
  <c r="T4" i="3"/>
  <c r="I4" i="3"/>
  <c r="T3" i="3"/>
  <c r="I3" i="3"/>
  <c r="I42" i="3" l="1"/>
  <c r="I43" i="3"/>
  <c r="I52" i="3"/>
  <c r="I53" i="3"/>
  <c r="I41" i="3"/>
  <c r="I34" i="3"/>
  <c r="I59" i="3"/>
  <c r="I36" i="3"/>
  <c r="I64" i="3"/>
</calcChain>
</file>

<file path=xl/sharedStrings.xml><?xml version="1.0" encoding="utf-8"?>
<sst xmlns="http://schemas.openxmlformats.org/spreadsheetml/2006/main" count="934" uniqueCount="329">
  <si>
    <t>FANCF _-3AGC-TAG</t>
  </si>
  <si>
    <t xml:space="preserve">Editing efficiency </t>
  </si>
  <si>
    <t>Indel frequency</t>
  </si>
  <si>
    <t>VEGFA-4CAG-GGT</t>
  </si>
  <si>
    <t>blank</t>
  </si>
  <si>
    <t>PE2</t>
  </si>
  <si>
    <t>PE2-D10A</t>
  </si>
  <si>
    <t>rPE2</t>
  </si>
  <si>
    <t>rPE2-TR</t>
  </si>
  <si>
    <t>FANCF _-3AGC-TAG-PBS length</t>
  </si>
  <si>
    <t>Editing efficiency (%)</t>
  </si>
  <si>
    <t>Indel frequency (%)</t>
  </si>
  <si>
    <t>VEGFA-4CAG-GGT-PBS length</t>
  </si>
  <si>
    <t>8 bp</t>
  </si>
  <si>
    <t>10 bp</t>
  </si>
  <si>
    <t>12 bp</t>
  </si>
  <si>
    <t>14 bp</t>
  </si>
  <si>
    <t xml:space="preserve">16 bp </t>
  </si>
  <si>
    <t>18 bp</t>
  </si>
  <si>
    <t>VEGFA-4CAG-GGT-RTT length</t>
  </si>
  <si>
    <t>FANCF-2</t>
  </si>
  <si>
    <t>CTLA</t>
  </si>
  <si>
    <t>Figure 1G</t>
    <phoneticPr fontId="4" type="noConversion"/>
  </si>
  <si>
    <t>Figure 1H</t>
    <phoneticPr fontId="4" type="noConversion"/>
  </si>
  <si>
    <t>FANCF_-3CAG-TTA</t>
  </si>
  <si>
    <t>RP11_-3GGC-AAG</t>
  </si>
  <si>
    <t>saPE2</t>
  </si>
  <si>
    <t>sarPE2</t>
  </si>
  <si>
    <t>2-d indel frequency</t>
  </si>
  <si>
    <t>5-d indel frequency</t>
  </si>
  <si>
    <t>rPE7+ngRNA</t>
  </si>
  <si>
    <t>FANCF</t>
  </si>
  <si>
    <t>PE7+ngRNA</t>
  </si>
  <si>
    <t>HEK2-2</t>
  </si>
  <si>
    <t>FANCF _-3AGC-TAG-RTT length</t>
    <phoneticPr fontId="1" type="noConversion"/>
  </si>
  <si>
    <t>Supple Figure 1B</t>
    <phoneticPr fontId="4" type="noConversion"/>
  </si>
  <si>
    <t>Supple Figure 1D</t>
    <phoneticPr fontId="4" type="noConversion"/>
  </si>
  <si>
    <t>Supple Figure 1E</t>
    <phoneticPr fontId="4" type="noConversion"/>
  </si>
  <si>
    <t>Supple Figure 1F</t>
    <phoneticPr fontId="4" type="noConversion"/>
  </si>
  <si>
    <t>Supple Figure 1H</t>
    <phoneticPr fontId="4" type="noConversion"/>
  </si>
  <si>
    <t>average efficiencies</t>
  </si>
  <si>
    <t>UBE3A_-2A-T</t>
  </si>
  <si>
    <t>FANCF_-2GG insertion</t>
  </si>
  <si>
    <t>HEK4-2_-5A-T</t>
  </si>
  <si>
    <t>FANCF_-3AGdel</t>
  </si>
  <si>
    <t>VISTA_-1C-T</t>
  </si>
  <si>
    <t>HIRA_-4AG insertion</t>
  </si>
  <si>
    <t>VEGFA_-2G-T</t>
  </si>
  <si>
    <t>HIRA_-3AGdel</t>
  </si>
  <si>
    <t>HEK2-2_-3AGT-CTG</t>
  </si>
  <si>
    <t>RNF2-3_-2GA-CT</t>
  </si>
  <si>
    <t>VEGFA-3_-531CGG-ACC</t>
  </si>
  <si>
    <t>EMX1-4_-4TAG-GCA</t>
  </si>
  <si>
    <t xml:space="preserve">HEK2-1_-6ATA-GCC
</t>
  </si>
  <si>
    <t>HEK3_-4CA-TT</t>
  </si>
  <si>
    <t>HIRA_-732AAG-TTT</t>
  </si>
  <si>
    <t>PSMB2_-31GC-CA</t>
  </si>
  <si>
    <t>fold of change</t>
  </si>
  <si>
    <t>FANCF_-3AGC-TAC</t>
  </si>
  <si>
    <t>average fold of change</t>
  </si>
  <si>
    <t>rPE3(+90)</t>
  </si>
  <si>
    <t>erpegRNA</t>
  </si>
  <si>
    <t>rPE3(-17)</t>
  </si>
  <si>
    <t>rPE3(-28)</t>
  </si>
  <si>
    <t>rPE3(-38)</t>
  </si>
  <si>
    <t>RP11_-4GGG insertion</t>
  </si>
  <si>
    <t>rPE3(+31)</t>
  </si>
  <si>
    <t>rPE3(-31)</t>
  </si>
  <si>
    <t>rPE3(-51)</t>
  </si>
  <si>
    <t>rPE3(-81)</t>
  </si>
  <si>
    <t>rPE3(+47)</t>
  </si>
  <si>
    <t>HEK2-1_-6ATA-GCC</t>
  </si>
  <si>
    <t>rPE3(+43)</t>
  </si>
  <si>
    <t>rPE3(-13)</t>
  </si>
  <si>
    <t>rPE3(-86)</t>
  </si>
  <si>
    <t>rPE3(-66)</t>
  </si>
  <si>
    <t>rPE3(-78)</t>
  </si>
  <si>
    <t>rPE3(-84)</t>
  </si>
  <si>
    <t>rPE3(+23)</t>
  </si>
  <si>
    <t>rPE3(-22)</t>
  </si>
  <si>
    <t>Figure 2A</t>
    <phoneticPr fontId="1" type="noConversion"/>
  </si>
  <si>
    <t>Figure 2C</t>
    <phoneticPr fontId="1" type="noConversion"/>
  </si>
  <si>
    <t>Figure 2B</t>
    <phoneticPr fontId="1" type="noConversion"/>
  </si>
  <si>
    <t>Figure 2E</t>
    <phoneticPr fontId="1" type="noConversion"/>
  </si>
  <si>
    <t>Figure 2G</t>
    <phoneticPr fontId="1" type="noConversion"/>
  </si>
  <si>
    <t>VEGFA_-4CAG-GGT</t>
  </si>
  <si>
    <t>rPE_-3GAC-CCA</t>
  </si>
  <si>
    <t>PSMB2</t>
  </si>
  <si>
    <t>PE_+2GAG-TGT</t>
  </si>
  <si>
    <t>rPE_-3AGT-CTG</t>
  </si>
  <si>
    <t>PE_+1CC-TT</t>
  </si>
  <si>
    <t>rPE_-3AGG-GAT</t>
  </si>
  <si>
    <t>CHD4</t>
  </si>
  <si>
    <t>PE_+3GTG-AAT</t>
  </si>
  <si>
    <t>rPE_-732AAG-TTT</t>
  </si>
  <si>
    <t>HIRA</t>
  </si>
  <si>
    <t xml:space="preserve">PE_+25CG-TT </t>
  </si>
  <si>
    <t>rPE_-3AGG-TTT</t>
  </si>
  <si>
    <t>HEK4-2</t>
  </si>
  <si>
    <t>PE_+5GG-TT</t>
  </si>
  <si>
    <t>rPE_-2A-T</t>
  </si>
  <si>
    <t>UBE3A</t>
  </si>
  <si>
    <t>PE_+4T-A</t>
  </si>
  <si>
    <t>rPE_-3AGC-TAG</t>
  </si>
  <si>
    <t>PE_+5GGA-CTC</t>
  </si>
  <si>
    <t>rPE_-2GA-CT</t>
  </si>
  <si>
    <t>RNF2-3</t>
  </si>
  <si>
    <t>PE_+1CT-TA</t>
  </si>
  <si>
    <t>rPE_-6ATA-GCC</t>
  </si>
  <si>
    <t>HEK2-1</t>
  </si>
  <si>
    <t>rPE_-2TG-CC</t>
  </si>
  <si>
    <t>RP11</t>
  </si>
  <si>
    <t>PE_+6GA-TG</t>
  </si>
  <si>
    <t>Supple Figure 2A</t>
    <phoneticPr fontId="1" type="noConversion"/>
  </si>
  <si>
    <t>Supple Figure 2B</t>
    <phoneticPr fontId="1" type="noConversion"/>
  </si>
  <si>
    <t>Supple Figure 2C</t>
    <phoneticPr fontId="1" type="noConversion"/>
  </si>
  <si>
    <t>rPE3b</t>
  </si>
  <si>
    <t>Editing purity</t>
  </si>
  <si>
    <t>arpegRNA</t>
  </si>
  <si>
    <t>Purity</t>
  </si>
  <si>
    <t>+31 rPE3</t>
  </si>
  <si>
    <t>-51 rPE3</t>
  </si>
  <si>
    <t>-78 rPE3</t>
  </si>
  <si>
    <t>-84 rPE3</t>
  </si>
  <si>
    <t>+31 rPE3+erpegRNA</t>
  </si>
  <si>
    <t>-84 rPE3+erpegRNA</t>
  </si>
  <si>
    <t>EMX1-4</t>
  </si>
  <si>
    <t>Supple Figure 3E</t>
    <phoneticPr fontId="1" type="noConversion"/>
  </si>
  <si>
    <t>Supple Figure 4B</t>
    <phoneticPr fontId="1" type="noConversion"/>
  </si>
  <si>
    <t>Supple Figure 5A</t>
    <phoneticPr fontId="1" type="noConversion"/>
  </si>
  <si>
    <t>Supple Figure 5B</t>
    <phoneticPr fontId="1" type="noConversion"/>
  </si>
  <si>
    <t>Supple Figure 5C</t>
    <phoneticPr fontId="1" type="noConversion"/>
  </si>
  <si>
    <t>Supple Figure 5D</t>
    <phoneticPr fontId="1" type="noConversion"/>
  </si>
  <si>
    <t>Scores</t>
  </si>
  <si>
    <t>A</t>
  </si>
  <si>
    <t>R</t>
  </si>
  <si>
    <t>N</t>
  </si>
  <si>
    <t>D</t>
  </si>
  <si>
    <t>C</t>
  </si>
  <si>
    <t>Q</t>
  </si>
  <si>
    <t>E</t>
  </si>
  <si>
    <t>G</t>
  </si>
  <si>
    <t>H</t>
  </si>
  <si>
    <t>I</t>
  </si>
  <si>
    <t>L</t>
  </si>
  <si>
    <t>K</t>
  </si>
  <si>
    <t>M</t>
  </si>
  <si>
    <t>F</t>
  </si>
  <si>
    <t>P</t>
  </si>
  <si>
    <t>S</t>
  </si>
  <si>
    <t>T</t>
  </si>
  <si>
    <t>W</t>
  </si>
  <si>
    <t>Y</t>
  </si>
  <si>
    <t>V</t>
  </si>
  <si>
    <t>V824</t>
  </si>
  <si>
    <t>Q826</t>
  </si>
  <si>
    <t>V842</t>
  </si>
  <si>
    <t>R895</t>
  </si>
  <si>
    <t>R778</t>
  </si>
  <si>
    <t>R820</t>
  </si>
  <si>
    <t>Q291</t>
  </si>
  <si>
    <t>D235</t>
  </si>
  <si>
    <t>L234</t>
  </si>
  <si>
    <t>HNH variants_editing efficiency</t>
  </si>
  <si>
    <t>VEGFA</t>
  </si>
  <si>
    <t>V824T</t>
  </si>
  <si>
    <t>Q826E</t>
  </si>
  <si>
    <t>Q291I</t>
  </si>
  <si>
    <t>Editing efficiency</t>
  </si>
  <si>
    <t>rPE2-Cas9-K755R</t>
  </si>
  <si>
    <t>rPE2-Cas9-K918A</t>
  </si>
  <si>
    <t>P value</t>
  </si>
  <si>
    <t>rPE2max'</t>
  </si>
  <si>
    <t>rPE2max</t>
  </si>
  <si>
    <t>VEGFA-3</t>
  </si>
  <si>
    <t>erPE2max</t>
  </si>
  <si>
    <t>erPE3max_-17</t>
  </si>
  <si>
    <t>_-84</t>
  </si>
  <si>
    <t>erPE3max_-78</t>
  </si>
  <si>
    <t>erPE3max_-84</t>
  </si>
  <si>
    <t>erPE3max_-13</t>
  </si>
  <si>
    <t>Supple Figure 6C</t>
    <phoneticPr fontId="4" type="noConversion"/>
  </si>
  <si>
    <t>R778K</t>
  </si>
  <si>
    <t>M781L</t>
  </si>
  <si>
    <t>Q807N</t>
  </si>
  <si>
    <t>Q807R</t>
  </si>
  <si>
    <t>R820K</t>
  </si>
  <si>
    <t>Q826K</t>
  </si>
  <si>
    <t>V842I</t>
  </si>
  <si>
    <t>K862V</t>
  </si>
  <si>
    <t>R884K</t>
  </si>
  <si>
    <t>R895K</t>
  </si>
  <si>
    <t>S56A</t>
  </si>
  <si>
    <t>T163E</t>
  </si>
  <si>
    <t>L234E</t>
  </si>
  <si>
    <t>D235E</t>
  </si>
  <si>
    <t>Q291W</t>
  </si>
  <si>
    <t>T306L</t>
  </si>
  <si>
    <t>M320I</t>
  </si>
  <si>
    <t>T330K</t>
  </si>
  <si>
    <t>D339E</t>
  </si>
  <si>
    <t>V433T</t>
  </si>
  <si>
    <t>RT variants_editing efficiency</t>
    <phoneticPr fontId="1" type="noConversion"/>
  </si>
  <si>
    <t>Supple Figure 6D</t>
    <phoneticPr fontId="4" type="noConversion"/>
  </si>
  <si>
    <t>Supple Figure 6F</t>
    <phoneticPr fontId="4" type="noConversion"/>
  </si>
  <si>
    <t>Supple Figure 6H</t>
    <phoneticPr fontId="4" type="noConversion"/>
  </si>
  <si>
    <t>M781</t>
  </si>
  <si>
    <t>Q807</t>
  </si>
  <si>
    <t>K862</t>
  </si>
  <si>
    <t>R884</t>
  </si>
  <si>
    <t>S56</t>
  </si>
  <si>
    <t>T163</t>
  </si>
  <si>
    <t>T306</t>
  </si>
  <si>
    <t>M320</t>
  </si>
  <si>
    <t>T330</t>
  </si>
  <si>
    <t>D339</t>
  </si>
  <si>
    <t>V433</t>
  </si>
  <si>
    <t xml:space="preserve">VEGFA_-4CAG-GGT </t>
  </si>
  <si>
    <t>826+291</t>
    <phoneticPr fontId="1" type="noConversion"/>
  </si>
  <si>
    <t>826+291+163</t>
    <phoneticPr fontId="1" type="noConversion"/>
  </si>
  <si>
    <t>826+291+339</t>
    <phoneticPr fontId="1" type="noConversion"/>
  </si>
  <si>
    <t>826+291+163+339</t>
    <phoneticPr fontId="1" type="noConversion"/>
  </si>
  <si>
    <t>HIRA</t>
    <phoneticPr fontId="1" type="noConversion"/>
  </si>
  <si>
    <t>Figure 3B</t>
    <phoneticPr fontId="1" type="noConversion"/>
  </si>
  <si>
    <t>Figure 3C</t>
    <phoneticPr fontId="1" type="noConversion"/>
  </si>
  <si>
    <t>Figure 3D</t>
    <phoneticPr fontId="1" type="noConversion"/>
  </si>
  <si>
    <t>Figure 3E</t>
    <phoneticPr fontId="1" type="noConversion"/>
  </si>
  <si>
    <t>Figure 3G</t>
    <phoneticPr fontId="1" type="noConversion"/>
  </si>
  <si>
    <t>Figure 3H</t>
    <phoneticPr fontId="4" type="noConversion"/>
  </si>
  <si>
    <t>Figure 4B</t>
    <phoneticPr fontId="1" type="noConversion"/>
  </si>
  <si>
    <t>M-TR</t>
    <phoneticPr fontId="10" type="noConversion"/>
  </si>
  <si>
    <t>Figure 4C</t>
    <phoneticPr fontId="1" type="noConversion"/>
  </si>
  <si>
    <t>erPE7max</t>
  </si>
  <si>
    <t>rPE7max</t>
  </si>
  <si>
    <t>erPE2max</t>
    <phoneticPr fontId="10" type="noConversion"/>
  </si>
  <si>
    <t>PSMB2_-3GAC-CCA</t>
    <phoneticPr fontId="4" type="noConversion"/>
  </si>
  <si>
    <t>HEK2-2_-3AGT-CTG</t>
    <phoneticPr fontId="10" type="noConversion"/>
  </si>
  <si>
    <t>Figure 4D</t>
    <phoneticPr fontId="1" type="noConversion"/>
  </si>
  <si>
    <t>HIRA_-32AG-TT</t>
  </si>
  <si>
    <t>Figure 4F</t>
    <phoneticPr fontId="1" type="noConversion"/>
  </si>
  <si>
    <t>Figure 4H</t>
    <phoneticPr fontId="1" type="noConversion"/>
  </si>
  <si>
    <t>rPE2-6a</t>
  </si>
  <si>
    <t>rPE2-6b</t>
  </si>
  <si>
    <t>rPE2-6c</t>
  </si>
  <si>
    <t>rPE2-6d</t>
  </si>
  <si>
    <t>Supple Figure 7A</t>
    <phoneticPr fontId="4" type="noConversion"/>
  </si>
  <si>
    <t>Supple Figure 7B</t>
    <phoneticPr fontId="4" type="noConversion"/>
  </si>
  <si>
    <t>Supple Figure 8B</t>
    <phoneticPr fontId="4" type="noConversion"/>
  </si>
  <si>
    <t>circular</t>
  </si>
  <si>
    <t>FANCF_+5GGA-CTC</t>
  </si>
  <si>
    <t>HIRA_+25CG-TT</t>
  </si>
  <si>
    <t>Supple Figure 8C</t>
    <phoneticPr fontId="4" type="noConversion"/>
  </si>
  <si>
    <t>circular (cas9+la)</t>
  </si>
  <si>
    <t>circular (mcp+la)</t>
  </si>
  <si>
    <t>Supple Figure 8E</t>
    <phoneticPr fontId="4" type="noConversion"/>
  </si>
  <si>
    <t>VISTA-1C-T</t>
  </si>
  <si>
    <t>erPE7max+ngRNA</t>
  </si>
  <si>
    <t>HEK2-1_-6ATA-GCC</t>
    <phoneticPr fontId="1" type="noConversion"/>
  </si>
  <si>
    <t>VISTA_-1C-T</t>
    <phoneticPr fontId="1" type="noConversion"/>
  </si>
  <si>
    <t>UBE3A_-2A-T</t>
    <phoneticPr fontId="1" type="noConversion"/>
  </si>
  <si>
    <t>FANCF_-3AGC-TAC</t>
    <phoneticPr fontId="1" type="noConversion"/>
  </si>
  <si>
    <t>HIRA_-32AG-TT</t>
    <phoneticPr fontId="1" type="noConversion"/>
  </si>
  <si>
    <t>PSMB2_-31GC-CA</t>
    <phoneticPr fontId="1" type="noConversion"/>
  </si>
  <si>
    <t>EMX1-4_-4TAG-GCA</t>
    <phoneticPr fontId="1" type="noConversion"/>
  </si>
  <si>
    <t>HIRA_-732AAG-TTT</t>
    <phoneticPr fontId="1" type="noConversion"/>
  </si>
  <si>
    <t>HEK3_-4CA-TT</t>
    <phoneticPr fontId="1" type="noConversion"/>
  </si>
  <si>
    <t xml:space="preserve">VEGFA_-4CAG-GGT </t>
    <phoneticPr fontId="1" type="noConversion"/>
  </si>
  <si>
    <t>VISTA-1C-T</t>
    <phoneticPr fontId="1" type="noConversion"/>
  </si>
  <si>
    <t>On-target</t>
  </si>
  <si>
    <t>CDH4</t>
  </si>
  <si>
    <t>OT-1</t>
  </si>
  <si>
    <t>OT-2</t>
  </si>
  <si>
    <t>OT-3</t>
  </si>
  <si>
    <t>OT-4</t>
  </si>
  <si>
    <t>HEK4</t>
  </si>
  <si>
    <t>OT-5</t>
  </si>
  <si>
    <t>PE2</t>
    <phoneticPr fontId="4" type="noConversion"/>
  </si>
  <si>
    <t>PE7max</t>
    <phoneticPr fontId="4" type="noConversion"/>
  </si>
  <si>
    <t>Figure 5A</t>
    <phoneticPr fontId="1" type="noConversion"/>
  </si>
  <si>
    <t>Figure 5B</t>
    <phoneticPr fontId="1" type="noConversion"/>
  </si>
  <si>
    <t>Figure 5C</t>
    <phoneticPr fontId="1" type="noConversion"/>
  </si>
  <si>
    <t>Figure 5D</t>
    <phoneticPr fontId="1" type="noConversion"/>
  </si>
  <si>
    <t>Figure 5E</t>
    <phoneticPr fontId="1" type="noConversion"/>
  </si>
  <si>
    <t>Figure 5F</t>
    <phoneticPr fontId="1" type="noConversion"/>
  </si>
  <si>
    <t xml:space="preserve">Ratio of on-target to off-target editing
</t>
  </si>
  <si>
    <t>rPE</t>
  </si>
  <si>
    <t>PE</t>
  </si>
  <si>
    <t>rPE2/PE2</t>
  </si>
  <si>
    <t>erPE7max/PE7max</t>
  </si>
  <si>
    <t>Figure 5G</t>
    <phoneticPr fontId="1" type="noConversion"/>
  </si>
  <si>
    <t>Figure 5H</t>
    <phoneticPr fontId="1" type="noConversion"/>
  </si>
  <si>
    <t>Figure 6B</t>
    <phoneticPr fontId="1" type="noConversion"/>
  </si>
  <si>
    <t>erPE7max</t>
    <phoneticPr fontId="1" type="noConversion"/>
  </si>
  <si>
    <t>Circular erPE2max</t>
    <phoneticPr fontId="1" type="noConversion"/>
  </si>
  <si>
    <t>PIK3CD_-6AG-GA</t>
    <phoneticPr fontId="1" type="noConversion"/>
  </si>
  <si>
    <t>Figure 6D</t>
    <phoneticPr fontId="1" type="noConversion"/>
  </si>
  <si>
    <t>Figure 6G</t>
    <phoneticPr fontId="1" type="noConversion"/>
  </si>
  <si>
    <t>Figure 6I</t>
    <phoneticPr fontId="1" type="noConversion"/>
  </si>
  <si>
    <t>erPE7max_no split</t>
    <phoneticPr fontId="1" type="noConversion"/>
  </si>
  <si>
    <t>erPE7max_split</t>
    <phoneticPr fontId="1" type="noConversion"/>
  </si>
  <si>
    <t>erPE7max_4 d</t>
    <phoneticPr fontId="1" type="noConversion"/>
  </si>
  <si>
    <t>erPE7max_8 d</t>
    <phoneticPr fontId="1" type="noConversion"/>
  </si>
  <si>
    <t>Apoptosis cell (%)</t>
  </si>
  <si>
    <t>blank</t>
    <phoneticPr fontId="1" type="noConversion"/>
  </si>
  <si>
    <t>Ctrl</t>
    <phoneticPr fontId="1" type="noConversion"/>
  </si>
  <si>
    <r>
      <t>PIK3CD</t>
    </r>
    <r>
      <rPr>
        <vertAlign val="superscript"/>
        <sz val="7"/>
        <color rgb="FF000000"/>
        <rFont val="Arial"/>
        <family val="2"/>
      </rPr>
      <t>E527G</t>
    </r>
  </si>
  <si>
    <t>P value</t>
    <phoneticPr fontId="1" type="noConversion"/>
  </si>
  <si>
    <t>Figure 4E</t>
    <phoneticPr fontId="1" type="noConversion"/>
  </si>
  <si>
    <t>Figure 4G</t>
    <phoneticPr fontId="1" type="noConversion"/>
  </si>
  <si>
    <t>P values</t>
    <phoneticPr fontId="1" type="noConversion"/>
  </si>
  <si>
    <t>GAPDH-1#</t>
  </si>
  <si>
    <t>GAPDH-2#</t>
  </si>
  <si>
    <t>FOXA1-2#</t>
  </si>
  <si>
    <t>Supple Figure 1J</t>
    <phoneticPr fontId="4" type="noConversion"/>
  </si>
  <si>
    <t>Supple Figure 1k</t>
    <phoneticPr fontId="4" type="noConversion"/>
  </si>
  <si>
    <t>PSMB2-31GC-CA</t>
    <phoneticPr fontId="1" type="noConversion"/>
  </si>
  <si>
    <t>GAPDH-3#</t>
  </si>
  <si>
    <t>GAPDH-4#</t>
  </si>
  <si>
    <t>GAPDH-5#</t>
  </si>
  <si>
    <t>GAPDH-6#</t>
  </si>
  <si>
    <t>FOXA1-1#</t>
    <phoneticPr fontId="1" type="noConversion"/>
  </si>
  <si>
    <t>FOXA1-3#</t>
  </si>
  <si>
    <t>FOXA1-4#</t>
  </si>
  <si>
    <t>FOXA1-5#</t>
  </si>
  <si>
    <t>FOXA1-6#</t>
  </si>
  <si>
    <t>GAPDH</t>
    <phoneticPr fontId="1" type="noConversion"/>
  </si>
  <si>
    <t>FOXA1</t>
    <phoneticPr fontId="1" type="noConversion"/>
  </si>
  <si>
    <t>GAPDH_site7_-3GAA-CTC</t>
    <phoneticPr fontId="10" type="noConversion"/>
  </si>
  <si>
    <t>Supple Figure 3F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</si>
</sst>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 "/>
    <numFmt numFmtId="177" formatCode="0.0000_);[Red]\(0.0000\)"/>
    <numFmt numFmtId="178" formatCode="0.0000_ "/>
  </numFmts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b/>
      <sz val="10"/>
      <name val="Times New Roman"/>
      <family val="1"/>
    </font>
    <font>
      <sz val="9"/>
      <name val="宋体"/>
      <family val="3"/>
      <charset val="134"/>
    </font>
    <font>
      <sz val="10"/>
      <name val="Times New Roman"/>
      <family val="1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2"/>
      <name val="Times New Roman"/>
      <family val="1"/>
    </font>
    <font>
      <sz val="9"/>
      <name val="等线"/>
      <family val="2"/>
      <charset val="134"/>
      <scheme val="minor"/>
    </font>
    <font>
      <vertAlign val="superscript"/>
      <sz val="7"/>
      <color rgb="FF000000"/>
      <name val="Arial"/>
      <family val="2"/>
    </font>
    <font>
      <b/>
      <sz val="10"/>
      <color rgb="FFFF0000"/>
      <name val="Times New Roman"/>
      <family val="1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39">
    <xf numFmtId="0" fontId="0" fillId="0" borderId="0" xfId="0"/>
    <xf numFmtId="176" fontId="3" fillId="0" borderId="0" xfId="1" applyNumberFormat="1" applyFont="1" applyAlignment="1">
      <alignment horizontal="center" vertical="center"/>
    </xf>
    <xf numFmtId="176" fontId="5" fillId="0" borderId="0" xfId="1" applyNumberFormat="1" applyFont="1" applyAlignment="1">
      <alignment horizontal="center" vertical="center"/>
    </xf>
    <xf numFmtId="176" fontId="5" fillId="0" borderId="0" xfId="1" applyNumberFormat="1" applyFont="1">
      <alignment vertical="center"/>
    </xf>
    <xf numFmtId="176" fontId="5" fillId="0" borderId="0" xfId="1" applyNumberFormat="1" applyFont="1" applyAlignment="1">
      <alignment horizontal="center"/>
    </xf>
    <xf numFmtId="0" fontId="6" fillId="0" borderId="0" xfId="1" applyFont="1" applyAlignment="1"/>
    <xf numFmtId="176" fontId="5" fillId="0" borderId="0" xfId="1" applyNumberFormat="1" applyFont="1" applyAlignment="1"/>
    <xf numFmtId="176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177" fontId="5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readingOrder="1"/>
    </xf>
    <xf numFmtId="0" fontId="5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7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/>
    <xf numFmtId="177" fontId="5" fillId="0" borderId="0" xfId="0" applyNumberFormat="1" applyFont="1" applyAlignment="1">
      <alignment horizontal="center"/>
    </xf>
    <xf numFmtId="177" fontId="8" fillId="0" borderId="0" xfId="0" applyNumberFormat="1" applyFont="1"/>
    <xf numFmtId="177" fontId="8" fillId="0" borderId="0" xfId="0" applyNumberFormat="1" applyFont="1" applyAlignment="1">
      <alignment horizontal="center"/>
    </xf>
    <xf numFmtId="177" fontId="5" fillId="0" borderId="0" xfId="0" applyNumberFormat="1" applyFont="1"/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7" fontId="3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1" fontId="5" fillId="0" borderId="0" xfId="0" applyNumberFormat="1" applyFont="1" applyAlignment="1">
      <alignment vertical="center"/>
    </xf>
    <xf numFmtId="178" fontId="5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76" fontId="5" fillId="0" borderId="0" xfId="1" applyNumberFormat="1" applyFont="1" applyAlignment="1">
      <alignment horizontal="center"/>
    </xf>
    <xf numFmtId="17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2">
    <cellStyle name="常规" xfId="0" builtinId="0"/>
    <cellStyle name="常规 2" xfId="1" xr:uid="{2ECF340A-A31A-4AF3-90CB-13AB74592336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charset val="134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charset val="134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charset val="134"/>
        <scheme val="none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A9BD1-F94F-49C1-BA07-2A8590CCBC8C}">
  <dimension ref="A1:AN40"/>
  <sheetViews>
    <sheetView zoomScale="84" zoomScaleSheetLayoutView="100" workbookViewId="0">
      <selection activeCell="I20" sqref="I20"/>
    </sheetView>
  </sheetViews>
  <sheetFormatPr defaultColWidth="9" defaultRowHeight="12.6" x14ac:dyDescent="0.5"/>
  <cols>
    <col min="1" max="1" width="21.6484375" style="3" customWidth="1"/>
    <col min="2" max="2" width="10.796875" style="3" customWidth="1"/>
    <col min="3" max="4" width="11.5" style="3" bestFit="1" customWidth="1"/>
    <col min="5" max="5" width="9.796875" style="3" customWidth="1"/>
    <col min="6" max="6" width="9.6484375" style="3" customWidth="1"/>
    <col min="7" max="8" width="11.5" style="3" bestFit="1" customWidth="1"/>
    <col min="9" max="9" width="18.34765625" style="3" customWidth="1"/>
    <col min="10" max="12" width="11.5" style="3" bestFit="1" customWidth="1"/>
    <col min="13" max="13" width="9" style="3"/>
    <col min="14" max="14" width="10.5" style="3" bestFit="1" customWidth="1"/>
    <col min="15" max="15" width="9.546875" style="3" bestFit="1" customWidth="1"/>
    <col min="16" max="256" width="9" style="3"/>
    <col min="257" max="257" width="21.6484375" style="3" customWidth="1"/>
    <col min="258" max="258" width="10.796875" style="3" customWidth="1"/>
    <col min="259" max="260" width="11.5" style="3" bestFit="1" customWidth="1"/>
    <col min="261" max="261" width="9.796875" style="3" customWidth="1"/>
    <col min="262" max="262" width="9.6484375" style="3" customWidth="1"/>
    <col min="263" max="264" width="11.5" style="3" bestFit="1" customWidth="1"/>
    <col min="265" max="265" width="18.34765625" style="3" customWidth="1"/>
    <col min="266" max="268" width="11.5" style="3" bestFit="1" customWidth="1"/>
    <col min="269" max="269" width="9" style="3"/>
    <col min="270" max="270" width="10.5" style="3" bestFit="1" customWidth="1"/>
    <col min="271" max="271" width="9.546875" style="3" bestFit="1" customWidth="1"/>
    <col min="272" max="512" width="9" style="3"/>
    <col min="513" max="513" width="21.6484375" style="3" customWidth="1"/>
    <col min="514" max="514" width="10.796875" style="3" customWidth="1"/>
    <col min="515" max="516" width="11.5" style="3" bestFit="1" customWidth="1"/>
    <col min="517" max="517" width="9.796875" style="3" customWidth="1"/>
    <col min="518" max="518" width="9.6484375" style="3" customWidth="1"/>
    <col min="519" max="520" width="11.5" style="3" bestFit="1" customWidth="1"/>
    <col min="521" max="521" width="18.34765625" style="3" customWidth="1"/>
    <col min="522" max="524" width="11.5" style="3" bestFit="1" customWidth="1"/>
    <col min="525" max="525" width="9" style="3"/>
    <col min="526" max="526" width="10.5" style="3" bestFit="1" customWidth="1"/>
    <col min="527" max="527" width="9.546875" style="3" bestFit="1" customWidth="1"/>
    <col min="528" max="768" width="9" style="3"/>
    <col min="769" max="769" width="21.6484375" style="3" customWidth="1"/>
    <col min="770" max="770" width="10.796875" style="3" customWidth="1"/>
    <col min="771" max="772" width="11.5" style="3" bestFit="1" customWidth="1"/>
    <col min="773" max="773" width="9.796875" style="3" customWidth="1"/>
    <col min="774" max="774" width="9.6484375" style="3" customWidth="1"/>
    <col min="775" max="776" width="11.5" style="3" bestFit="1" customWidth="1"/>
    <col min="777" max="777" width="18.34765625" style="3" customWidth="1"/>
    <col min="778" max="780" width="11.5" style="3" bestFit="1" customWidth="1"/>
    <col min="781" max="781" width="9" style="3"/>
    <col min="782" max="782" width="10.5" style="3" bestFit="1" customWidth="1"/>
    <col min="783" max="783" width="9.546875" style="3" bestFit="1" customWidth="1"/>
    <col min="784" max="1024" width="9" style="3"/>
    <col min="1025" max="1025" width="21.6484375" style="3" customWidth="1"/>
    <col min="1026" max="1026" width="10.796875" style="3" customWidth="1"/>
    <col min="1027" max="1028" width="11.5" style="3" bestFit="1" customWidth="1"/>
    <col min="1029" max="1029" width="9.796875" style="3" customWidth="1"/>
    <col min="1030" max="1030" width="9.6484375" style="3" customWidth="1"/>
    <col min="1031" max="1032" width="11.5" style="3" bestFit="1" customWidth="1"/>
    <col min="1033" max="1033" width="18.34765625" style="3" customWidth="1"/>
    <col min="1034" max="1036" width="11.5" style="3" bestFit="1" customWidth="1"/>
    <col min="1037" max="1037" width="9" style="3"/>
    <col min="1038" max="1038" width="10.5" style="3" bestFit="1" customWidth="1"/>
    <col min="1039" max="1039" width="9.546875" style="3" bestFit="1" customWidth="1"/>
    <col min="1040" max="1280" width="9" style="3"/>
    <col min="1281" max="1281" width="21.6484375" style="3" customWidth="1"/>
    <col min="1282" max="1282" width="10.796875" style="3" customWidth="1"/>
    <col min="1283" max="1284" width="11.5" style="3" bestFit="1" customWidth="1"/>
    <col min="1285" max="1285" width="9.796875" style="3" customWidth="1"/>
    <col min="1286" max="1286" width="9.6484375" style="3" customWidth="1"/>
    <col min="1287" max="1288" width="11.5" style="3" bestFit="1" customWidth="1"/>
    <col min="1289" max="1289" width="18.34765625" style="3" customWidth="1"/>
    <col min="1290" max="1292" width="11.5" style="3" bestFit="1" customWidth="1"/>
    <col min="1293" max="1293" width="9" style="3"/>
    <col min="1294" max="1294" width="10.5" style="3" bestFit="1" customWidth="1"/>
    <col min="1295" max="1295" width="9.546875" style="3" bestFit="1" customWidth="1"/>
    <col min="1296" max="1536" width="9" style="3"/>
    <col min="1537" max="1537" width="21.6484375" style="3" customWidth="1"/>
    <col min="1538" max="1538" width="10.796875" style="3" customWidth="1"/>
    <col min="1539" max="1540" width="11.5" style="3" bestFit="1" customWidth="1"/>
    <col min="1541" max="1541" width="9.796875" style="3" customWidth="1"/>
    <col min="1542" max="1542" width="9.6484375" style="3" customWidth="1"/>
    <col min="1543" max="1544" width="11.5" style="3" bestFit="1" customWidth="1"/>
    <col min="1545" max="1545" width="18.34765625" style="3" customWidth="1"/>
    <col min="1546" max="1548" width="11.5" style="3" bestFit="1" customWidth="1"/>
    <col min="1549" max="1549" width="9" style="3"/>
    <col min="1550" max="1550" width="10.5" style="3" bestFit="1" customWidth="1"/>
    <col min="1551" max="1551" width="9.546875" style="3" bestFit="1" customWidth="1"/>
    <col min="1552" max="1792" width="9" style="3"/>
    <col min="1793" max="1793" width="21.6484375" style="3" customWidth="1"/>
    <col min="1794" max="1794" width="10.796875" style="3" customWidth="1"/>
    <col min="1795" max="1796" width="11.5" style="3" bestFit="1" customWidth="1"/>
    <col min="1797" max="1797" width="9.796875" style="3" customWidth="1"/>
    <col min="1798" max="1798" width="9.6484375" style="3" customWidth="1"/>
    <col min="1799" max="1800" width="11.5" style="3" bestFit="1" customWidth="1"/>
    <col min="1801" max="1801" width="18.34765625" style="3" customWidth="1"/>
    <col min="1802" max="1804" width="11.5" style="3" bestFit="1" customWidth="1"/>
    <col min="1805" max="1805" width="9" style="3"/>
    <col min="1806" max="1806" width="10.5" style="3" bestFit="1" customWidth="1"/>
    <col min="1807" max="1807" width="9.546875" style="3" bestFit="1" customWidth="1"/>
    <col min="1808" max="2048" width="9" style="3"/>
    <col min="2049" max="2049" width="21.6484375" style="3" customWidth="1"/>
    <col min="2050" max="2050" width="10.796875" style="3" customWidth="1"/>
    <col min="2051" max="2052" width="11.5" style="3" bestFit="1" customWidth="1"/>
    <col min="2053" max="2053" width="9.796875" style="3" customWidth="1"/>
    <col min="2054" max="2054" width="9.6484375" style="3" customWidth="1"/>
    <col min="2055" max="2056" width="11.5" style="3" bestFit="1" customWidth="1"/>
    <col min="2057" max="2057" width="18.34765625" style="3" customWidth="1"/>
    <col min="2058" max="2060" width="11.5" style="3" bestFit="1" customWidth="1"/>
    <col min="2061" max="2061" width="9" style="3"/>
    <col min="2062" max="2062" width="10.5" style="3" bestFit="1" customWidth="1"/>
    <col min="2063" max="2063" width="9.546875" style="3" bestFit="1" customWidth="1"/>
    <col min="2064" max="2304" width="9" style="3"/>
    <col min="2305" max="2305" width="21.6484375" style="3" customWidth="1"/>
    <col min="2306" max="2306" width="10.796875" style="3" customWidth="1"/>
    <col min="2307" max="2308" width="11.5" style="3" bestFit="1" customWidth="1"/>
    <col min="2309" max="2309" width="9.796875" style="3" customWidth="1"/>
    <col min="2310" max="2310" width="9.6484375" style="3" customWidth="1"/>
    <col min="2311" max="2312" width="11.5" style="3" bestFit="1" customWidth="1"/>
    <col min="2313" max="2313" width="18.34765625" style="3" customWidth="1"/>
    <col min="2314" max="2316" width="11.5" style="3" bestFit="1" customWidth="1"/>
    <col min="2317" max="2317" width="9" style="3"/>
    <col min="2318" max="2318" width="10.5" style="3" bestFit="1" customWidth="1"/>
    <col min="2319" max="2319" width="9.546875" style="3" bestFit="1" customWidth="1"/>
    <col min="2320" max="2560" width="9" style="3"/>
    <col min="2561" max="2561" width="21.6484375" style="3" customWidth="1"/>
    <col min="2562" max="2562" width="10.796875" style="3" customWidth="1"/>
    <col min="2563" max="2564" width="11.5" style="3" bestFit="1" customWidth="1"/>
    <col min="2565" max="2565" width="9.796875" style="3" customWidth="1"/>
    <col min="2566" max="2566" width="9.6484375" style="3" customWidth="1"/>
    <col min="2567" max="2568" width="11.5" style="3" bestFit="1" customWidth="1"/>
    <col min="2569" max="2569" width="18.34765625" style="3" customWidth="1"/>
    <col min="2570" max="2572" width="11.5" style="3" bestFit="1" customWidth="1"/>
    <col min="2573" max="2573" width="9" style="3"/>
    <col min="2574" max="2574" width="10.5" style="3" bestFit="1" customWidth="1"/>
    <col min="2575" max="2575" width="9.546875" style="3" bestFit="1" customWidth="1"/>
    <col min="2576" max="2816" width="9" style="3"/>
    <col min="2817" max="2817" width="21.6484375" style="3" customWidth="1"/>
    <col min="2818" max="2818" width="10.796875" style="3" customWidth="1"/>
    <col min="2819" max="2820" width="11.5" style="3" bestFit="1" customWidth="1"/>
    <col min="2821" max="2821" width="9.796875" style="3" customWidth="1"/>
    <col min="2822" max="2822" width="9.6484375" style="3" customWidth="1"/>
    <col min="2823" max="2824" width="11.5" style="3" bestFit="1" customWidth="1"/>
    <col min="2825" max="2825" width="18.34765625" style="3" customWidth="1"/>
    <col min="2826" max="2828" width="11.5" style="3" bestFit="1" customWidth="1"/>
    <col min="2829" max="2829" width="9" style="3"/>
    <col min="2830" max="2830" width="10.5" style="3" bestFit="1" customWidth="1"/>
    <col min="2831" max="2831" width="9.546875" style="3" bestFit="1" customWidth="1"/>
    <col min="2832" max="3072" width="9" style="3"/>
    <col min="3073" max="3073" width="21.6484375" style="3" customWidth="1"/>
    <col min="3074" max="3074" width="10.796875" style="3" customWidth="1"/>
    <col min="3075" max="3076" width="11.5" style="3" bestFit="1" customWidth="1"/>
    <col min="3077" max="3077" width="9.796875" style="3" customWidth="1"/>
    <col min="3078" max="3078" width="9.6484375" style="3" customWidth="1"/>
    <col min="3079" max="3080" width="11.5" style="3" bestFit="1" customWidth="1"/>
    <col min="3081" max="3081" width="18.34765625" style="3" customWidth="1"/>
    <col min="3082" max="3084" width="11.5" style="3" bestFit="1" customWidth="1"/>
    <col min="3085" max="3085" width="9" style="3"/>
    <col min="3086" max="3086" width="10.5" style="3" bestFit="1" customWidth="1"/>
    <col min="3087" max="3087" width="9.546875" style="3" bestFit="1" customWidth="1"/>
    <col min="3088" max="3328" width="9" style="3"/>
    <col min="3329" max="3329" width="21.6484375" style="3" customWidth="1"/>
    <col min="3330" max="3330" width="10.796875" style="3" customWidth="1"/>
    <col min="3331" max="3332" width="11.5" style="3" bestFit="1" customWidth="1"/>
    <col min="3333" max="3333" width="9.796875" style="3" customWidth="1"/>
    <col min="3334" max="3334" width="9.6484375" style="3" customWidth="1"/>
    <col min="3335" max="3336" width="11.5" style="3" bestFit="1" customWidth="1"/>
    <col min="3337" max="3337" width="18.34765625" style="3" customWidth="1"/>
    <col min="3338" max="3340" width="11.5" style="3" bestFit="1" customWidth="1"/>
    <col min="3341" max="3341" width="9" style="3"/>
    <col min="3342" max="3342" width="10.5" style="3" bestFit="1" customWidth="1"/>
    <col min="3343" max="3343" width="9.546875" style="3" bestFit="1" customWidth="1"/>
    <col min="3344" max="3584" width="9" style="3"/>
    <col min="3585" max="3585" width="21.6484375" style="3" customWidth="1"/>
    <col min="3586" max="3586" width="10.796875" style="3" customWidth="1"/>
    <col min="3587" max="3588" width="11.5" style="3" bestFit="1" customWidth="1"/>
    <col min="3589" max="3589" width="9.796875" style="3" customWidth="1"/>
    <col min="3590" max="3590" width="9.6484375" style="3" customWidth="1"/>
    <col min="3591" max="3592" width="11.5" style="3" bestFit="1" customWidth="1"/>
    <col min="3593" max="3593" width="18.34765625" style="3" customWidth="1"/>
    <col min="3594" max="3596" width="11.5" style="3" bestFit="1" customWidth="1"/>
    <col min="3597" max="3597" width="9" style="3"/>
    <col min="3598" max="3598" width="10.5" style="3" bestFit="1" customWidth="1"/>
    <col min="3599" max="3599" width="9.546875" style="3" bestFit="1" customWidth="1"/>
    <col min="3600" max="3840" width="9" style="3"/>
    <col min="3841" max="3841" width="21.6484375" style="3" customWidth="1"/>
    <col min="3842" max="3842" width="10.796875" style="3" customWidth="1"/>
    <col min="3843" max="3844" width="11.5" style="3" bestFit="1" customWidth="1"/>
    <col min="3845" max="3845" width="9.796875" style="3" customWidth="1"/>
    <col min="3846" max="3846" width="9.6484375" style="3" customWidth="1"/>
    <col min="3847" max="3848" width="11.5" style="3" bestFit="1" customWidth="1"/>
    <col min="3849" max="3849" width="18.34765625" style="3" customWidth="1"/>
    <col min="3850" max="3852" width="11.5" style="3" bestFit="1" customWidth="1"/>
    <col min="3853" max="3853" width="9" style="3"/>
    <col min="3854" max="3854" width="10.5" style="3" bestFit="1" customWidth="1"/>
    <col min="3855" max="3855" width="9.546875" style="3" bestFit="1" customWidth="1"/>
    <col min="3856" max="4096" width="9" style="3"/>
    <col min="4097" max="4097" width="21.6484375" style="3" customWidth="1"/>
    <col min="4098" max="4098" width="10.796875" style="3" customWidth="1"/>
    <col min="4099" max="4100" width="11.5" style="3" bestFit="1" customWidth="1"/>
    <col min="4101" max="4101" width="9.796875" style="3" customWidth="1"/>
    <col min="4102" max="4102" width="9.6484375" style="3" customWidth="1"/>
    <col min="4103" max="4104" width="11.5" style="3" bestFit="1" customWidth="1"/>
    <col min="4105" max="4105" width="18.34765625" style="3" customWidth="1"/>
    <col min="4106" max="4108" width="11.5" style="3" bestFit="1" customWidth="1"/>
    <col min="4109" max="4109" width="9" style="3"/>
    <col min="4110" max="4110" width="10.5" style="3" bestFit="1" customWidth="1"/>
    <col min="4111" max="4111" width="9.546875" style="3" bestFit="1" customWidth="1"/>
    <col min="4112" max="4352" width="9" style="3"/>
    <col min="4353" max="4353" width="21.6484375" style="3" customWidth="1"/>
    <col min="4354" max="4354" width="10.796875" style="3" customWidth="1"/>
    <col min="4355" max="4356" width="11.5" style="3" bestFit="1" customWidth="1"/>
    <col min="4357" max="4357" width="9.796875" style="3" customWidth="1"/>
    <col min="4358" max="4358" width="9.6484375" style="3" customWidth="1"/>
    <col min="4359" max="4360" width="11.5" style="3" bestFit="1" customWidth="1"/>
    <col min="4361" max="4361" width="18.34765625" style="3" customWidth="1"/>
    <col min="4362" max="4364" width="11.5" style="3" bestFit="1" customWidth="1"/>
    <col min="4365" max="4365" width="9" style="3"/>
    <col min="4366" max="4366" width="10.5" style="3" bestFit="1" customWidth="1"/>
    <col min="4367" max="4367" width="9.546875" style="3" bestFit="1" customWidth="1"/>
    <col min="4368" max="4608" width="9" style="3"/>
    <col min="4609" max="4609" width="21.6484375" style="3" customWidth="1"/>
    <col min="4610" max="4610" width="10.796875" style="3" customWidth="1"/>
    <col min="4611" max="4612" width="11.5" style="3" bestFit="1" customWidth="1"/>
    <col min="4613" max="4613" width="9.796875" style="3" customWidth="1"/>
    <col min="4614" max="4614" width="9.6484375" style="3" customWidth="1"/>
    <col min="4615" max="4616" width="11.5" style="3" bestFit="1" customWidth="1"/>
    <col min="4617" max="4617" width="18.34765625" style="3" customWidth="1"/>
    <col min="4618" max="4620" width="11.5" style="3" bestFit="1" customWidth="1"/>
    <col min="4621" max="4621" width="9" style="3"/>
    <col min="4622" max="4622" width="10.5" style="3" bestFit="1" customWidth="1"/>
    <col min="4623" max="4623" width="9.546875" style="3" bestFit="1" customWidth="1"/>
    <col min="4624" max="4864" width="9" style="3"/>
    <col min="4865" max="4865" width="21.6484375" style="3" customWidth="1"/>
    <col min="4866" max="4866" width="10.796875" style="3" customWidth="1"/>
    <col min="4867" max="4868" width="11.5" style="3" bestFit="1" customWidth="1"/>
    <col min="4869" max="4869" width="9.796875" style="3" customWidth="1"/>
    <col min="4870" max="4870" width="9.6484375" style="3" customWidth="1"/>
    <col min="4871" max="4872" width="11.5" style="3" bestFit="1" customWidth="1"/>
    <col min="4873" max="4873" width="18.34765625" style="3" customWidth="1"/>
    <col min="4874" max="4876" width="11.5" style="3" bestFit="1" customWidth="1"/>
    <col min="4877" max="4877" width="9" style="3"/>
    <col min="4878" max="4878" width="10.5" style="3" bestFit="1" customWidth="1"/>
    <col min="4879" max="4879" width="9.546875" style="3" bestFit="1" customWidth="1"/>
    <col min="4880" max="5120" width="9" style="3"/>
    <col min="5121" max="5121" width="21.6484375" style="3" customWidth="1"/>
    <col min="5122" max="5122" width="10.796875" style="3" customWidth="1"/>
    <col min="5123" max="5124" width="11.5" style="3" bestFit="1" customWidth="1"/>
    <col min="5125" max="5125" width="9.796875" style="3" customWidth="1"/>
    <col min="5126" max="5126" width="9.6484375" style="3" customWidth="1"/>
    <col min="5127" max="5128" width="11.5" style="3" bestFit="1" customWidth="1"/>
    <col min="5129" max="5129" width="18.34765625" style="3" customWidth="1"/>
    <col min="5130" max="5132" width="11.5" style="3" bestFit="1" customWidth="1"/>
    <col min="5133" max="5133" width="9" style="3"/>
    <col min="5134" max="5134" width="10.5" style="3" bestFit="1" customWidth="1"/>
    <col min="5135" max="5135" width="9.546875" style="3" bestFit="1" customWidth="1"/>
    <col min="5136" max="5376" width="9" style="3"/>
    <col min="5377" max="5377" width="21.6484375" style="3" customWidth="1"/>
    <col min="5378" max="5378" width="10.796875" style="3" customWidth="1"/>
    <col min="5379" max="5380" width="11.5" style="3" bestFit="1" customWidth="1"/>
    <col min="5381" max="5381" width="9.796875" style="3" customWidth="1"/>
    <col min="5382" max="5382" width="9.6484375" style="3" customWidth="1"/>
    <col min="5383" max="5384" width="11.5" style="3" bestFit="1" customWidth="1"/>
    <col min="5385" max="5385" width="18.34765625" style="3" customWidth="1"/>
    <col min="5386" max="5388" width="11.5" style="3" bestFit="1" customWidth="1"/>
    <col min="5389" max="5389" width="9" style="3"/>
    <col min="5390" max="5390" width="10.5" style="3" bestFit="1" customWidth="1"/>
    <col min="5391" max="5391" width="9.546875" style="3" bestFit="1" customWidth="1"/>
    <col min="5392" max="5632" width="9" style="3"/>
    <col min="5633" max="5633" width="21.6484375" style="3" customWidth="1"/>
    <col min="5634" max="5634" width="10.796875" style="3" customWidth="1"/>
    <col min="5635" max="5636" width="11.5" style="3" bestFit="1" customWidth="1"/>
    <col min="5637" max="5637" width="9.796875" style="3" customWidth="1"/>
    <col min="5638" max="5638" width="9.6484375" style="3" customWidth="1"/>
    <col min="5639" max="5640" width="11.5" style="3" bestFit="1" customWidth="1"/>
    <col min="5641" max="5641" width="18.34765625" style="3" customWidth="1"/>
    <col min="5642" max="5644" width="11.5" style="3" bestFit="1" customWidth="1"/>
    <col min="5645" max="5645" width="9" style="3"/>
    <col min="5646" max="5646" width="10.5" style="3" bestFit="1" customWidth="1"/>
    <col min="5647" max="5647" width="9.546875" style="3" bestFit="1" customWidth="1"/>
    <col min="5648" max="5888" width="9" style="3"/>
    <col min="5889" max="5889" width="21.6484375" style="3" customWidth="1"/>
    <col min="5890" max="5890" width="10.796875" style="3" customWidth="1"/>
    <col min="5891" max="5892" width="11.5" style="3" bestFit="1" customWidth="1"/>
    <col min="5893" max="5893" width="9.796875" style="3" customWidth="1"/>
    <col min="5894" max="5894" width="9.6484375" style="3" customWidth="1"/>
    <col min="5895" max="5896" width="11.5" style="3" bestFit="1" customWidth="1"/>
    <col min="5897" max="5897" width="18.34765625" style="3" customWidth="1"/>
    <col min="5898" max="5900" width="11.5" style="3" bestFit="1" customWidth="1"/>
    <col min="5901" max="5901" width="9" style="3"/>
    <col min="5902" max="5902" width="10.5" style="3" bestFit="1" customWidth="1"/>
    <col min="5903" max="5903" width="9.546875" style="3" bestFit="1" customWidth="1"/>
    <col min="5904" max="6144" width="9" style="3"/>
    <col min="6145" max="6145" width="21.6484375" style="3" customWidth="1"/>
    <col min="6146" max="6146" width="10.796875" style="3" customWidth="1"/>
    <col min="6147" max="6148" width="11.5" style="3" bestFit="1" customWidth="1"/>
    <col min="6149" max="6149" width="9.796875" style="3" customWidth="1"/>
    <col min="6150" max="6150" width="9.6484375" style="3" customWidth="1"/>
    <col min="6151" max="6152" width="11.5" style="3" bestFit="1" customWidth="1"/>
    <col min="6153" max="6153" width="18.34765625" style="3" customWidth="1"/>
    <col min="6154" max="6156" width="11.5" style="3" bestFit="1" customWidth="1"/>
    <col min="6157" max="6157" width="9" style="3"/>
    <col min="6158" max="6158" width="10.5" style="3" bestFit="1" customWidth="1"/>
    <col min="6159" max="6159" width="9.546875" style="3" bestFit="1" customWidth="1"/>
    <col min="6160" max="6400" width="9" style="3"/>
    <col min="6401" max="6401" width="21.6484375" style="3" customWidth="1"/>
    <col min="6402" max="6402" width="10.796875" style="3" customWidth="1"/>
    <col min="6403" max="6404" width="11.5" style="3" bestFit="1" customWidth="1"/>
    <col min="6405" max="6405" width="9.796875" style="3" customWidth="1"/>
    <col min="6406" max="6406" width="9.6484375" style="3" customWidth="1"/>
    <col min="6407" max="6408" width="11.5" style="3" bestFit="1" customWidth="1"/>
    <col min="6409" max="6409" width="18.34765625" style="3" customWidth="1"/>
    <col min="6410" max="6412" width="11.5" style="3" bestFit="1" customWidth="1"/>
    <col min="6413" max="6413" width="9" style="3"/>
    <col min="6414" max="6414" width="10.5" style="3" bestFit="1" customWidth="1"/>
    <col min="6415" max="6415" width="9.546875" style="3" bestFit="1" customWidth="1"/>
    <col min="6416" max="6656" width="9" style="3"/>
    <col min="6657" max="6657" width="21.6484375" style="3" customWidth="1"/>
    <col min="6658" max="6658" width="10.796875" style="3" customWidth="1"/>
    <col min="6659" max="6660" width="11.5" style="3" bestFit="1" customWidth="1"/>
    <col min="6661" max="6661" width="9.796875" style="3" customWidth="1"/>
    <col min="6662" max="6662" width="9.6484375" style="3" customWidth="1"/>
    <col min="6663" max="6664" width="11.5" style="3" bestFit="1" customWidth="1"/>
    <col min="6665" max="6665" width="18.34765625" style="3" customWidth="1"/>
    <col min="6666" max="6668" width="11.5" style="3" bestFit="1" customWidth="1"/>
    <col min="6669" max="6669" width="9" style="3"/>
    <col min="6670" max="6670" width="10.5" style="3" bestFit="1" customWidth="1"/>
    <col min="6671" max="6671" width="9.546875" style="3" bestFit="1" customWidth="1"/>
    <col min="6672" max="6912" width="9" style="3"/>
    <col min="6913" max="6913" width="21.6484375" style="3" customWidth="1"/>
    <col min="6914" max="6914" width="10.796875" style="3" customWidth="1"/>
    <col min="6915" max="6916" width="11.5" style="3" bestFit="1" customWidth="1"/>
    <col min="6917" max="6917" width="9.796875" style="3" customWidth="1"/>
    <col min="6918" max="6918" width="9.6484375" style="3" customWidth="1"/>
    <col min="6919" max="6920" width="11.5" style="3" bestFit="1" customWidth="1"/>
    <col min="6921" max="6921" width="18.34765625" style="3" customWidth="1"/>
    <col min="6922" max="6924" width="11.5" style="3" bestFit="1" customWidth="1"/>
    <col min="6925" max="6925" width="9" style="3"/>
    <col min="6926" max="6926" width="10.5" style="3" bestFit="1" customWidth="1"/>
    <col min="6927" max="6927" width="9.546875" style="3" bestFit="1" customWidth="1"/>
    <col min="6928" max="7168" width="9" style="3"/>
    <col min="7169" max="7169" width="21.6484375" style="3" customWidth="1"/>
    <col min="7170" max="7170" width="10.796875" style="3" customWidth="1"/>
    <col min="7171" max="7172" width="11.5" style="3" bestFit="1" customWidth="1"/>
    <col min="7173" max="7173" width="9.796875" style="3" customWidth="1"/>
    <col min="7174" max="7174" width="9.6484375" style="3" customWidth="1"/>
    <col min="7175" max="7176" width="11.5" style="3" bestFit="1" customWidth="1"/>
    <col min="7177" max="7177" width="18.34765625" style="3" customWidth="1"/>
    <col min="7178" max="7180" width="11.5" style="3" bestFit="1" customWidth="1"/>
    <col min="7181" max="7181" width="9" style="3"/>
    <col min="7182" max="7182" width="10.5" style="3" bestFit="1" customWidth="1"/>
    <col min="7183" max="7183" width="9.546875" style="3" bestFit="1" customWidth="1"/>
    <col min="7184" max="7424" width="9" style="3"/>
    <col min="7425" max="7425" width="21.6484375" style="3" customWidth="1"/>
    <col min="7426" max="7426" width="10.796875" style="3" customWidth="1"/>
    <col min="7427" max="7428" width="11.5" style="3" bestFit="1" customWidth="1"/>
    <col min="7429" max="7429" width="9.796875" style="3" customWidth="1"/>
    <col min="7430" max="7430" width="9.6484375" style="3" customWidth="1"/>
    <col min="7431" max="7432" width="11.5" style="3" bestFit="1" customWidth="1"/>
    <col min="7433" max="7433" width="18.34765625" style="3" customWidth="1"/>
    <col min="7434" max="7436" width="11.5" style="3" bestFit="1" customWidth="1"/>
    <col min="7437" max="7437" width="9" style="3"/>
    <col min="7438" max="7438" width="10.5" style="3" bestFit="1" customWidth="1"/>
    <col min="7439" max="7439" width="9.546875" style="3" bestFit="1" customWidth="1"/>
    <col min="7440" max="7680" width="9" style="3"/>
    <col min="7681" max="7681" width="21.6484375" style="3" customWidth="1"/>
    <col min="7682" max="7682" width="10.796875" style="3" customWidth="1"/>
    <col min="7683" max="7684" width="11.5" style="3" bestFit="1" customWidth="1"/>
    <col min="7685" max="7685" width="9.796875" style="3" customWidth="1"/>
    <col min="7686" max="7686" width="9.6484375" style="3" customWidth="1"/>
    <col min="7687" max="7688" width="11.5" style="3" bestFit="1" customWidth="1"/>
    <col min="7689" max="7689" width="18.34765625" style="3" customWidth="1"/>
    <col min="7690" max="7692" width="11.5" style="3" bestFit="1" customWidth="1"/>
    <col min="7693" max="7693" width="9" style="3"/>
    <col min="7694" max="7694" width="10.5" style="3" bestFit="1" customWidth="1"/>
    <col min="7695" max="7695" width="9.546875" style="3" bestFit="1" customWidth="1"/>
    <col min="7696" max="7936" width="9" style="3"/>
    <col min="7937" max="7937" width="21.6484375" style="3" customWidth="1"/>
    <col min="7938" max="7938" width="10.796875" style="3" customWidth="1"/>
    <col min="7939" max="7940" width="11.5" style="3" bestFit="1" customWidth="1"/>
    <col min="7941" max="7941" width="9.796875" style="3" customWidth="1"/>
    <col min="7942" max="7942" width="9.6484375" style="3" customWidth="1"/>
    <col min="7943" max="7944" width="11.5" style="3" bestFit="1" customWidth="1"/>
    <col min="7945" max="7945" width="18.34765625" style="3" customWidth="1"/>
    <col min="7946" max="7948" width="11.5" style="3" bestFit="1" customWidth="1"/>
    <col min="7949" max="7949" width="9" style="3"/>
    <col min="7950" max="7950" width="10.5" style="3" bestFit="1" customWidth="1"/>
    <col min="7951" max="7951" width="9.546875" style="3" bestFit="1" customWidth="1"/>
    <col min="7952" max="8192" width="9" style="3"/>
    <col min="8193" max="8193" width="21.6484375" style="3" customWidth="1"/>
    <col min="8194" max="8194" width="10.796875" style="3" customWidth="1"/>
    <col min="8195" max="8196" width="11.5" style="3" bestFit="1" customWidth="1"/>
    <col min="8197" max="8197" width="9.796875" style="3" customWidth="1"/>
    <col min="8198" max="8198" width="9.6484375" style="3" customWidth="1"/>
    <col min="8199" max="8200" width="11.5" style="3" bestFit="1" customWidth="1"/>
    <col min="8201" max="8201" width="18.34765625" style="3" customWidth="1"/>
    <col min="8202" max="8204" width="11.5" style="3" bestFit="1" customWidth="1"/>
    <col min="8205" max="8205" width="9" style="3"/>
    <col min="8206" max="8206" width="10.5" style="3" bestFit="1" customWidth="1"/>
    <col min="8207" max="8207" width="9.546875" style="3" bestFit="1" customWidth="1"/>
    <col min="8208" max="8448" width="9" style="3"/>
    <col min="8449" max="8449" width="21.6484375" style="3" customWidth="1"/>
    <col min="8450" max="8450" width="10.796875" style="3" customWidth="1"/>
    <col min="8451" max="8452" width="11.5" style="3" bestFit="1" customWidth="1"/>
    <col min="8453" max="8453" width="9.796875" style="3" customWidth="1"/>
    <col min="8454" max="8454" width="9.6484375" style="3" customWidth="1"/>
    <col min="8455" max="8456" width="11.5" style="3" bestFit="1" customWidth="1"/>
    <col min="8457" max="8457" width="18.34765625" style="3" customWidth="1"/>
    <col min="8458" max="8460" width="11.5" style="3" bestFit="1" customWidth="1"/>
    <col min="8461" max="8461" width="9" style="3"/>
    <col min="8462" max="8462" width="10.5" style="3" bestFit="1" customWidth="1"/>
    <col min="8463" max="8463" width="9.546875" style="3" bestFit="1" customWidth="1"/>
    <col min="8464" max="8704" width="9" style="3"/>
    <col min="8705" max="8705" width="21.6484375" style="3" customWidth="1"/>
    <col min="8706" max="8706" width="10.796875" style="3" customWidth="1"/>
    <col min="8707" max="8708" width="11.5" style="3" bestFit="1" customWidth="1"/>
    <col min="8709" max="8709" width="9.796875" style="3" customWidth="1"/>
    <col min="8710" max="8710" width="9.6484375" style="3" customWidth="1"/>
    <col min="8711" max="8712" width="11.5" style="3" bestFit="1" customWidth="1"/>
    <col min="8713" max="8713" width="18.34765625" style="3" customWidth="1"/>
    <col min="8714" max="8716" width="11.5" style="3" bestFit="1" customWidth="1"/>
    <col min="8717" max="8717" width="9" style="3"/>
    <col min="8718" max="8718" width="10.5" style="3" bestFit="1" customWidth="1"/>
    <col min="8719" max="8719" width="9.546875" style="3" bestFit="1" customWidth="1"/>
    <col min="8720" max="8960" width="9" style="3"/>
    <col min="8961" max="8961" width="21.6484375" style="3" customWidth="1"/>
    <col min="8962" max="8962" width="10.796875" style="3" customWidth="1"/>
    <col min="8963" max="8964" width="11.5" style="3" bestFit="1" customWidth="1"/>
    <col min="8965" max="8965" width="9.796875" style="3" customWidth="1"/>
    <col min="8966" max="8966" width="9.6484375" style="3" customWidth="1"/>
    <col min="8967" max="8968" width="11.5" style="3" bestFit="1" customWidth="1"/>
    <col min="8969" max="8969" width="18.34765625" style="3" customWidth="1"/>
    <col min="8970" max="8972" width="11.5" style="3" bestFit="1" customWidth="1"/>
    <col min="8973" max="8973" width="9" style="3"/>
    <col min="8974" max="8974" width="10.5" style="3" bestFit="1" customWidth="1"/>
    <col min="8975" max="8975" width="9.546875" style="3" bestFit="1" customWidth="1"/>
    <col min="8976" max="9216" width="9" style="3"/>
    <col min="9217" max="9217" width="21.6484375" style="3" customWidth="1"/>
    <col min="9218" max="9218" width="10.796875" style="3" customWidth="1"/>
    <col min="9219" max="9220" width="11.5" style="3" bestFit="1" customWidth="1"/>
    <col min="9221" max="9221" width="9.796875" style="3" customWidth="1"/>
    <col min="9222" max="9222" width="9.6484375" style="3" customWidth="1"/>
    <col min="9223" max="9224" width="11.5" style="3" bestFit="1" customWidth="1"/>
    <col min="9225" max="9225" width="18.34765625" style="3" customWidth="1"/>
    <col min="9226" max="9228" width="11.5" style="3" bestFit="1" customWidth="1"/>
    <col min="9229" max="9229" width="9" style="3"/>
    <col min="9230" max="9230" width="10.5" style="3" bestFit="1" customWidth="1"/>
    <col min="9231" max="9231" width="9.546875" style="3" bestFit="1" customWidth="1"/>
    <col min="9232" max="9472" width="9" style="3"/>
    <col min="9473" max="9473" width="21.6484375" style="3" customWidth="1"/>
    <col min="9474" max="9474" width="10.796875" style="3" customWidth="1"/>
    <col min="9475" max="9476" width="11.5" style="3" bestFit="1" customWidth="1"/>
    <col min="9477" max="9477" width="9.796875" style="3" customWidth="1"/>
    <col min="9478" max="9478" width="9.6484375" style="3" customWidth="1"/>
    <col min="9479" max="9480" width="11.5" style="3" bestFit="1" customWidth="1"/>
    <col min="9481" max="9481" width="18.34765625" style="3" customWidth="1"/>
    <col min="9482" max="9484" width="11.5" style="3" bestFit="1" customWidth="1"/>
    <col min="9485" max="9485" width="9" style="3"/>
    <col min="9486" max="9486" width="10.5" style="3" bestFit="1" customWidth="1"/>
    <col min="9487" max="9487" width="9.546875" style="3" bestFit="1" customWidth="1"/>
    <col min="9488" max="9728" width="9" style="3"/>
    <col min="9729" max="9729" width="21.6484375" style="3" customWidth="1"/>
    <col min="9730" max="9730" width="10.796875" style="3" customWidth="1"/>
    <col min="9731" max="9732" width="11.5" style="3" bestFit="1" customWidth="1"/>
    <col min="9733" max="9733" width="9.796875" style="3" customWidth="1"/>
    <col min="9734" max="9734" width="9.6484375" style="3" customWidth="1"/>
    <col min="9735" max="9736" width="11.5" style="3" bestFit="1" customWidth="1"/>
    <col min="9737" max="9737" width="18.34765625" style="3" customWidth="1"/>
    <col min="9738" max="9740" width="11.5" style="3" bestFit="1" customWidth="1"/>
    <col min="9741" max="9741" width="9" style="3"/>
    <col min="9742" max="9742" width="10.5" style="3" bestFit="1" customWidth="1"/>
    <col min="9743" max="9743" width="9.546875" style="3" bestFit="1" customWidth="1"/>
    <col min="9744" max="9984" width="9" style="3"/>
    <col min="9985" max="9985" width="21.6484375" style="3" customWidth="1"/>
    <col min="9986" max="9986" width="10.796875" style="3" customWidth="1"/>
    <col min="9987" max="9988" width="11.5" style="3" bestFit="1" customWidth="1"/>
    <col min="9989" max="9989" width="9.796875" style="3" customWidth="1"/>
    <col min="9990" max="9990" width="9.6484375" style="3" customWidth="1"/>
    <col min="9991" max="9992" width="11.5" style="3" bestFit="1" customWidth="1"/>
    <col min="9993" max="9993" width="18.34765625" style="3" customWidth="1"/>
    <col min="9994" max="9996" width="11.5" style="3" bestFit="1" customWidth="1"/>
    <col min="9997" max="9997" width="9" style="3"/>
    <col min="9998" max="9998" width="10.5" style="3" bestFit="1" customWidth="1"/>
    <col min="9999" max="9999" width="9.546875" style="3" bestFit="1" customWidth="1"/>
    <col min="10000" max="10240" width="9" style="3"/>
    <col min="10241" max="10241" width="21.6484375" style="3" customWidth="1"/>
    <col min="10242" max="10242" width="10.796875" style="3" customWidth="1"/>
    <col min="10243" max="10244" width="11.5" style="3" bestFit="1" customWidth="1"/>
    <col min="10245" max="10245" width="9.796875" style="3" customWidth="1"/>
    <col min="10246" max="10246" width="9.6484375" style="3" customWidth="1"/>
    <col min="10247" max="10248" width="11.5" style="3" bestFit="1" customWidth="1"/>
    <col min="10249" max="10249" width="18.34765625" style="3" customWidth="1"/>
    <col min="10250" max="10252" width="11.5" style="3" bestFit="1" customWidth="1"/>
    <col min="10253" max="10253" width="9" style="3"/>
    <col min="10254" max="10254" width="10.5" style="3" bestFit="1" customWidth="1"/>
    <col min="10255" max="10255" width="9.546875" style="3" bestFit="1" customWidth="1"/>
    <col min="10256" max="10496" width="9" style="3"/>
    <col min="10497" max="10497" width="21.6484375" style="3" customWidth="1"/>
    <col min="10498" max="10498" width="10.796875" style="3" customWidth="1"/>
    <col min="10499" max="10500" width="11.5" style="3" bestFit="1" customWidth="1"/>
    <col min="10501" max="10501" width="9.796875" style="3" customWidth="1"/>
    <col min="10502" max="10502" width="9.6484375" style="3" customWidth="1"/>
    <col min="10503" max="10504" width="11.5" style="3" bestFit="1" customWidth="1"/>
    <col min="10505" max="10505" width="18.34765625" style="3" customWidth="1"/>
    <col min="10506" max="10508" width="11.5" style="3" bestFit="1" customWidth="1"/>
    <col min="10509" max="10509" width="9" style="3"/>
    <col min="10510" max="10510" width="10.5" style="3" bestFit="1" customWidth="1"/>
    <col min="10511" max="10511" width="9.546875" style="3" bestFit="1" customWidth="1"/>
    <col min="10512" max="10752" width="9" style="3"/>
    <col min="10753" max="10753" width="21.6484375" style="3" customWidth="1"/>
    <col min="10754" max="10754" width="10.796875" style="3" customWidth="1"/>
    <col min="10755" max="10756" width="11.5" style="3" bestFit="1" customWidth="1"/>
    <col min="10757" max="10757" width="9.796875" style="3" customWidth="1"/>
    <col min="10758" max="10758" width="9.6484375" style="3" customWidth="1"/>
    <col min="10759" max="10760" width="11.5" style="3" bestFit="1" customWidth="1"/>
    <col min="10761" max="10761" width="18.34765625" style="3" customWidth="1"/>
    <col min="10762" max="10764" width="11.5" style="3" bestFit="1" customWidth="1"/>
    <col min="10765" max="10765" width="9" style="3"/>
    <col min="10766" max="10766" width="10.5" style="3" bestFit="1" customWidth="1"/>
    <col min="10767" max="10767" width="9.546875" style="3" bestFit="1" customWidth="1"/>
    <col min="10768" max="11008" width="9" style="3"/>
    <col min="11009" max="11009" width="21.6484375" style="3" customWidth="1"/>
    <col min="11010" max="11010" width="10.796875" style="3" customWidth="1"/>
    <col min="11011" max="11012" width="11.5" style="3" bestFit="1" customWidth="1"/>
    <col min="11013" max="11013" width="9.796875" style="3" customWidth="1"/>
    <col min="11014" max="11014" width="9.6484375" style="3" customWidth="1"/>
    <col min="11015" max="11016" width="11.5" style="3" bestFit="1" customWidth="1"/>
    <col min="11017" max="11017" width="18.34765625" style="3" customWidth="1"/>
    <col min="11018" max="11020" width="11.5" style="3" bestFit="1" customWidth="1"/>
    <col min="11021" max="11021" width="9" style="3"/>
    <col min="11022" max="11022" width="10.5" style="3" bestFit="1" customWidth="1"/>
    <col min="11023" max="11023" width="9.546875" style="3" bestFit="1" customWidth="1"/>
    <col min="11024" max="11264" width="9" style="3"/>
    <col min="11265" max="11265" width="21.6484375" style="3" customWidth="1"/>
    <col min="11266" max="11266" width="10.796875" style="3" customWidth="1"/>
    <col min="11267" max="11268" width="11.5" style="3" bestFit="1" customWidth="1"/>
    <col min="11269" max="11269" width="9.796875" style="3" customWidth="1"/>
    <col min="11270" max="11270" width="9.6484375" style="3" customWidth="1"/>
    <col min="11271" max="11272" width="11.5" style="3" bestFit="1" customWidth="1"/>
    <col min="11273" max="11273" width="18.34765625" style="3" customWidth="1"/>
    <col min="11274" max="11276" width="11.5" style="3" bestFit="1" customWidth="1"/>
    <col min="11277" max="11277" width="9" style="3"/>
    <col min="11278" max="11278" width="10.5" style="3" bestFit="1" customWidth="1"/>
    <col min="11279" max="11279" width="9.546875" style="3" bestFit="1" customWidth="1"/>
    <col min="11280" max="11520" width="9" style="3"/>
    <col min="11521" max="11521" width="21.6484375" style="3" customWidth="1"/>
    <col min="11522" max="11522" width="10.796875" style="3" customWidth="1"/>
    <col min="11523" max="11524" width="11.5" style="3" bestFit="1" customWidth="1"/>
    <col min="11525" max="11525" width="9.796875" style="3" customWidth="1"/>
    <col min="11526" max="11526" width="9.6484375" style="3" customWidth="1"/>
    <col min="11527" max="11528" width="11.5" style="3" bestFit="1" customWidth="1"/>
    <col min="11529" max="11529" width="18.34765625" style="3" customWidth="1"/>
    <col min="11530" max="11532" width="11.5" style="3" bestFit="1" customWidth="1"/>
    <col min="11533" max="11533" width="9" style="3"/>
    <col min="11534" max="11534" width="10.5" style="3" bestFit="1" customWidth="1"/>
    <col min="11535" max="11535" width="9.546875" style="3" bestFit="1" customWidth="1"/>
    <col min="11536" max="11776" width="9" style="3"/>
    <col min="11777" max="11777" width="21.6484375" style="3" customWidth="1"/>
    <col min="11778" max="11778" width="10.796875" style="3" customWidth="1"/>
    <col min="11779" max="11780" width="11.5" style="3" bestFit="1" customWidth="1"/>
    <col min="11781" max="11781" width="9.796875" style="3" customWidth="1"/>
    <col min="11782" max="11782" width="9.6484375" style="3" customWidth="1"/>
    <col min="11783" max="11784" width="11.5" style="3" bestFit="1" customWidth="1"/>
    <col min="11785" max="11785" width="18.34765625" style="3" customWidth="1"/>
    <col min="11786" max="11788" width="11.5" style="3" bestFit="1" customWidth="1"/>
    <col min="11789" max="11789" width="9" style="3"/>
    <col min="11790" max="11790" width="10.5" style="3" bestFit="1" customWidth="1"/>
    <col min="11791" max="11791" width="9.546875" style="3" bestFit="1" customWidth="1"/>
    <col min="11792" max="12032" width="9" style="3"/>
    <col min="12033" max="12033" width="21.6484375" style="3" customWidth="1"/>
    <col min="12034" max="12034" width="10.796875" style="3" customWidth="1"/>
    <col min="12035" max="12036" width="11.5" style="3" bestFit="1" customWidth="1"/>
    <col min="12037" max="12037" width="9.796875" style="3" customWidth="1"/>
    <col min="12038" max="12038" width="9.6484375" style="3" customWidth="1"/>
    <col min="12039" max="12040" width="11.5" style="3" bestFit="1" customWidth="1"/>
    <col min="12041" max="12041" width="18.34765625" style="3" customWidth="1"/>
    <col min="12042" max="12044" width="11.5" style="3" bestFit="1" customWidth="1"/>
    <col min="12045" max="12045" width="9" style="3"/>
    <col min="12046" max="12046" width="10.5" style="3" bestFit="1" customWidth="1"/>
    <col min="12047" max="12047" width="9.546875" style="3" bestFit="1" customWidth="1"/>
    <col min="12048" max="12288" width="9" style="3"/>
    <col min="12289" max="12289" width="21.6484375" style="3" customWidth="1"/>
    <col min="12290" max="12290" width="10.796875" style="3" customWidth="1"/>
    <col min="12291" max="12292" width="11.5" style="3" bestFit="1" customWidth="1"/>
    <col min="12293" max="12293" width="9.796875" style="3" customWidth="1"/>
    <col min="12294" max="12294" width="9.6484375" style="3" customWidth="1"/>
    <col min="12295" max="12296" width="11.5" style="3" bestFit="1" customWidth="1"/>
    <col min="12297" max="12297" width="18.34765625" style="3" customWidth="1"/>
    <col min="12298" max="12300" width="11.5" style="3" bestFit="1" customWidth="1"/>
    <col min="12301" max="12301" width="9" style="3"/>
    <col min="12302" max="12302" width="10.5" style="3" bestFit="1" customWidth="1"/>
    <col min="12303" max="12303" width="9.546875" style="3" bestFit="1" customWidth="1"/>
    <col min="12304" max="12544" width="9" style="3"/>
    <col min="12545" max="12545" width="21.6484375" style="3" customWidth="1"/>
    <col min="12546" max="12546" width="10.796875" style="3" customWidth="1"/>
    <col min="12547" max="12548" width="11.5" style="3" bestFit="1" customWidth="1"/>
    <col min="12549" max="12549" width="9.796875" style="3" customWidth="1"/>
    <col min="12550" max="12550" width="9.6484375" style="3" customWidth="1"/>
    <col min="12551" max="12552" width="11.5" style="3" bestFit="1" customWidth="1"/>
    <col min="12553" max="12553" width="18.34765625" style="3" customWidth="1"/>
    <col min="12554" max="12556" width="11.5" style="3" bestFit="1" customWidth="1"/>
    <col min="12557" max="12557" width="9" style="3"/>
    <col min="12558" max="12558" width="10.5" style="3" bestFit="1" customWidth="1"/>
    <col min="12559" max="12559" width="9.546875" style="3" bestFit="1" customWidth="1"/>
    <col min="12560" max="12800" width="9" style="3"/>
    <col min="12801" max="12801" width="21.6484375" style="3" customWidth="1"/>
    <col min="12802" max="12802" width="10.796875" style="3" customWidth="1"/>
    <col min="12803" max="12804" width="11.5" style="3" bestFit="1" customWidth="1"/>
    <col min="12805" max="12805" width="9.796875" style="3" customWidth="1"/>
    <col min="12806" max="12806" width="9.6484375" style="3" customWidth="1"/>
    <col min="12807" max="12808" width="11.5" style="3" bestFit="1" customWidth="1"/>
    <col min="12809" max="12809" width="18.34765625" style="3" customWidth="1"/>
    <col min="12810" max="12812" width="11.5" style="3" bestFit="1" customWidth="1"/>
    <col min="12813" max="12813" width="9" style="3"/>
    <col min="12814" max="12814" width="10.5" style="3" bestFit="1" customWidth="1"/>
    <col min="12815" max="12815" width="9.546875" style="3" bestFit="1" customWidth="1"/>
    <col min="12816" max="13056" width="9" style="3"/>
    <col min="13057" max="13057" width="21.6484375" style="3" customWidth="1"/>
    <col min="13058" max="13058" width="10.796875" style="3" customWidth="1"/>
    <col min="13059" max="13060" width="11.5" style="3" bestFit="1" customWidth="1"/>
    <col min="13061" max="13061" width="9.796875" style="3" customWidth="1"/>
    <col min="13062" max="13062" width="9.6484375" style="3" customWidth="1"/>
    <col min="13063" max="13064" width="11.5" style="3" bestFit="1" customWidth="1"/>
    <col min="13065" max="13065" width="18.34765625" style="3" customWidth="1"/>
    <col min="13066" max="13068" width="11.5" style="3" bestFit="1" customWidth="1"/>
    <col min="13069" max="13069" width="9" style="3"/>
    <col min="13070" max="13070" width="10.5" style="3" bestFit="1" customWidth="1"/>
    <col min="13071" max="13071" width="9.546875" style="3" bestFit="1" customWidth="1"/>
    <col min="13072" max="13312" width="9" style="3"/>
    <col min="13313" max="13313" width="21.6484375" style="3" customWidth="1"/>
    <col min="13314" max="13314" width="10.796875" style="3" customWidth="1"/>
    <col min="13315" max="13316" width="11.5" style="3" bestFit="1" customWidth="1"/>
    <col min="13317" max="13317" width="9.796875" style="3" customWidth="1"/>
    <col min="13318" max="13318" width="9.6484375" style="3" customWidth="1"/>
    <col min="13319" max="13320" width="11.5" style="3" bestFit="1" customWidth="1"/>
    <col min="13321" max="13321" width="18.34765625" style="3" customWidth="1"/>
    <col min="13322" max="13324" width="11.5" style="3" bestFit="1" customWidth="1"/>
    <col min="13325" max="13325" width="9" style="3"/>
    <col min="13326" max="13326" width="10.5" style="3" bestFit="1" customWidth="1"/>
    <col min="13327" max="13327" width="9.546875" style="3" bestFit="1" customWidth="1"/>
    <col min="13328" max="13568" width="9" style="3"/>
    <col min="13569" max="13569" width="21.6484375" style="3" customWidth="1"/>
    <col min="13570" max="13570" width="10.796875" style="3" customWidth="1"/>
    <col min="13571" max="13572" width="11.5" style="3" bestFit="1" customWidth="1"/>
    <col min="13573" max="13573" width="9.796875" style="3" customWidth="1"/>
    <col min="13574" max="13574" width="9.6484375" style="3" customWidth="1"/>
    <col min="13575" max="13576" width="11.5" style="3" bestFit="1" customWidth="1"/>
    <col min="13577" max="13577" width="18.34765625" style="3" customWidth="1"/>
    <col min="13578" max="13580" width="11.5" style="3" bestFit="1" customWidth="1"/>
    <col min="13581" max="13581" width="9" style="3"/>
    <col min="13582" max="13582" width="10.5" style="3" bestFit="1" customWidth="1"/>
    <col min="13583" max="13583" width="9.546875" style="3" bestFit="1" customWidth="1"/>
    <col min="13584" max="13824" width="9" style="3"/>
    <col min="13825" max="13825" width="21.6484375" style="3" customWidth="1"/>
    <col min="13826" max="13826" width="10.796875" style="3" customWidth="1"/>
    <col min="13827" max="13828" width="11.5" style="3" bestFit="1" customWidth="1"/>
    <col min="13829" max="13829" width="9.796875" style="3" customWidth="1"/>
    <col min="13830" max="13830" width="9.6484375" style="3" customWidth="1"/>
    <col min="13831" max="13832" width="11.5" style="3" bestFit="1" customWidth="1"/>
    <col min="13833" max="13833" width="18.34765625" style="3" customWidth="1"/>
    <col min="13834" max="13836" width="11.5" style="3" bestFit="1" customWidth="1"/>
    <col min="13837" max="13837" width="9" style="3"/>
    <col min="13838" max="13838" width="10.5" style="3" bestFit="1" customWidth="1"/>
    <col min="13839" max="13839" width="9.546875" style="3" bestFit="1" customWidth="1"/>
    <col min="13840" max="14080" width="9" style="3"/>
    <col min="14081" max="14081" width="21.6484375" style="3" customWidth="1"/>
    <col min="14082" max="14082" width="10.796875" style="3" customWidth="1"/>
    <col min="14083" max="14084" width="11.5" style="3" bestFit="1" customWidth="1"/>
    <col min="14085" max="14085" width="9.796875" style="3" customWidth="1"/>
    <col min="14086" max="14086" width="9.6484375" style="3" customWidth="1"/>
    <col min="14087" max="14088" width="11.5" style="3" bestFit="1" customWidth="1"/>
    <col min="14089" max="14089" width="18.34765625" style="3" customWidth="1"/>
    <col min="14090" max="14092" width="11.5" style="3" bestFit="1" customWidth="1"/>
    <col min="14093" max="14093" width="9" style="3"/>
    <col min="14094" max="14094" width="10.5" style="3" bestFit="1" customWidth="1"/>
    <col min="14095" max="14095" width="9.546875" style="3" bestFit="1" customWidth="1"/>
    <col min="14096" max="14336" width="9" style="3"/>
    <col min="14337" max="14337" width="21.6484375" style="3" customWidth="1"/>
    <col min="14338" max="14338" width="10.796875" style="3" customWidth="1"/>
    <col min="14339" max="14340" width="11.5" style="3" bestFit="1" customWidth="1"/>
    <col min="14341" max="14341" width="9.796875" style="3" customWidth="1"/>
    <col min="14342" max="14342" width="9.6484375" style="3" customWidth="1"/>
    <col min="14343" max="14344" width="11.5" style="3" bestFit="1" customWidth="1"/>
    <col min="14345" max="14345" width="18.34765625" style="3" customWidth="1"/>
    <col min="14346" max="14348" width="11.5" style="3" bestFit="1" customWidth="1"/>
    <col min="14349" max="14349" width="9" style="3"/>
    <col min="14350" max="14350" width="10.5" style="3" bestFit="1" customWidth="1"/>
    <col min="14351" max="14351" width="9.546875" style="3" bestFit="1" customWidth="1"/>
    <col min="14352" max="14592" width="9" style="3"/>
    <col min="14593" max="14593" width="21.6484375" style="3" customWidth="1"/>
    <col min="14594" max="14594" width="10.796875" style="3" customWidth="1"/>
    <col min="14595" max="14596" width="11.5" style="3" bestFit="1" customWidth="1"/>
    <col min="14597" max="14597" width="9.796875" style="3" customWidth="1"/>
    <col min="14598" max="14598" width="9.6484375" style="3" customWidth="1"/>
    <col min="14599" max="14600" width="11.5" style="3" bestFit="1" customWidth="1"/>
    <col min="14601" max="14601" width="18.34765625" style="3" customWidth="1"/>
    <col min="14602" max="14604" width="11.5" style="3" bestFit="1" customWidth="1"/>
    <col min="14605" max="14605" width="9" style="3"/>
    <col min="14606" max="14606" width="10.5" style="3" bestFit="1" customWidth="1"/>
    <col min="14607" max="14607" width="9.546875" style="3" bestFit="1" customWidth="1"/>
    <col min="14608" max="14848" width="9" style="3"/>
    <col min="14849" max="14849" width="21.6484375" style="3" customWidth="1"/>
    <col min="14850" max="14850" width="10.796875" style="3" customWidth="1"/>
    <col min="14851" max="14852" width="11.5" style="3" bestFit="1" customWidth="1"/>
    <col min="14853" max="14853" width="9.796875" style="3" customWidth="1"/>
    <col min="14854" max="14854" width="9.6484375" style="3" customWidth="1"/>
    <col min="14855" max="14856" width="11.5" style="3" bestFit="1" customWidth="1"/>
    <col min="14857" max="14857" width="18.34765625" style="3" customWidth="1"/>
    <col min="14858" max="14860" width="11.5" style="3" bestFit="1" customWidth="1"/>
    <col min="14861" max="14861" width="9" style="3"/>
    <col min="14862" max="14862" width="10.5" style="3" bestFit="1" customWidth="1"/>
    <col min="14863" max="14863" width="9.546875" style="3" bestFit="1" customWidth="1"/>
    <col min="14864" max="15104" width="9" style="3"/>
    <col min="15105" max="15105" width="21.6484375" style="3" customWidth="1"/>
    <col min="15106" max="15106" width="10.796875" style="3" customWidth="1"/>
    <col min="15107" max="15108" width="11.5" style="3" bestFit="1" customWidth="1"/>
    <col min="15109" max="15109" width="9.796875" style="3" customWidth="1"/>
    <col min="15110" max="15110" width="9.6484375" style="3" customWidth="1"/>
    <col min="15111" max="15112" width="11.5" style="3" bestFit="1" customWidth="1"/>
    <col min="15113" max="15113" width="18.34765625" style="3" customWidth="1"/>
    <col min="15114" max="15116" width="11.5" style="3" bestFit="1" customWidth="1"/>
    <col min="15117" max="15117" width="9" style="3"/>
    <col min="15118" max="15118" width="10.5" style="3" bestFit="1" customWidth="1"/>
    <col min="15119" max="15119" width="9.546875" style="3" bestFit="1" customWidth="1"/>
    <col min="15120" max="15360" width="9" style="3"/>
    <col min="15361" max="15361" width="21.6484375" style="3" customWidth="1"/>
    <col min="15362" max="15362" width="10.796875" style="3" customWidth="1"/>
    <col min="15363" max="15364" width="11.5" style="3" bestFit="1" customWidth="1"/>
    <col min="15365" max="15365" width="9.796875" style="3" customWidth="1"/>
    <col min="15366" max="15366" width="9.6484375" style="3" customWidth="1"/>
    <col min="15367" max="15368" width="11.5" style="3" bestFit="1" customWidth="1"/>
    <col min="15369" max="15369" width="18.34765625" style="3" customWidth="1"/>
    <col min="15370" max="15372" width="11.5" style="3" bestFit="1" customWidth="1"/>
    <col min="15373" max="15373" width="9" style="3"/>
    <col min="15374" max="15374" width="10.5" style="3" bestFit="1" customWidth="1"/>
    <col min="15375" max="15375" width="9.546875" style="3" bestFit="1" customWidth="1"/>
    <col min="15376" max="15616" width="9" style="3"/>
    <col min="15617" max="15617" width="21.6484375" style="3" customWidth="1"/>
    <col min="15618" max="15618" width="10.796875" style="3" customWidth="1"/>
    <col min="15619" max="15620" width="11.5" style="3" bestFit="1" customWidth="1"/>
    <col min="15621" max="15621" width="9.796875" style="3" customWidth="1"/>
    <col min="15622" max="15622" width="9.6484375" style="3" customWidth="1"/>
    <col min="15623" max="15624" width="11.5" style="3" bestFit="1" customWidth="1"/>
    <col min="15625" max="15625" width="18.34765625" style="3" customWidth="1"/>
    <col min="15626" max="15628" width="11.5" style="3" bestFit="1" customWidth="1"/>
    <col min="15629" max="15629" width="9" style="3"/>
    <col min="15630" max="15630" width="10.5" style="3" bestFit="1" customWidth="1"/>
    <col min="15631" max="15631" width="9.546875" style="3" bestFit="1" customWidth="1"/>
    <col min="15632" max="15872" width="9" style="3"/>
    <col min="15873" max="15873" width="21.6484375" style="3" customWidth="1"/>
    <col min="15874" max="15874" width="10.796875" style="3" customWidth="1"/>
    <col min="15875" max="15876" width="11.5" style="3" bestFit="1" customWidth="1"/>
    <col min="15877" max="15877" width="9.796875" style="3" customWidth="1"/>
    <col min="15878" max="15878" width="9.6484375" style="3" customWidth="1"/>
    <col min="15879" max="15880" width="11.5" style="3" bestFit="1" customWidth="1"/>
    <col min="15881" max="15881" width="18.34765625" style="3" customWidth="1"/>
    <col min="15882" max="15884" width="11.5" style="3" bestFit="1" customWidth="1"/>
    <col min="15885" max="15885" width="9" style="3"/>
    <col min="15886" max="15886" width="10.5" style="3" bestFit="1" customWidth="1"/>
    <col min="15887" max="15887" width="9.546875" style="3" bestFit="1" customWidth="1"/>
    <col min="15888" max="16128" width="9" style="3"/>
    <col min="16129" max="16129" width="21.6484375" style="3" customWidth="1"/>
    <col min="16130" max="16130" width="10.796875" style="3" customWidth="1"/>
    <col min="16131" max="16132" width="11.5" style="3" bestFit="1" customWidth="1"/>
    <col min="16133" max="16133" width="9.796875" style="3" customWidth="1"/>
    <col min="16134" max="16134" width="9.6484375" style="3" customWidth="1"/>
    <col min="16135" max="16136" width="11.5" style="3" bestFit="1" customWidth="1"/>
    <col min="16137" max="16137" width="18.34765625" style="3" customWidth="1"/>
    <col min="16138" max="16140" width="11.5" style="3" bestFit="1" customWidth="1"/>
    <col min="16141" max="16141" width="9" style="3"/>
    <col min="16142" max="16142" width="10.5" style="3" bestFit="1" customWidth="1"/>
    <col min="16143" max="16143" width="9.546875" style="3" bestFit="1" customWidth="1"/>
    <col min="16144" max="16384" width="9" style="3"/>
  </cols>
  <sheetData>
    <row r="1" spans="1:18" x14ac:dyDescent="0.5">
      <c r="A1" s="1" t="s">
        <v>22</v>
      </c>
      <c r="B1" s="2"/>
      <c r="C1" s="2"/>
      <c r="D1" s="2"/>
      <c r="E1" s="2"/>
      <c r="F1" s="2"/>
      <c r="G1" s="2"/>
      <c r="H1" s="2"/>
      <c r="I1" s="1" t="s">
        <v>23</v>
      </c>
      <c r="J1" s="2"/>
      <c r="K1" s="2"/>
      <c r="L1" s="2"/>
      <c r="M1" s="2"/>
      <c r="N1" s="2"/>
      <c r="O1" s="2"/>
      <c r="P1" s="2"/>
      <c r="Q1" s="2"/>
      <c r="R1" s="2"/>
    </row>
    <row r="2" spans="1:18" x14ac:dyDescent="0.45">
      <c r="A2" s="2" t="s">
        <v>0</v>
      </c>
      <c r="B2" s="36" t="s">
        <v>1</v>
      </c>
      <c r="C2" s="36"/>
      <c r="D2" s="36"/>
      <c r="E2" s="36" t="s">
        <v>2</v>
      </c>
      <c r="F2" s="36"/>
      <c r="G2" s="36"/>
      <c r="H2" s="2"/>
      <c r="I2" s="2" t="s">
        <v>3</v>
      </c>
      <c r="J2" s="36" t="s">
        <v>1</v>
      </c>
      <c r="K2" s="36"/>
      <c r="L2" s="36"/>
      <c r="M2" s="36" t="s">
        <v>2</v>
      </c>
      <c r="N2" s="36"/>
      <c r="O2" s="36"/>
      <c r="P2" s="2"/>
      <c r="Q2" s="2"/>
      <c r="R2" s="2"/>
    </row>
    <row r="3" spans="1:18" x14ac:dyDescent="0.45">
      <c r="A3" s="4" t="s">
        <v>4</v>
      </c>
      <c r="B3" s="4">
        <v>7.6469000000000005E-4</v>
      </c>
      <c r="C3" s="4">
        <v>1.1778559999999999E-3</v>
      </c>
      <c r="D3" s="4">
        <v>8.3610599999999998E-4</v>
      </c>
      <c r="E3" s="4">
        <v>0</v>
      </c>
      <c r="F3" s="4">
        <v>1.8997699999999999E-5</v>
      </c>
      <c r="G3" s="4">
        <v>0</v>
      </c>
      <c r="H3" s="2"/>
      <c r="I3" s="4" t="s">
        <v>4</v>
      </c>
      <c r="J3" s="4">
        <v>7.4864799999999995E-5</v>
      </c>
      <c r="K3" s="4">
        <v>1.7012700000000001E-4</v>
      </c>
      <c r="L3" s="4">
        <v>1.48813E-4</v>
      </c>
      <c r="M3" s="4">
        <v>0</v>
      </c>
      <c r="N3" s="4">
        <v>0</v>
      </c>
      <c r="O3" s="4">
        <v>0</v>
      </c>
      <c r="P3" s="2"/>
      <c r="Q3" s="2"/>
      <c r="R3" s="2"/>
    </row>
    <row r="4" spans="1:18" x14ac:dyDescent="0.45">
      <c r="A4" s="4" t="s">
        <v>5</v>
      </c>
      <c r="B4" s="4">
        <v>2.4417000000000001E-2</v>
      </c>
      <c r="C4" s="4">
        <v>1.5193999999999999E-2</v>
      </c>
      <c r="D4" s="4">
        <v>1.7718999999999999E-2</v>
      </c>
      <c r="E4" s="4">
        <v>5.9800000000000001E-4</v>
      </c>
      <c r="F4" s="4">
        <v>2.13E-4</v>
      </c>
      <c r="G4" s="4">
        <v>5.1599999999999997E-4</v>
      </c>
      <c r="H4" s="2"/>
      <c r="I4" s="4" t="s">
        <v>5</v>
      </c>
      <c r="J4" s="4">
        <v>1.7541999999999999E-2</v>
      </c>
      <c r="K4" s="4">
        <v>1.4071999999999999E-2</v>
      </c>
      <c r="L4" s="4">
        <v>1.3792E-2</v>
      </c>
      <c r="M4" s="4">
        <v>1.2300000000000001E-4</v>
      </c>
      <c r="N4" s="4">
        <v>7.6699999999999994E-6</v>
      </c>
      <c r="O4" s="4">
        <v>2.6800000000000001E-5</v>
      </c>
      <c r="P4" s="2"/>
      <c r="Q4" s="2"/>
      <c r="R4" s="2"/>
    </row>
    <row r="5" spans="1:18" x14ac:dyDescent="0.45">
      <c r="A5" s="4" t="s">
        <v>6</v>
      </c>
      <c r="B5" s="4">
        <v>0.105199</v>
      </c>
      <c r="C5" s="4">
        <v>8.9172000000000001E-2</v>
      </c>
      <c r="D5" s="4">
        <v>9.5965999999999996E-2</v>
      </c>
      <c r="E5" s="4">
        <v>2.797E-3</v>
      </c>
      <c r="F5" s="4">
        <v>1.5809999999999999E-3</v>
      </c>
      <c r="G5" s="4">
        <v>2.5739999999999999E-3</v>
      </c>
      <c r="H5" s="2"/>
      <c r="I5" s="4" t="s">
        <v>6</v>
      </c>
      <c r="J5" s="4">
        <v>6.9771E-2</v>
      </c>
      <c r="K5" s="4">
        <v>7.3139999999999997E-2</v>
      </c>
      <c r="L5" s="4">
        <v>7.1456000000000006E-2</v>
      </c>
      <c r="M5" s="4">
        <v>1.2229999999999999E-3</v>
      </c>
      <c r="N5" s="4">
        <v>2.81E-4</v>
      </c>
      <c r="O5" s="4">
        <v>2.3119999999999998E-3</v>
      </c>
      <c r="P5" s="2"/>
      <c r="Q5" s="2"/>
      <c r="R5" s="2"/>
    </row>
    <row r="6" spans="1:18" x14ac:dyDescent="0.45">
      <c r="A6" s="4" t="s">
        <v>7</v>
      </c>
      <c r="B6" s="4">
        <v>0.140379</v>
      </c>
      <c r="C6" s="4">
        <v>0.14762800000000001</v>
      </c>
      <c r="D6" s="4">
        <v>0.163351</v>
      </c>
      <c r="E6" s="4">
        <v>3.973E-3</v>
      </c>
      <c r="F6" s="4">
        <v>2.4840000000000001E-3</v>
      </c>
      <c r="G6" s="4">
        <v>3.5760000000000002E-3</v>
      </c>
      <c r="H6" s="2"/>
      <c r="I6" s="4" t="s">
        <v>7</v>
      </c>
      <c r="J6" s="4">
        <v>8.8711999999999999E-2</v>
      </c>
      <c r="K6" s="4">
        <v>9.4362000000000001E-2</v>
      </c>
      <c r="L6" s="4">
        <v>8.8363999999999998E-2</v>
      </c>
      <c r="M6" s="4">
        <v>1.3849999999999999E-3</v>
      </c>
      <c r="N6" s="4">
        <v>4.0000000000000002E-4</v>
      </c>
      <c r="O6" s="4">
        <v>2.2000000000000001E-4</v>
      </c>
      <c r="P6" s="2"/>
      <c r="Q6" s="2"/>
      <c r="R6" s="2"/>
    </row>
    <row r="7" spans="1:18" x14ac:dyDescent="0.45">
      <c r="A7" s="4" t="s">
        <v>8</v>
      </c>
      <c r="B7" s="4">
        <v>8.0189999999999997E-2</v>
      </c>
      <c r="C7" s="4">
        <v>7.4773000000000006E-2</v>
      </c>
      <c r="D7" s="4">
        <v>7.9122999999999999E-2</v>
      </c>
      <c r="E7" s="4">
        <v>6.9999999999999999E-4</v>
      </c>
      <c r="F7" s="4">
        <v>1.0610000000000001E-3</v>
      </c>
      <c r="G7" s="4">
        <v>1.0709999999999999E-3</v>
      </c>
      <c r="H7" s="2"/>
      <c r="I7" s="4" t="s">
        <v>8</v>
      </c>
      <c r="J7" s="4">
        <v>3.6646999999999999E-2</v>
      </c>
      <c r="K7" s="4">
        <v>4.7451E-2</v>
      </c>
      <c r="L7" s="4">
        <v>7.4323E-2</v>
      </c>
      <c r="M7" s="4">
        <v>1.5300000000000001E-4</v>
      </c>
      <c r="N7" s="4">
        <v>5.2500000000000002E-5</v>
      </c>
      <c r="O7" s="4">
        <v>4.4499999999999997E-4</v>
      </c>
      <c r="P7" s="2"/>
      <c r="Q7" s="2"/>
      <c r="R7" s="2"/>
    </row>
    <row r="8" spans="1:18" x14ac:dyDescent="0.45">
      <c r="A8" s="4"/>
      <c r="B8" s="4"/>
      <c r="C8" s="4"/>
      <c r="D8" s="4"/>
      <c r="E8" s="2"/>
      <c r="F8" s="4"/>
      <c r="G8" s="4"/>
      <c r="H8" s="4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5">
      <c r="P9" s="2"/>
      <c r="Q9" s="2"/>
      <c r="R9" s="2"/>
    </row>
    <row r="10" spans="1:18" x14ac:dyDescent="0.5">
      <c r="P10" s="2"/>
      <c r="Q10" s="2"/>
      <c r="R10" s="2"/>
    </row>
    <row r="11" spans="1:18" x14ac:dyDescent="0.5">
      <c r="P11" s="2"/>
      <c r="Q11" s="2"/>
      <c r="R11" s="2"/>
    </row>
    <row r="12" spans="1:18" x14ac:dyDescent="0.5">
      <c r="P12" s="2"/>
      <c r="Q12" s="2"/>
      <c r="R12" s="2"/>
    </row>
    <row r="13" spans="1:18" x14ac:dyDescent="0.5">
      <c r="P13" s="2"/>
      <c r="Q13" s="2"/>
      <c r="R13" s="2"/>
    </row>
    <row r="14" spans="1:18" x14ac:dyDescent="0.5">
      <c r="P14" s="2"/>
      <c r="Q14" s="2"/>
      <c r="R14" s="2"/>
    </row>
    <row r="15" spans="1:18" x14ac:dyDescent="0.5">
      <c r="P15" s="2"/>
      <c r="Q15" s="2"/>
      <c r="R15" s="2"/>
    </row>
    <row r="16" spans="1:18" x14ac:dyDescent="0.5">
      <c r="P16" s="2"/>
      <c r="Q16" s="2"/>
      <c r="R16" s="2"/>
    </row>
    <row r="17" spans="1:18" x14ac:dyDescent="0.5">
      <c r="P17" s="2"/>
      <c r="Q17" s="2"/>
      <c r="R17" s="2"/>
    </row>
    <row r="18" spans="1:18" x14ac:dyDescent="0.5">
      <c r="P18" s="2"/>
      <c r="Q18" s="2"/>
      <c r="R18" s="2"/>
    </row>
    <row r="19" spans="1:18" x14ac:dyDescent="0.5">
      <c r="P19" s="2"/>
      <c r="Q19" s="2"/>
      <c r="R19" s="2"/>
    </row>
    <row r="20" spans="1:18" x14ac:dyDescent="0.5">
      <c r="P20" s="2"/>
      <c r="Q20" s="2"/>
      <c r="R20" s="2"/>
    </row>
    <row r="21" spans="1:18" x14ac:dyDescent="0.5">
      <c r="P21" s="2"/>
      <c r="Q21" s="2"/>
      <c r="R21" s="2"/>
    </row>
    <row r="22" spans="1:18" x14ac:dyDescent="0.5">
      <c r="P22" s="2"/>
      <c r="Q22" s="2"/>
      <c r="R22" s="2"/>
    </row>
    <row r="23" spans="1:18" x14ac:dyDescent="0.5">
      <c r="P23" s="2"/>
      <c r="Q23" s="2"/>
      <c r="R23" s="2"/>
    </row>
    <row r="24" spans="1:18" x14ac:dyDescent="0.5">
      <c r="P24" s="2"/>
      <c r="Q24" s="2"/>
      <c r="R24" s="2"/>
    </row>
    <row r="25" spans="1:18" x14ac:dyDescent="0.5">
      <c r="P25" s="2"/>
      <c r="Q25" s="2"/>
      <c r="R25" s="2"/>
    </row>
    <row r="26" spans="1:18" x14ac:dyDescent="0.5">
      <c r="P26" s="2"/>
      <c r="Q26" s="2"/>
      <c r="R26" s="2"/>
    </row>
    <row r="27" spans="1:18" x14ac:dyDescent="0.5">
      <c r="P27" s="2"/>
      <c r="Q27" s="2"/>
      <c r="R27" s="2"/>
    </row>
    <row r="28" spans="1:18" x14ac:dyDescent="0.5">
      <c r="P28" s="2"/>
      <c r="Q28" s="2"/>
      <c r="R28" s="2"/>
    </row>
    <row r="29" spans="1:18" x14ac:dyDescent="0.5">
      <c r="P29" s="2"/>
      <c r="Q29" s="2"/>
      <c r="R29" s="2"/>
    </row>
    <row r="30" spans="1:18" x14ac:dyDescent="0.5">
      <c r="A30" s="2"/>
      <c r="B30" s="2"/>
      <c r="C30" s="2"/>
      <c r="D30" s="2"/>
      <c r="E30" s="2"/>
      <c r="F30" s="2"/>
      <c r="G30" s="2"/>
      <c r="H30" s="2"/>
      <c r="I30" s="2"/>
      <c r="P30" s="2"/>
      <c r="Q30" s="2"/>
      <c r="R30" s="2"/>
    </row>
    <row r="31" spans="1:18" x14ac:dyDescent="0.4">
      <c r="A31" s="2"/>
      <c r="B31" s="2"/>
      <c r="C31" s="2"/>
      <c r="D31" s="2"/>
      <c r="E31" s="2"/>
      <c r="F31" s="2"/>
      <c r="G31" s="2"/>
      <c r="H31" s="2"/>
      <c r="I31" s="2"/>
      <c r="J31" s="5"/>
      <c r="K31" s="5"/>
      <c r="L31" s="5"/>
      <c r="M31" s="5"/>
      <c r="N31" s="5"/>
      <c r="O31" s="5"/>
      <c r="P31" s="2"/>
      <c r="Q31" s="2"/>
      <c r="R31" s="2"/>
    </row>
    <row r="32" spans="1:18" x14ac:dyDescent="0.4">
      <c r="A32" s="2"/>
      <c r="B32" s="2"/>
      <c r="C32" s="2"/>
      <c r="D32" s="2"/>
      <c r="E32" s="2"/>
      <c r="F32" s="2"/>
      <c r="G32" s="2"/>
      <c r="H32" s="2"/>
      <c r="I32" s="2"/>
      <c r="J32" s="5"/>
      <c r="K32" s="5"/>
      <c r="L32" s="5"/>
      <c r="M32" s="5"/>
      <c r="N32" s="5"/>
      <c r="O32" s="5"/>
      <c r="P32" s="2"/>
      <c r="Q32" s="2"/>
      <c r="R32" s="2"/>
    </row>
    <row r="33" spans="1:40" x14ac:dyDescent="0.4">
      <c r="A33" s="2"/>
      <c r="B33" s="2"/>
      <c r="C33" s="2"/>
      <c r="D33" s="2"/>
      <c r="E33" s="2"/>
      <c r="F33" s="2"/>
      <c r="G33" s="2"/>
      <c r="H33" s="2"/>
      <c r="I33" s="2"/>
      <c r="J33" s="5"/>
      <c r="K33" s="5"/>
      <c r="L33" s="5"/>
      <c r="M33" s="5"/>
      <c r="N33" s="5"/>
      <c r="O33" s="5"/>
      <c r="P33" s="2"/>
      <c r="Q33" s="2"/>
      <c r="R33" s="2"/>
    </row>
    <row r="34" spans="1:40" x14ac:dyDescent="0.45">
      <c r="A34" s="2"/>
      <c r="B34" s="4"/>
      <c r="C34" s="4"/>
      <c r="D34" s="4"/>
      <c r="E34" s="4"/>
      <c r="F34" s="2"/>
      <c r="G34" s="4"/>
      <c r="H34" s="4"/>
      <c r="I34" s="4"/>
      <c r="J34" s="4"/>
      <c r="K34" s="2"/>
      <c r="L34" s="4"/>
      <c r="M34" s="4"/>
      <c r="N34" s="4"/>
      <c r="O34" s="4"/>
      <c r="P34" s="2"/>
      <c r="Q34" s="2"/>
      <c r="R34" s="2"/>
      <c r="AF34" s="6"/>
      <c r="AG34" s="6"/>
      <c r="AH34" s="6"/>
      <c r="AI34" s="6"/>
      <c r="AK34" s="6"/>
      <c r="AL34" s="6"/>
      <c r="AM34" s="6"/>
      <c r="AN34" s="6"/>
    </row>
    <row r="35" spans="1:40" x14ac:dyDescent="0.45">
      <c r="A35" s="2"/>
      <c r="B35" s="4"/>
      <c r="C35" s="4"/>
      <c r="D35" s="4"/>
      <c r="E35" s="4"/>
      <c r="F35" s="2"/>
      <c r="G35" s="4"/>
      <c r="H35" s="4"/>
      <c r="I35" s="4"/>
      <c r="J35" s="4"/>
      <c r="K35" s="2"/>
      <c r="L35" s="4"/>
      <c r="M35" s="4"/>
      <c r="N35" s="4"/>
      <c r="O35" s="4"/>
      <c r="P35" s="2"/>
      <c r="Q35" s="2"/>
      <c r="R35" s="2"/>
      <c r="AF35" s="6"/>
      <c r="AG35" s="6"/>
      <c r="AH35" s="6"/>
      <c r="AI35" s="6"/>
      <c r="AK35" s="6"/>
      <c r="AL35" s="6"/>
      <c r="AM35" s="6"/>
      <c r="AN35" s="6"/>
    </row>
    <row r="36" spans="1:40" x14ac:dyDescent="0.45">
      <c r="A36" s="2"/>
      <c r="B36" s="4"/>
      <c r="C36" s="4"/>
      <c r="D36" s="4"/>
      <c r="E36" s="4"/>
      <c r="F36" s="2"/>
      <c r="G36" s="4"/>
      <c r="H36" s="4"/>
      <c r="I36" s="4"/>
      <c r="J36" s="4"/>
      <c r="K36" s="2"/>
      <c r="L36" s="4"/>
      <c r="M36" s="4"/>
      <c r="N36" s="4"/>
      <c r="O36" s="4"/>
      <c r="P36" s="2"/>
      <c r="Q36" s="2"/>
      <c r="R36" s="2"/>
      <c r="AF36" s="6"/>
      <c r="AG36" s="6"/>
      <c r="AH36" s="6"/>
      <c r="AI36" s="6"/>
    </row>
    <row r="37" spans="1:40" x14ac:dyDescent="0.45">
      <c r="A37" s="2"/>
      <c r="B37" s="2"/>
      <c r="C37" s="2"/>
      <c r="D37" s="2"/>
      <c r="E37" s="2"/>
      <c r="F37" s="2"/>
      <c r="G37" s="4"/>
      <c r="H37" s="4"/>
      <c r="I37" s="4"/>
      <c r="J37" s="4"/>
      <c r="K37" s="2"/>
      <c r="L37" s="4"/>
      <c r="M37" s="4"/>
      <c r="N37" s="4"/>
      <c r="O37" s="4"/>
      <c r="P37" s="2"/>
      <c r="Q37" s="2"/>
      <c r="R37" s="2"/>
      <c r="AF37" s="6"/>
      <c r="AG37" s="6"/>
      <c r="AH37" s="6"/>
      <c r="AI37" s="6"/>
    </row>
    <row r="38" spans="1:40" x14ac:dyDescent="0.45">
      <c r="A38" s="2"/>
      <c r="B38" s="2"/>
      <c r="C38" s="2"/>
      <c r="D38" s="2"/>
      <c r="E38" s="2"/>
      <c r="F38" s="2"/>
      <c r="G38" s="4"/>
      <c r="H38" s="4"/>
      <c r="I38" s="4"/>
      <c r="J38" s="4"/>
      <c r="K38" s="2"/>
      <c r="L38" s="4"/>
      <c r="M38" s="4"/>
      <c r="N38" s="4"/>
      <c r="O38" s="4"/>
      <c r="P38" s="2"/>
      <c r="Q38" s="2"/>
      <c r="R38" s="2"/>
      <c r="AF38" s="6"/>
      <c r="AG38" s="6"/>
      <c r="AH38" s="6"/>
      <c r="AI38" s="6"/>
    </row>
    <row r="39" spans="1:40" x14ac:dyDescent="0.45">
      <c r="A39" s="2"/>
      <c r="B39" s="2"/>
      <c r="C39" s="2"/>
      <c r="D39" s="2"/>
      <c r="E39" s="2"/>
      <c r="F39" s="2"/>
      <c r="G39" s="4"/>
      <c r="H39" s="4"/>
      <c r="I39" s="4"/>
      <c r="J39" s="4"/>
      <c r="K39" s="2"/>
      <c r="L39" s="4"/>
      <c r="M39" s="4"/>
      <c r="N39" s="4"/>
      <c r="O39" s="4"/>
      <c r="P39" s="2"/>
      <c r="Q39" s="2"/>
      <c r="R39" s="2"/>
    </row>
    <row r="40" spans="1:40" x14ac:dyDescent="0.45">
      <c r="G40" s="6"/>
      <c r="H40" s="6"/>
      <c r="I40" s="6"/>
      <c r="J40" s="6"/>
      <c r="L40" s="6"/>
      <c r="M40" s="6"/>
      <c r="N40" s="6"/>
      <c r="O40" s="6"/>
    </row>
  </sheetData>
  <mergeCells count="4">
    <mergeCell ref="B2:D2"/>
    <mergeCell ref="E2:G2"/>
    <mergeCell ref="J2:L2"/>
    <mergeCell ref="M2:O2"/>
  </mergeCells>
  <phoneticPr fontId="1" type="noConversion"/>
  <conditionalFormatting sqref="AE17">
    <cfRule type="duplicateValues" dxfId="6" priority="2"/>
  </conditionalFormatting>
  <conditionalFormatting sqref="AE1:IV65536 A30:I65536 J31:O65536">
    <cfRule type="cellIs" dxfId="5" priority="3" operator="equal">
      <formula>3.23794</formula>
    </cfRule>
  </conditionalFormatting>
  <conditionalFormatting sqref="AE1:IV65536 J31:O65536 A30:I65536">
    <cfRule type="duplicateValues" dxfId="4" priority="1"/>
  </conditionalFormatting>
  <pageMargins left="0.75" right="0.75" top="1" bottom="1" header="0.51180555555555551" footer="0.51180555555555551"/>
  <pageSetup paperSize="9" orientation="portrait" horizontalDpi="0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CA75D-1D70-4950-87F0-294787A99007}">
  <dimension ref="A1:V65"/>
  <sheetViews>
    <sheetView workbookViewId="0">
      <selection activeCell="E64" sqref="E64"/>
    </sheetView>
  </sheetViews>
  <sheetFormatPr defaultColWidth="9" defaultRowHeight="12.6" x14ac:dyDescent="0.5"/>
  <cols>
    <col min="1" max="1" width="9" style="8"/>
    <col min="2" max="7" width="10.84765625" style="8" bestFit="1" customWidth="1"/>
    <col min="8" max="8" width="16" style="8" customWidth="1"/>
    <col min="9" max="9" width="13.69921875" style="8" customWidth="1"/>
    <col min="10" max="10" width="9" style="8"/>
    <col min="11" max="11" width="11.59765625" style="8" bestFit="1" customWidth="1"/>
    <col min="12" max="16" width="10.84765625" style="8" bestFit="1" customWidth="1"/>
    <col min="17" max="17" width="17" style="8" customWidth="1"/>
    <col min="18" max="18" width="10.84765625" style="8" bestFit="1" customWidth="1"/>
    <col min="19" max="19" width="17.59765625" style="8" customWidth="1"/>
    <col min="20" max="20" width="10.84765625" style="8" bestFit="1" customWidth="1"/>
    <col min="21" max="257" width="9" style="8"/>
    <col min="258" max="263" width="10.84765625" style="8" bestFit="1" customWidth="1"/>
    <col min="264" max="264" width="16" style="8" customWidth="1"/>
    <col min="265" max="265" width="13.69921875" style="8" customWidth="1"/>
    <col min="266" max="266" width="9" style="8"/>
    <col min="267" max="267" width="11.59765625" style="8" bestFit="1" customWidth="1"/>
    <col min="268" max="272" width="10.84765625" style="8" bestFit="1" customWidth="1"/>
    <col min="273" max="273" width="17" style="8" customWidth="1"/>
    <col min="274" max="274" width="10.84765625" style="8" bestFit="1" customWidth="1"/>
    <col min="275" max="275" width="17.59765625" style="8" customWidth="1"/>
    <col min="276" max="276" width="10.84765625" style="8" bestFit="1" customWidth="1"/>
    <col min="277" max="513" width="9" style="8"/>
    <col min="514" max="519" width="10.84765625" style="8" bestFit="1" customWidth="1"/>
    <col min="520" max="520" width="16" style="8" customWidth="1"/>
    <col min="521" max="521" width="13.69921875" style="8" customWidth="1"/>
    <col min="522" max="522" width="9" style="8"/>
    <col min="523" max="523" width="11.59765625" style="8" bestFit="1" customWidth="1"/>
    <col min="524" max="528" width="10.84765625" style="8" bestFit="1" customWidth="1"/>
    <col min="529" max="529" width="17" style="8" customWidth="1"/>
    <col min="530" max="530" width="10.84765625" style="8" bestFit="1" customWidth="1"/>
    <col min="531" max="531" width="17.59765625" style="8" customWidth="1"/>
    <col min="532" max="532" width="10.84765625" style="8" bestFit="1" customWidth="1"/>
    <col min="533" max="769" width="9" style="8"/>
    <col min="770" max="775" width="10.84765625" style="8" bestFit="1" customWidth="1"/>
    <col min="776" max="776" width="16" style="8" customWidth="1"/>
    <col min="777" max="777" width="13.69921875" style="8" customWidth="1"/>
    <col min="778" max="778" width="9" style="8"/>
    <col min="779" max="779" width="11.59765625" style="8" bestFit="1" customWidth="1"/>
    <col min="780" max="784" width="10.84765625" style="8" bestFit="1" customWidth="1"/>
    <col min="785" max="785" width="17" style="8" customWidth="1"/>
    <col min="786" max="786" width="10.84765625" style="8" bestFit="1" customWidth="1"/>
    <col min="787" max="787" width="17.59765625" style="8" customWidth="1"/>
    <col min="788" max="788" width="10.84765625" style="8" bestFit="1" customWidth="1"/>
    <col min="789" max="1025" width="9" style="8"/>
    <col min="1026" max="1031" width="10.84765625" style="8" bestFit="1" customWidth="1"/>
    <col min="1032" max="1032" width="16" style="8" customWidth="1"/>
    <col min="1033" max="1033" width="13.69921875" style="8" customWidth="1"/>
    <col min="1034" max="1034" width="9" style="8"/>
    <col min="1035" max="1035" width="11.59765625" style="8" bestFit="1" customWidth="1"/>
    <col min="1036" max="1040" width="10.84765625" style="8" bestFit="1" customWidth="1"/>
    <col min="1041" max="1041" width="17" style="8" customWidth="1"/>
    <col min="1042" max="1042" width="10.84765625" style="8" bestFit="1" customWidth="1"/>
    <col min="1043" max="1043" width="17.59765625" style="8" customWidth="1"/>
    <col min="1044" max="1044" width="10.84765625" style="8" bestFit="1" customWidth="1"/>
    <col min="1045" max="1281" width="9" style="8"/>
    <col min="1282" max="1287" width="10.84765625" style="8" bestFit="1" customWidth="1"/>
    <col min="1288" max="1288" width="16" style="8" customWidth="1"/>
    <col min="1289" max="1289" width="13.69921875" style="8" customWidth="1"/>
    <col min="1290" max="1290" width="9" style="8"/>
    <col min="1291" max="1291" width="11.59765625" style="8" bestFit="1" customWidth="1"/>
    <col min="1292" max="1296" width="10.84765625" style="8" bestFit="1" customWidth="1"/>
    <col min="1297" max="1297" width="17" style="8" customWidth="1"/>
    <col min="1298" max="1298" width="10.84765625" style="8" bestFit="1" customWidth="1"/>
    <col min="1299" max="1299" width="17.59765625" style="8" customWidth="1"/>
    <col min="1300" max="1300" width="10.84765625" style="8" bestFit="1" customWidth="1"/>
    <col min="1301" max="1537" width="9" style="8"/>
    <col min="1538" max="1543" width="10.84765625" style="8" bestFit="1" customWidth="1"/>
    <col min="1544" max="1544" width="16" style="8" customWidth="1"/>
    <col min="1545" max="1545" width="13.69921875" style="8" customWidth="1"/>
    <col min="1546" max="1546" width="9" style="8"/>
    <col min="1547" max="1547" width="11.59765625" style="8" bestFit="1" customWidth="1"/>
    <col min="1548" max="1552" width="10.84765625" style="8" bestFit="1" customWidth="1"/>
    <col min="1553" max="1553" width="17" style="8" customWidth="1"/>
    <col min="1554" max="1554" width="10.84765625" style="8" bestFit="1" customWidth="1"/>
    <col min="1555" max="1555" width="17.59765625" style="8" customWidth="1"/>
    <col min="1556" max="1556" width="10.84765625" style="8" bestFit="1" customWidth="1"/>
    <col min="1557" max="1793" width="9" style="8"/>
    <col min="1794" max="1799" width="10.84765625" style="8" bestFit="1" customWidth="1"/>
    <col min="1800" max="1800" width="16" style="8" customWidth="1"/>
    <col min="1801" max="1801" width="13.69921875" style="8" customWidth="1"/>
    <col min="1802" max="1802" width="9" style="8"/>
    <col min="1803" max="1803" width="11.59765625" style="8" bestFit="1" customWidth="1"/>
    <col min="1804" max="1808" width="10.84765625" style="8" bestFit="1" customWidth="1"/>
    <col min="1809" max="1809" width="17" style="8" customWidth="1"/>
    <col min="1810" max="1810" width="10.84765625" style="8" bestFit="1" customWidth="1"/>
    <col min="1811" max="1811" width="17.59765625" style="8" customWidth="1"/>
    <col min="1812" max="1812" width="10.84765625" style="8" bestFit="1" customWidth="1"/>
    <col min="1813" max="2049" width="9" style="8"/>
    <col min="2050" max="2055" width="10.84765625" style="8" bestFit="1" customWidth="1"/>
    <col min="2056" max="2056" width="16" style="8" customWidth="1"/>
    <col min="2057" max="2057" width="13.69921875" style="8" customWidth="1"/>
    <col min="2058" max="2058" width="9" style="8"/>
    <col min="2059" max="2059" width="11.59765625" style="8" bestFit="1" customWidth="1"/>
    <col min="2060" max="2064" width="10.84765625" style="8" bestFit="1" customWidth="1"/>
    <col min="2065" max="2065" width="17" style="8" customWidth="1"/>
    <col min="2066" max="2066" width="10.84765625" style="8" bestFit="1" customWidth="1"/>
    <col min="2067" max="2067" width="17.59765625" style="8" customWidth="1"/>
    <col min="2068" max="2068" width="10.84765625" style="8" bestFit="1" customWidth="1"/>
    <col min="2069" max="2305" width="9" style="8"/>
    <col min="2306" max="2311" width="10.84765625" style="8" bestFit="1" customWidth="1"/>
    <col min="2312" max="2312" width="16" style="8" customWidth="1"/>
    <col min="2313" max="2313" width="13.69921875" style="8" customWidth="1"/>
    <col min="2314" max="2314" width="9" style="8"/>
    <col min="2315" max="2315" width="11.59765625" style="8" bestFit="1" customWidth="1"/>
    <col min="2316" max="2320" width="10.84765625" style="8" bestFit="1" customWidth="1"/>
    <col min="2321" max="2321" width="17" style="8" customWidth="1"/>
    <col min="2322" max="2322" width="10.84765625" style="8" bestFit="1" customWidth="1"/>
    <col min="2323" max="2323" width="17.59765625" style="8" customWidth="1"/>
    <col min="2324" max="2324" width="10.84765625" style="8" bestFit="1" customWidth="1"/>
    <col min="2325" max="2561" width="9" style="8"/>
    <col min="2562" max="2567" width="10.84765625" style="8" bestFit="1" customWidth="1"/>
    <col min="2568" max="2568" width="16" style="8" customWidth="1"/>
    <col min="2569" max="2569" width="13.69921875" style="8" customWidth="1"/>
    <col min="2570" max="2570" width="9" style="8"/>
    <col min="2571" max="2571" width="11.59765625" style="8" bestFit="1" customWidth="1"/>
    <col min="2572" max="2576" width="10.84765625" style="8" bestFit="1" customWidth="1"/>
    <col min="2577" max="2577" width="17" style="8" customWidth="1"/>
    <col min="2578" max="2578" width="10.84765625" style="8" bestFit="1" customWidth="1"/>
    <col min="2579" max="2579" width="17.59765625" style="8" customWidth="1"/>
    <col min="2580" max="2580" width="10.84765625" style="8" bestFit="1" customWidth="1"/>
    <col min="2581" max="2817" width="9" style="8"/>
    <col min="2818" max="2823" width="10.84765625" style="8" bestFit="1" customWidth="1"/>
    <col min="2824" max="2824" width="16" style="8" customWidth="1"/>
    <col min="2825" max="2825" width="13.69921875" style="8" customWidth="1"/>
    <col min="2826" max="2826" width="9" style="8"/>
    <col min="2827" max="2827" width="11.59765625" style="8" bestFit="1" customWidth="1"/>
    <col min="2828" max="2832" width="10.84765625" style="8" bestFit="1" customWidth="1"/>
    <col min="2833" max="2833" width="17" style="8" customWidth="1"/>
    <col min="2834" max="2834" width="10.84765625" style="8" bestFit="1" customWidth="1"/>
    <col min="2835" max="2835" width="17.59765625" style="8" customWidth="1"/>
    <col min="2836" max="2836" width="10.84765625" style="8" bestFit="1" customWidth="1"/>
    <col min="2837" max="3073" width="9" style="8"/>
    <col min="3074" max="3079" width="10.84765625" style="8" bestFit="1" customWidth="1"/>
    <col min="3080" max="3080" width="16" style="8" customWidth="1"/>
    <col min="3081" max="3081" width="13.69921875" style="8" customWidth="1"/>
    <col min="3082" max="3082" width="9" style="8"/>
    <col min="3083" max="3083" width="11.59765625" style="8" bestFit="1" customWidth="1"/>
    <col min="3084" max="3088" width="10.84765625" style="8" bestFit="1" customWidth="1"/>
    <col min="3089" max="3089" width="17" style="8" customWidth="1"/>
    <col min="3090" max="3090" width="10.84765625" style="8" bestFit="1" customWidth="1"/>
    <col min="3091" max="3091" width="17.59765625" style="8" customWidth="1"/>
    <col min="3092" max="3092" width="10.84765625" style="8" bestFit="1" customWidth="1"/>
    <col min="3093" max="3329" width="9" style="8"/>
    <col min="3330" max="3335" width="10.84765625" style="8" bestFit="1" customWidth="1"/>
    <col min="3336" max="3336" width="16" style="8" customWidth="1"/>
    <col min="3337" max="3337" width="13.69921875" style="8" customWidth="1"/>
    <col min="3338" max="3338" width="9" style="8"/>
    <col min="3339" max="3339" width="11.59765625" style="8" bestFit="1" customWidth="1"/>
    <col min="3340" max="3344" width="10.84765625" style="8" bestFit="1" customWidth="1"/>
    <col min="3345" max="3345" width="17" style="8" customWidth="1"/>
    <col min="3346" max="3346" width="10.84765625" style="8" bestFit="1" customWidth="1"/>
    <col min="3347" max="3347" width="17.59765625" style="8" customWidth="1"/>
    <col min="3348" max="3348" width="10.84765625" style="8" bestFit="1" customWidth="1"/>
    <col min="3349" max="3585" width="9" style="8"/>
    <col min="3586" max="3591" width="10.84765625" style="8" bestFit="1" customWidth="1"/>
    <col min="3592" max="3592" width="16" style="8" customWidth="1"/>
    <col min="3593" max="3593" width="13.69921875" style="8" customWidth="1"/>
    <col min="3594" max="3594" width="9" style="8"/>
    <col min="3595" max="3595" width="11.59765625" style="8" bestFit="1" customWidth="1"/>
    <col min="3596" max="3600" width="10.84765625" style="8" bestFit="1" customWidth="1"/>
    <col min="3601" max="3601" width="17" style="8" customWidth="1"/>
    <col min="3602" max="3602" width="10.84765625" style="8" bestFit="1" customWidth="1"/>
    <col min="3603" max="3603" width="17.59765625" style="8" customWidth="1"/>
    <col min="3604" max="3604" width="10.84765625" style="8" bestFit="1" customWidth="1"/>
    <col min="3605" max="3841" width="9" style="8"/>
    <col min="3842" max="3847" width="10.84765625" style="8" bestFit="1" customWidth="1"/>
    <col min="3848" max="3848" width="16" style="8" customWidth="1"/>
    <col min="3849" max="3849" width="13.69921875" style="8" customWidth="1"/>
    <col min="3850" max="3850" width="9" style="8"/>
    <col min="3851" max="3851" width="11.59765625" style="8" bestFit="1" customWidth="1"/>
    <col min="3852" max="3856" width="10.84765625" style="8" bestFit="1" customWidth="1"/>
    <col min="3857" max="3857" width="17" style="8" customWidth="1"/>
    <col min="3858" max="3858" width="10.84765625" style="8" bestFit="1" customWidth="1"/>
    <col min="3859" max="3859" width="17.59765625" style="8" customWidth="1"/>
    <col min="3860" max="3860" width="10.84765625" style="8" bestFit="1" customWidth="1"/>
    <col min="3861" max="4097" width="9" style="8"/>
    <col min="4098" max="4103" width="10.84765625" style="8" bestFit="1" customWidth="1"/>
    <col min="4104" max="4104" width="16" style="8" customWidth="1"/>
    <col min="4105" max="4105" width="13.69921875" style="8" customWidth="1"/>
    <col min="4106" max="4106" width="9" style="8"/>
    <col min="4107" max="4107" width="11.59765625" style="8" bestFit="1" customWidth="1"/>
    <col min="4108" max="4112" width="10.84765625" style="8" bestFit="1" customWidth="1"/>
    <col min="4113" max="4113" width="17" style="8" customWidth="1"/>
    <col min="4114" max="4114" width="10.84765625" style="8" bestFit="1" customWidth="1"/>
    <col min="4115" max="4115" width="17.59765625" style="8" customWidth="1"/>
    <col min="4116" max="4116" width="10.84765625" style="8" bestFit="1" customWidth="1"/>
    <col min="4117" max="4353" width="9" style="8"/>
    <col min="4354" max="4359" width="10.84765625" style="8" bestFit="1" customWidth="1"/>
    <col min="4360" max="4360" width="16" style="8" customWidth="1"/>
    <col min="4361" max="4361" width="13.69921875" style="8" customWidth="1"/>
    <col min="4362" max="4362" width="9" style="8"/>
    <col min="4363" max="4363" width="11.59765625" style="8" bestFit="1" customWidth="1"/>
    <col min="4364" max="4368" width="10.84765625" style="8" bestFit="1" customWidth="1"/>
    <col min="4369" max="4369" width="17" style="8" customWidth="1"/>
    <col min="4370" max="4370" width="10.84765625" style="8" bestFit="1" customWidth="1"/>
    <col min="4371" max="4371" width="17.59765625" style="8" customWidth="1"/>
    <col min="4372" max="4372" width="10.84765625" style="8" bestFit="1" customWidth="1"/>
    <col min="4373" max="4609" width="9" style="8"/>
    <col min="4610" max="4615" width="10.84765625" style="8" bestFit="1" customWidth="1"/>
    <col min="4616" max="4616" width="16" style="8" customWidth="1"/>
    <col min="4617" max="4617" width="13.69921875" style="8" customWidth="1"/>
    <col min="4618" max="4618" width="9" style="8"/>
    <col min="4619" max="4619" width="11.59765625" style="8" bestFit="1" customWidth="1"/>
    <col min="4620" max="4624" width="10.84765625" style="8" bestFit="1" customWidth="1"/>
    <col min="4625" max="4625" width="17" style="8" customWidth="1"/>
    <col min="4626" max="4626" width="10.84765625" style="8" bestFit="1" customWidth="1"/>
    <col min="4627" max="4627" width="17.59765625" style="8" customWidth="1"/>
    <col min="4628" max="4628" width="10.84765625" style="8" bestFit="1" customWidth="1"/>
    <col min="4629" max="4865" width="9" style="8"/>
    <col min="4866" max="4871" width="10.84765625" style="8" bestFit="1" customWidth="1"/>
    <col min="4872" max="4872" width="16" style="8" customWidth="1"/>
    <col min="4873" max="4873" width="13.69921875" style="8" customWidth="1"/>
    <col min="4874" max="4874" width="9" style="8"/>
    <col min="4875" max="4875" width="11.59765625" style="8" bestFit="1" customWidth="1"/>
    <col min="4876" max="4880" width="10.84765625" style="8" bestFit="1" customWidth="1"/>
    <col min="4881" max="4881" width="17" style="8" customWidth="1"/>
    <col min="4882" max="4882" width="10.84765625" style="8" bestFit="1" customWidth="1"/>
    <col min="4883" max="4883" width="17.59765625" style="8" customWidth="1"/>
    <col min="4884" max="4884" width="10.84765625" style="8" bestFit="1" customWidth="1"/>
    <col min="4885" max="5121" width="9" style="8"/>
    <col min="5122" max="5127" width="10.84765625" style="8" bestFit="1" customWidth="1"/>
    <col min="5128" max="5128" width="16" style="8" customWidth="1"/>
    <col min="5129" max="5129" width="13.69921875" style="8" customWidth="1"/>
    <col min="5130" max="5130" width="9" style="8"/>
    <col min="5131" max="5131" width="11.59765625" style="8" bestFit="1" customWidth="1"/>
    <col min="5132" max="5136" width="10.84765625" style="8" bestFit="1" customWidth="1"/>
    <col min="5137" max="5137" width="17" style="8" customWidth="1"/>
    <col min="5138" max="5138" width="10.84765625" style="8" bestFit="1" customWidth="1"/>
    <col min="5139" max="5139" width="17.59765625" style="8" customWidth="1"/>
    <col min="5140" max="5140" width="10.84765625" style="8" bestFit="1" customWidth="1"/>
    <col min="5141" max="5377" width="9" style="8"/>
    <col min="5378" max="5383" width="10.84765625" style="8" bestFit="1" customWidth="1"/>
    <col min="5384" max="5384" width="16" style="8" customWidth="1"/>
    <col min="5385" max="5385" width="13.69921875" style="8" customWidth="1"/>
    <col min="5386" max="5386" width="9" style="8"/>
    <col min="5387" max="5387" width="11.59765625" style="8" bestFit="1" customWidth="1"/>
    <col min="5388" max="5392" width="10.84765625" style="8" bestFit="1" customWidth="1"/>
    <col min="5393" max="5393" width="17" style="8" customWidth="1"/>
    <col min="5394" max="5394" width="10.84765625" style="8" bestFit="1" customWidth="1"/>
    <col min="5395" max="5395" width="17.59765625" style="8" customWidth="1"/>
    <col min="5396" max="5396" width="10.84765625" style="8" bestFit="1" customWidth="1"/>
    <col min="5397" max="5633" width="9" style="8"/>
    <col min="5634" max="5639" width="10.84765625" style="8" bestFit="1" customWidth="1"/>
    <col min="5640" max="5640" width="16" style="8" customWidth="1"/>
    <col min="5641" max="5641" width="13.69921875" style="8" customWidth="1"/>
    <col min="5642" max="5642" width="9" style="8"/>
    <col min="5643" max="5643" width="11.59765625" style="8" bestFit="1" customWidth="1"/>
    <col min="5644" max="5648" width="10.84765625" style="8" bestFit="1" customWidth="1"/>
    <col min="5649" max="5649" width="17" style="8" customWidth="1"/>
    <col min="5650" max="5650" width="10.84765625" style="8" bestFit="1" customWidth="1"/>
    <col min="5651" max="5651" width="17.59765625" style="8" customWidth="1"/>
    <col min="5652" max="5652" width="10.84765625" style="8" bestFit="1" customWidth="1"/>
    <col min="5653" max="5889" width="9" style="8"/>
    <col min="5890" max="5895" width="10.84765625" style="8" bestFit="1" customWidth="1"/>
    <col min="5896" max="5896" width="16" style="8" customWidth="1"/>
    <col min="5897" max="5897" width="13.69921875" style="8" customWidth="1"/>
    <col min="5898" max="5898" width="9" style="8"/>
    <col min="5899" max="5899" width="11.59765625" style="8" bestFit="1" customWidth="1"/>
    <col min="5900" max="5904" width="10.84765625" style="8" bestFit="1" customWidth="1"/>
    <col min="5905" max="5905" width="17" style="8" customWidth="1"/>
    <col min="5906" max="5906" width="10.84765625" style="8" bestFit="1" customWidth="1"/>
    <col min="5907" max="5907" width="17.59765625" style="8" customWidth="1"/>
    <col min="5908" max="5908" width="10.84765625" style="8" bestFit="1" customWidth="1"/>
    <col min="5909" max="6145" width="9" style="8"/>
    <col min="6146" max="6151" width="10.84765625" style="8" bestFit="1" customWidth="1"/>
    <col min="6152" max="6152" width="16" style="8" customWidth="1"/>
    <col min="6153" max="6153" width="13.69921875" style="8" customWidth="1"/>
    <col min="6154" max="6154" width="9" style="8"/>
    <col min="6155" max="6155" width="11.59765625" style="8" bestFit="1" customWidth="1"/>
    <col min="6156" max="6160" width="10.84765625" style="8" bestFit="1" customWidth="1"/>
    <col min="6161" max="6161" width="17" style="8" customWidth="1"/>
    <col min="6162" max="6162" width="10.84765625" style="8" bestFit="1" customWidth="1"/>
    <col min="6163" max="6163" width="17.59765625" style="8" customWidth="1"/>
    <col min="6164" max="6164" width="10.84765625" style="8" bestFit="1" customWidth="1"/>
    <col min="6165" max="6401" width="9" style="8"/>
    <col min="6402" max="6407" width="10.84765625" style="8" bestFit="1" customWidth="1"/>
    <col min="6408" max="6408" width="16" style="8" customWidth="1"/>
    <col min="6409" max="6409" width="13.69921875" style="8" customWidth="1"/>
    <col min="6410" max="6410" width="9" style="8"/>
    <col min="6411" max="6411" width="11.59765625" style="8" bestFit="1" customWidth="1"/>
    <col min="6412" max="6416" width="10.84765625" style="8" bestFit="1" customWidth="1"/>
    <col min="6417" max="6417" width="17" style="8" customWidth="1"/>
    <col min="6418" max="6418" width="10.84765625" style="8" bestFit="1" customWidth="1"/>
    <col min="6419" max="6419" width="17.59765625" style="8" customWidth="1"/>
    <col min="6420" max="6420" width="10.84765625" style="8" bestFit="1" customWidth="1"/>
    <col min="6421" max="6657" width="9" style="8"/>
    <col min="6658" max="6663" width="10.84765625" style="8" bestFit="1" customWidth="1"/>
    <col min="6664" max="6664" width="16" style="8" customWidth="1"/>
    <col min="6665" max="6665" width="13.69921875" style="8" customWidth="1"/>
    <col min="6666" max="6666" width="9" style="8"/>
    <col min="6667" max="6667" width="11.59765625" style="8" bestFit="1" customWidth="1"/>
    <col min="6668" max="6672" width="10.84765625" style="8" bestFit="1" customWidth="1"/>
    <col min="6673" max="6673" width="17" style="8" customWidth="1"/>
    <col min="6674" max="6674" width="10.84765625" style="8" bestFit="1" customWidth="1"/>
    <col min="6675" max="6675" width="17.59765625" style="8" customWidth="1"/>
    <col min="6676" max="6676" width="10.84765625" style="8" bestFit="1" customWidth="1"/>
    <col min="6677" max="6913" width="9" style="8"/>
    <col min="6914" max="6919" width="10.84765625" style="8" bestFit="1" customWidth="1"/>
    <col min="6920" max="6920" width="16" style="8" customWidth="1"/>
    <col min="6921" max="6921" width="13.69921875" style="8" customWidth="1"/>
    <col min="6922" max="6922" width="9" style="8"/>
    <col min="6923" max="6923" width="11.59765625" style="8" bestFit="1" customWidth="1"/>
    <col min="6924" max="6928" width="10.84765625" style="8" bestFit="1" customWidth="1"/>
    <col min="6929" max="6929" width="17" style="8" customWidth="1"/>
    <col min="6930" max="6930" width="10.84765625" style="8" bestFit="1" customWidth="1"/>
    <col min="6931" max="6931" width="17.59765625" style="8" customWidth="1"/>
    <col min="6932" max="6932" width="10.84765625" style="8" bestFit="1" customWidth="1"/>
    <col min="6933" max="7169" width="9" style="8"/>
    <col min="7170" max="7175" width="10.84765625" style="8" bestFit="1" customWidth="1"/>
    <col min="7176" max="7176" width="16" style="8" customWidth="1"/>
    <col min="7177" max="7177" width="13.69921875" style="8" customWidth="1"/>
    <col min="7178" max="7178" width="9" style="8"/>
    <col min="7179" max="7179" width="11.59765625" style="8" bestFit="1" customWidth="1"/>
    <col min="7180" max="7184" width="10.84765625" style="8" bestFit="1" customWidth="1"/>
    <col min="7185" max="7185" width="17" style="8" customWidth="1"/>
    <col min="7186" max="7186" width="10.84765625" style="8" bestFit="1" customWidth="1"/>
    <col min="7187" max="7187" width="17.59765625" style="8" customWidth="1"/>
    <col min="7188" max="7188" width="10.84765625" style="8" bestFit="1" customWidth="1"/>
    <col min="7189" max="7425" width="9" style="8"/>
    <col min="7426" max="7431" width="10.84765625" style="8" bestFit="1" customWidth="1"/>
    <col min="7432" max="7432" width="16" style="8" customWidth="1"/>
    <col min="7433" max="7433" width="13.69921875" style="8" customWidth="1"/>
    <col min="7434" max="7434" width="9" style="8"/>
    <col min="7435" max="7435" width="11.59765625" style="8" bestFit="1" customWidth="1"/>
    <col min="7436" max="7440" width="10.84765625" style="8" bestFit="1" customWidth="1"/>
    <col min="7441" max="7441" width="17" style="8" customWidth="1"/>
    <col min="7442" max="7442" width="10.84765625" style="8" bestFit="1" customWidth="1"/>
    <col min="7443" max="7443" width="17.59765625" style="8" customWidth="1"/>
    <col min="7444" max="7444" width="10.84765625" style="8" bestFit="1" customWidth="1"/>
    <col min="7445" max="7681" width="9" style="8"/>
    <col min="7682" max="7687" width="10.84765625" style="8" bestFit="1" customWidth="1"/>
    <col min="7688" max="7688" width="16" style="8" customWidth="1"/>
    <col min="7689" max="7689" width="13.69921875" style="8" customWidth="1"/>
    <col min="7690" max="7690" width="9" style="8"/>
    <col min="7691" max="7691" width="11.59765625" style="8" bestFit="1" customWidth="1"/>
    <col min="7692" max="7696" width="10.84765625" style="8" bestFit="1" customWidth="1"/>
    <col min="7697" max="7697" width="17" style="8" customWidth="1"/>
    <col min="7698" max="7698" width="10.84765625" style="8" bestFit="1" customWidth="1"/>
    <col min="7699" max="7699" width="17.59765625" style="8" customWidth="1"/>
    <col min="7700" max="7700" width="10.84765625" style="8" bestFit="1" customWidth="1"/>
    <col min="7701" max="7937" width="9" style="8"/>
    <col min="7938" max="7943" width="10.84765625" style="8" bestFit="1" customWidth="1"/>
    <col min="7944" max="7944" width="16" style="8" customWidth="1"/>
    <col min="7945" max="7945" width="13.69921875" style="8" customWidth="1"/>
    <col min="7946" max="7946" width="9" style="8"/>
    <col min="7947" max="7947" width="11.59765625" style="8" bestFit="1" customWidth="1"/>
    <col min="7948" max="7952" width="10.84765625" style="8" bestFit="1" customWidth="1"/>
    <col min="7953" max="7953" width="17" style="8" customWidth="1"/>
    <col min="7954" max="7954" width="10.84765625" style="8" bestFit="1" customWidth="1"/>
    <col min="7955" max="7955" width="17.59765625" style="8" customWidth="1"/>
    <col min="7956" max="7956" width="10.84765625" style="8" bestFit="1" customWidth="1"/>
    <col min="7957" max="8193" width="9" style="8"/>
    <col min="8194" max="8199" width="10.84765625" style="8" bestFit="1" customWidth="1"/>
    <col min="8200" max="8200" width="16" style="8" customWidth="1"/>
    <col min="8201" max="8201" width="13.69921875" style="8" customWidth="1"/>
    <col min="8202" max="8202" width="9" style="8"/>
    <col min="8203" max="8203" width="11.59765625" style="8" bestFit="1" customWidth="1"/>
    <col min="8204" max="8208" width="10.84765625" style="8" bestFit="1" customWidth="1"/>
    <col min="8209" max="8209" width="17" style="8" customWidth="1"/>
    <col min="8210" max="8210" width="10.84765625" style="8" bestFit="1" customWidth="1"/>
    <col min="8211" max="8211" width="17.59765625" style="8" customWidth="1"/>
    <col min="8212" max="8212" width="10.84765625" style="8" bestFit="1" customWidth="1"/>
    <col min="8213" max="8449" width="9" style="8"/>
    <col min="8450" max="8455" width="10.84765625" style="8" bestFit="1" customWidth="1"/>
    <col min="8456" max="8456" width="16" style="8" customWidth="1"/>
    <col min="8457" max="8457" width="13.69921875" style="8" customWidth="1"/>
    <col min="8458" max="8458" width="9" style="8"/>
    <col min="8459" max="8459" width="11.59765625" style="8" bestFit="1" customWidth="1"/>
    <col min="8460" max="8464" width="10.84765625" style="8" bestFit="1" customWidth="1"/>
    <col min="8465" max="8465" width="17" style="8" customWidth="1"/>
    <col min="8466" max="8466" width="10.84765625" style="8" bestFit="1" customWidth="1"/>
    <col min="8467" max="8467" width="17.59765625" style="8" customWidth="1"/>
    <col min="8468" max="8468" width="10.84765625" style="8" bestFit="1" customWidth="1"/>
    <col min="8469" max="8705" width="9" style="8"/>
    <col min="8706" max="8711" width="10.84765625" style="8" bestFit="1" customWidth="1"/>
    <col min="8712" max="8712" width="16" style="8" customWidth="1"/>
    <col min="8713" max="8713" width="13.69921875" style="8" customWidth="1"/>
    <col min="8714" max="8714" width="9" style="8"/>
    <col min="8715" max="8715" width="11.59765625" style="8" bestFit="1" customWidth="1"/>
    <col min="8716" max="8720" width="10.84765625" style="8" bestFit="1" customWidth="1"/>
    <col min="8721" max="8721" width="17" style="8" customWidth="1"/>
    <col min="8722" max="8722" width="10.84765625" style="8" bestFit="1" customWidth="1"/>
    <col min="8723" max="8723" width="17.59765625" style="8" customWidth="1"/>
    <col min="8724" max="8724" width="10.84765625" style="8" bestFit="1" customWidth="1"/>
    <col min="8725" max="8961" width="9" style="8"/>
    <col min="8962" max="8967" width="10.84765625" style="8" bestFit="1" customWidth="1"/>
    <col min="8968" max="8968" width="16" style="8" customWidth="1"/>
    <col min="8969" max="8969" width="13.69921875" style="8" customWidth="1"/>
    <col min="8970" max="8970" width="9" style="8"/>
    <col min="8971" max="8971" width="11.59765625" style="8" bestFit="1" customWidth="1"/>
    <col min="8972" max="8976" width="10.84765625" style="8" bestFit="1" customWidth="1"/>
    <col min="8977" max="8977" width="17" style="8" customWidth="1"/>
    <col min="8978" max="8978" width="10.84765625" style="8" bestFit="1" customWidth="1"/>
    <col min="8979" max="8979" width="17.59765625" style="8" customWidth="1"/>
    <col min="8980" max="8980" width="10.84765625" style="8" bestFit="1" customWidth="1"/>
    <col min="8981" max="9217" width="9" style="8"/>
    <col min="9218" max="9223" width="10.84765625" style="8" bestFit="1" customWidth="1"/>
    <col min="9224" max="9224" width="16" style="8" customWidth="1"/>
    <col min="9225" max="9225" width="13.69921875" style="8" customWidth="1"/>
    <col min="9226" max="9226" width="9" style="8"/>
    <col min="9227" max="9227" width="11.59765625" style="8" bestFit="1" customWidth="1"/>
    <col min="9228" max="9232" width="10.84765625" style="8" bestFit="1" customWidth="1"/>
    <col min="9233" max="9233" width="17" style="8" customWidth="1"/>
    <col min="9234" max="9234" width="10.84765625" style="8" bestFit="1" customWidth="1"/>
    <col min="9235" max="9235" width="17.59765625" style="8" customWidth="1"/>
    <col min="9236" max="9236" width="10.84765625" style="8" bestFit="1" customWidth="1"/>
    <col min="9237" max="9473" width="9" style="8"/>
    <col min="9474" max="9479" width="10.84765625" style="8" bestFit="1" customWidth="1"/>
    <col min="9480" max="9480" width="16" style="8" customWidth="1"/>
    <col min="9481" max="9481" width="13.69921875" style="8" customWidth="1"/>
    <col min="9482" max="9482" width="9" style="8"/>
    <col min="9483" max="9483" width="11.59765625" style="8" bestFit="1" customWidth="1"/>
    <col min="9484" max="9488" width="10.84765625" style="8" bestFit="1" customWidth="1"/>
    <col min="9489" max="9489" width="17" style="8" customWidth="1"/>
    <col min="9490" max="9490" width="10.84765625" style="8" bestFit="1" customWidth="1"/>
    <col min="9491" max="9491" width="17.59765625" style="8" customWidth="1"/>
    <col min="9492" max="9492" width="10.84765625" style="8" bestFit="1" customWidth="1"/>
    <col min="9493" max="9729" width="9" style="8"/>
    <col min="9730" max="9735" width="10.84765625" style="8" bestFit="1" customWidth="1"/>
    <col min="9736" max="9736" width="16" style="8" customWidth="1"/>
    <col min="9737" max="9737" width="13.69921875" style="8" customWidth="1"/>
    <col min="9738" max="9738" width="9" style="8"/>
    <col min="9739" max="9739" width="11.59765625" style="8" bestFit="1" customWidth="1"/>
    <col min="9740" max="9744" width="10.84765625" style="8" bestFit="1" customWidth="1"/>
    <col min="9745" max="9745" width="17" style="8" customWidth="1"/>
    <col min="9746" max="9746" width="10.84765625" style="8" bestFit="1" customWidth="1"/>
    <col min="9747" max="9747" width="17.59765625" style="8" customWidth="1"/>
    <col min="9748" max="9748" width="10.84765625" style="8" bestFit="1" customWidth="1"/>
    <col min="9749" max="9985" width="9" style="8"/>
    <col min="9986" max="9991" width="10.84765625" style="8" bestFit="1" customWidth="1"/>
    <col min="9992" max="9992" width="16" style="8" customWidth="1"/>
    <col min="9993" max="9993" width="13.69921875" style="8" customWidth="1"/>
    <col min="9994" max="9994" width="9" style="8"/>
    <col min="9995" max="9995" width="11.59765625" style="8" bestFit="1" customWidth="1"/>
    <col min="9996" max="10000" width="10.84765625" style="8" bestFit="1" customWidth="1"/>
    <col min="10001" max="10001" width="17" style="8" customWidth="1"/>
    <col min="10002" max="10002" width="10.84765625" style="8" bestFit="1" customWidth="1"/>
    <col min="10003" max="10003" width="17.59765625" style="8" customWidth="1"/>
    <col min="10004" max="10004" width="10.84765625" style="8" bestFit="1" customWidth="1"/>
    <col min="10005" max="10241" width="9" style="8"/>
    <col min="10242" max="10247" width="10.84765625" style="8" bestFit="1" customWidth="1"/>
    <col min="10248" max="10248" width="16" style="8" customWidth="1"/>
    <col min="10249" max="10249" width="13.69921875" style="8" customWidth="1"/>
    <col min="10250" max="10250" width="9" style="8"/>
    <col min="10251" max="10251" width="11.59765625" style="8" bestFit="1" customWidth="1"/>
    <col min="10252" max="10256" width="10.84765625" style="8" bestFit="1" customWidth="1"/>
    <col min="10257" max="10257" width="17" style="8" customWidth="1"/>
    <col min="10258" max="10258" width="10.84765625" style="8" bestFit="1" customWidth="1"/>
    <col min="10259" max="10259" width="17.59765625" style="8" customWidth="1"/>
    <col min="10260" max="10260" width="10.84765625" style="8" bestFit="1" customWidth="1"/>
    <col min="10261" max="10497" width="9" style="8"/>
    <col min="10498" max="10503" width="10.84765625" style="8" bestFit="1" customWidth="1"/>
    <col min="10504" max="10504" width="16" style="8" customWidth="1"/>
    <col min="10505" max="10505" width="13.69921875" style="8" customWidth="1"/>
    <col min="10506" max="10506" width="9" style="8"/>
    <col min="10507" max="10507" width="11.59765625" style="8" bestFit="1" customWidth="1"/>
    <col min="10508" max="10512" width="10.84765625" style="8" bestFit="1" customWidth="1"/>
    <col min="10513" max="10513" width="17" style="8" customWidth="1"/>
    <col min="10514" max="10514" width="10.84765625" style="8" bestFit="1" customWidth="1"/>
    <col min="10515" max="10515" width="17.59765625" style="8" customWidth="1"/>
    <col min="10516" max="10516" width="10.84765625" style="8" bestFit="1" customWidth="1"/>
    <col min="10517" max="10753" width="9" style="8"/>
    <col min="10754" max="10759" width="10.84765625" style="8" bestFit="1" customWidth="1"/>
    <col min="10760" max="10760" width="16" style="8" customWidth="1"/>
    <col min="10761" max="10761" width="13.69921875" style="8" customWidth="1"/>
    <col min="10762" max="10762" width="9" style="8"/>
    <col min="10763" max="10763" width="11.59765625" style="8" bestFit="1" customWidth="1"/>
    <col min="10764" max="10768" width="10.84765625" style="8" bestFit="1" customWidth="1"/>
    <col min="10769" max="10769" width="17" style="8" customWidth="1"/>
    <col min="10770" max="10770" width="10.84765625" style="8" bestFit="1" customWidth="1"/>
    <col min="10771" max="10771" width="17.59765625" style="8" customWidth="1"/>
    <col min="10772" max="10772" width="10.84765625" style="8" bestFit="1" customWidth="1"/>
    <col min="10773" max="11009" width="9" style="8"/>
    <col min="11010" max="11015" width="10.84765625" style="8" bestFit="1" customWidth="1"/>
    <col min="11016" max="11016" width="16" style="8" customWidth="1"/>
    <col min="11017" max="11017" width="13.69921875" style="8" customWidth="1"/>
    <col min="11018" max="11018" width="9" style="8"/>
    <col min="11019" max="11019" width="11.59765625" style="8" bestFit="1" customWidth="1"/>
    <col min="11020" max="11024" width="10.84765625" style="8" bestFit="1" customWidth="1"/>
    <col min="11025" max="11025" width="17" style="8" customWidth="1"/>
    <col min="11026" max="11026" width="10.84765625" style="8" bestFit="1" customWidth="1"/>
    <col min="11027" max="11027" width="17.59765625" style="8" customWidth="1"/>
    <col min="11028" max="11028" width="10.84765625" style="8" bestFit="1" customWidth="1"/>
    <col min="11029" max="11265" width="9" style="8"/>
    <col min="11266" max="11271" width="10.84765625" style="8" bestFit="1" customWidth="1"/>
    <col min="11272" max="11272" width="16" style="8" customWidth="1"/>
    <col min="11273" max="11273" width="13.69921875" style="8" customWidth="1"/>
    <col min="11274" max="11274" width="9" style="8"/>
    <col min="11275" max="11275" width="11.59765625" style="8" bestFit="1" customWidth="1"/>
    <col min="11276" max="11280" width="10.84765625" style="8" bestFit="1" customWidth="1"/>
    <col min="11281" max="11281" width="17" style="8" customWidth="1"/>
    <col min="11282" max="11282" width="10.84765625" style="8" bestFit="1" customWidth="1"/>
    <col min="11283" max="11283" width="17.59765625" style="8" customWidth="1"/>
    <col min="11284" max="11284" width="10.84765625" style="8" bestFit="1" customWidth="1"/>
    <col min="11285" max="11521" width="9" style="8"/>
    <col min="11522" max="11527" width="10.84765625" style="8" bestFit="1" customWidth="1"/>
    <col min="11528" max="11528" width="16" style="8" customWidth="1"/>
    <col min="11529" max="11529" width="13.69921875" style="8" customWidth="1"/>
    <col min="11530" max="11530" width="9" style="8"/>
    <col min="11531" max="11531" width="11.59765625" style="8" bestFit="1" customWidth="1"/>
    <col min="11532" max="11536" width="10.84765625" style="8" bestFit="1" customWidth="1"/>
    <col min="11537" max="11537" width="17" style="8" customWidth="1"/>
    <col min="11538" max="11538" width="10.84765625" style="8" bestFit="1" customWidth="1"/>
    <col min="11539" max="11539" width="17.59765625" style="8" customWidth="1"/>
    <col min="11540" max="11540" width="10.84765625" style="8" bestFit="1" customWidth="1"/>
    <col min="11541" max="11777" width="9" style="8"/>
    <col min="11778" max="11783" width="10.84765625" style="8" bestFit="1" customWidth="1"/>
    <col min="11784" max="11784" width="16" style="8" customWidth="1"/>
    <col min="11785" max="11785" width="13.69921875" style="8" customWidth="1"/>
    <col min="11786" max="11786" width="9" style="8"/>
    <col min="11787" max="11787" width="11.59765625" style="8" bestFit="1" customWidth="1"/>
    <col min="11788" max="11792" width="10.84765625" style="8" bestFit="1" customWidth="1"/>
    <col min="11793" max="11793" width="17" style="8" customWidth="1"/>
    <col min="11794" max="11794" width="10.84765625" style="8" bestFit="1" customWidth="1"/>
    <col min="11795" max="11795" width="17.59765625" style="8" customWidth="1"/>
    <col min="11796" max="11796" width="10.84765625" style="8" bestFit="1" customWidth="1"/>
    <col min="11797" max="12033" width="9" style="8"/>
    <col min="12034" max="12039" width="10.84765625" style="8" bestFit="1" customWidth="1"/>
    <col min="12040" max="12040" width="16" style="8" customWidth="1"/>
    <col min="12041" max="12041" width="13.69921875" style="8" customWidth="1"/>
    <col min="12042" max="12042" width="9" style="8"/>
    <col min="12043" max="12043" width="11.59765625" style="8" bestFit="1" customWidth="1"/>
    <col min="12044" max="12048" width="10.84765625" style="8" bestFit="1" customWidth="1"/>
    <col min="12049" max="12049" width="17" style="8" customWidth="1"/>
    <col min="12050" max="12050" width="10.84765625" style="8" bestFit="1" customWidth="1"/>
    <col min="12051" max="12051" width="17.59765625" style="8" customWidth="1"/>
    <col min="12052" max="12052" width="10.84765625" style="8" bestFit="1" customWidth="1"/>
    <col min="12053" max="12289" width="9" style="8"/>
    <col min="12290" max="12295" width="10.84765625" style="8" bestFit="1" customWidth="1"/>
    <col min="12296" max="12296" width="16" style="8" customWidth="1"/>
    <col min="12297" max="12297" width="13.69921875" style="8" customWidth="1"/>
    <col min="12298" max="12298" width="9" style="8"/>
    <col min="12299" max="12299" width="11.59765625" style="8" bestFit="1" customWidth="1"/>
    <col min="12300" max="12304" width="10.84765625" style="8" bestFit="1" customWidth="1"/>
    <col min="12305" max="12305" width="17" style="8" customWidth="1"/>
    <col min="12306" max="12306" width="10.84765625" style="8" bestFit="1" customWidth="1"/>
    <col min="12307" max="12307" width="17.59765625" style="8" customWidth="1"/>
    <col min="12308" max="12308" width="10.84765625" style="8" bestFit="1" customWidth="1"/>
    <col min="12309" max="12545" width="9" style="8"/>
    <col min="12546" max="12551" width="10.84765625" style="8" bestFit="1" customWidth="1"/>
    <col min="12552" max="12552" width="16" style="8" customWidth="1"/>
    <col min="12553" max="12553" width="13.69921875" style="8" customWidth="1"/>
    <col min="12554" max="12554" width="9" style="8"/>
    <col min="12555" max="12555" width="11.59765625" style="8" bestFit="1" customWidth="1"/>
    <col min="12556" max="12560" width="10.84765625" style="8" bestFit="1" customWidth="1"/>
    <col min="12561" max="12561" width="17" style="8" customWidth="1"/>
    <col min="12562" max="12562" width="10.84765625" style="8" bestFit="1" customWidth="1"/>
    <col min="12563" max="12563" width="17.59765625" style="8" customWidth="1"/>
    <col min="12564" max="12564" width="10.84765625" style="8" bestFit="1" customWidth="1"/>
    <col min="12565" max="12801" width="9" style="8"/>
    <col min="12802" max="12807" width="10.84765625" style="8" bestFit="1" customWidth="1"/>
    <col min="12808" max="12808" width="16" style="8" customWidth="1"/>
    <col min="12809" max="12809" width="13.69921875" style="8" customWidth="1"/>
    <col min="12810" max="12810" width="9" style="8"/>
    <col min="12811" max="12811" width="11.59765625" style="8" bestFit="1" customWidth="1"/>
    <col min="12812" max="12816" width="10.84765625" style="8" bestFit="1" customWidth="1"/>
    <col min="12817" max="12817" width="17" style="8" customWidth="1"/>
    <col min="12818" max="12818" width="10.84765625" style="8" bestFit="1" customWidth="1"/>
    <col min="12819" max="12819" width="17.59765625" style="8" customWidth="1"/>
    <col min="12820" max="12820" width="10.84765625" style="8" bestFit="1" customWidth="1"/>
    <col min="12821" max="13057" width="9" style="8"/>
    <col min="13058" max="13063" width="10.84765625" style="8" bestFit="1" customWidth="1"/>
    <col min="13064" max="13064" width="16" style="8" customWidth="1"/>
    <col min="13065" max="13065" width="13.69921875" style="8" customWidth="1"/>
    <col min="13066" max="13066" width="9" style="8"/>
    <col min="13067" max="13067" width="11.59765625" style="8" bestFit="1" customWidth="1"/>
    <col min="13068" max="13072" width="10.84765625" style="8" bestFit="1" customWidth="1"/>
    <col min="13073" max="13073" width="17" style="8" customWidth="1"/>
    <col min="13074" max="13074" width="10.84765625" style="8" bestFit="1" customWidth="1"/>
    <col min="13075" max="13075" width="17.59765625" style="8" customWidth="1"/>
    <col min="13076" max="13076" width="10.84765625" style="8" bestFit="1" customWidth="1"/>
    <col min="13077" max="13313" width="9" style="8"/>
    <col min="13314" max="13319" width="10.84765625" style="8" bestFit="1" customWidth="1"/>
    <col min="13320" max="13320" width="16" style="8" customWidth="1"/>
    <col min="13321" max="13321" width="13.69921875" style="8" customWidth="1"/>
    <col min="13322" max="13322" width="9" style="8"/>
    <col min="13323" max="13323" width="11.59765625" style="8" bestFit="1" customWidth="1"/>
    <col min="13324" max="13328" width="10.84765625" style="8" bestFit="1" customWidth="1"/>
    <col min="13329" max="13329" width="17" style="8" customWidth="1"/>
    <col min="13330" max="13330" width="10.84765625" style="8" bestFit="1" customWidth="1"/>
    <col min="13331" max="13331" width="17.59765625" style="8" customWidth="1"/>
    <col min="13332" max="13332" width="10.84765625" style="8" bestFit="1" customWidth="1"/>
    <col min="13333" max="13569" width="9" style="8"/>
    <col min="13570" max="13575" width="10.84765625" style="8" bestFit="1" customWidth="1"/>
    <col min="13576" max="13576" width="16" style="8" customWidth="1"/>
    <col min="13577" max="13577" width="13.69921875" style="8" customWidth="1"/>
    <col min="13578" max="13578" width="9" style="8"/>
    <col min="13579" max="13579" width="11.59765625" style="8" bestFit="1" customWidth="1"/>
    <col min="13580" max="13584" width="10.84765625" style="8" bestFit="1" customWidth="1"/>
    <col min="13585" max="13585" width="17" style="8" customWidth="1"/>
    <col min="13586" max="13586" width="10.84765625" style="8" bestFit="1" customWidth="1"/>
    <col min="13587" max="13587" width="17.59765625" style="8" customWidth="1"/>
    <col min="13588" max="13588" width="10.84765625" style="8" bestFit="1" customWidth="1"/>
    <col min="13589" max="13825" width="9" style="8"/>
    <col min="13826" max="13831" width="10.84765625" style="8" bestFit="1" customWidth="1"/>
    <col min="13832" max="13832" width="16" style="8" customWidth="1"/>
    <col min="13833" max="13833" width="13.69921875" style="8" customWidth="1"/>
    <col min="13834" max="13834" width="9" style="8"/>
    <col min="13835" max="13835" width="11.59765625" style="8" bestFit="1" customWidth="1"/>
    <col min="13836" max="13840" width="10.84765625" style="8" bestFit="1" customWidth="1"/>
    <col min="13841" max="13841" width="17" style="8" customWidth="1"/>
    <col min="13842" max="13842" width="10.84765625" style="8" bestFit="1" customWidth="1"/>
    <col min="13843" max="13843" width="17.59765625" style="8" customWidth="1"/>
    <col min="13844" max="13844" width="10.84765625" style="8" bestFit="1" customWidth="1"/>
    <col min="13845" max="14081" width="9" style="8"/>
    <col min="14082" max="14087" width="10.84765625" style="8" bestFit="1" customWidth="1"/>
    <col min="14088" max="14088" width="16" style="8" customWidth="1"/>
    <col min="14089" max="14089" width="13.69921875" style="8" customWidth="1"/>
    <col min="14090" max="14090" width="9" style="8"/>
    <col min="14091" max="14091" width="11.59765625" style="8" bestFit="1" customWidth="1"/>
    <col min="14092" max="14096" width="10.84765625" style="8" bestFit="1" customWidth="1"/>
    <col min="14097" max="14097" width="17" style="8" customWidth="1"/>
    <col min="14098" max="14098" width="10.84765625" style="8" bestFit="1" customWidth="1"/>
    <col min="14099" max="14099" width="17.59765625" style="8" customWidth="1"/>
    <col min="14100" max="14100" width="10.84765625" style="8" bestFit="1" customWidth="1"/>
    <col min="14101" max="14337" width="9" style="8"/>
    <col min="14338" max="14343" width="10.84765625" style="8" bestFit="1" customWidth="1"/>
    <col min="14344" max="14344" width="16" style="8" customWidth="1"/>
    <col min="14345" max="14345" width="13.69921875" style="8" customWidth="1"/>
    <col min="14346" max="14346" width="9" style="8"/>
    <col min="14347" max="14347" width="11.59765625" style="8" bestFit="1" customWidth="1"/>
    <col min="14348" max="14352" width="10.84765625" style="8" bestFit="1" customWidth="1"/>
    <col min="14353" max="14353" width="17" style="8" customWidth="1"/>
    <col min="14354" max="14354" width="10.84765625" style="8" bestFit="1" customWidth="1"/>
    <col min="14355" max="14355" width="17.59765625" style="8" customWidth="1"/>
    <col min="14356" max="14356" width="10.84765625" style="8" bestFit="1" customWidth="1"/>
    <col min="14357" max="14593" width="9" style="8"/>
    <col min="14594" max="14599" width="10.84765625" style="8" bestFit="1" customWidth="1"/>
    <col min="14600" max="14600" width="16" style="8" customWidth="1"/>
    <col min="14601" max="14601" width="13.69921875" style="8" customWidth="1"/>
    <col min="14602" max="14602" width="9" style="8"/>
    <col min="14603" max="14603" width="11.59765625" style="8" bestFit="1" customWidth="1"/>
    <col min="14604" max="14608" width="10.84765625" style="8" bestFit="1" customWidth="1"/>
    <col min="14609" max="14609" width="17" style="8" customWidth="1"/>
    <col min="14610" max="14610" width="10.84765625" style="8" bestFit="1" customWidth="1"/>
    <col min="14611" max="14611" width="17.59765625" style="8" customWidth="1"/>
    <col min="14612" max="14612" width="10.84765625" style="8" bestFit="1" customWidth="1"/>
    <col min="14613" max="14849" width="9" style="8"/>
    <col min="14850" max="14855" width="10.84765625" style="8" bestFit="1" customWidth="1"/>
    <col min="14856" max="14856" width="16" style="8" customWidth="1"/>
    <col min="14857" max="14857" width="13.69921875" style="8" customWidth="1"/>
    <col min="14858" max="14858" width="9" style="8"/>
    <col min="14859" max="14859" width="11.59765625" style="8" bestFit="1" customWidth="1"/>
    <col min="14860" max="14864" width="10.84765625" style="8" bestFit="1" customWidth="1"/>
    <col min="14865" max="14865" width="17" style="8" customWidth="1"/>
    <col min="14866" max="14866" width="10.84765625" style="8" bestFit="1" customWidth="1"/>
    <col min="14867" max="14867" width="17.59765625" style="8" customWidth="1"/>
    <col min="14868" max="14868" width="10.84765625" style="8" bestFit="1" customWidth="1"/>
    <col min="14869" max="15105" width="9" style="8"/>
    <col min="15106" max="15111" width="10.84765625" style="8" bestFit="1" customWidth="1"/>
    <col min="15112" max="15112" width="16" style="8" customWidth="1"/>
    <col min="15113" max="15113" width="13.69921875" style="8" customWidth="1"/>
    <col min="15114" max="15114" width="9" style="8"/>
    <col min="15115" max="15115" width="11.59765625" style="8" bestFit="1" customWidth="1"/>
    <col min="15116" max="15120" width="10.84765625" style="8" bestFit="1" customWidth="1"/>
    <col min="15121" max="15121" width="17" style="8" customWidth="1"/>
    <col min="15122" max="15122" width="10.84765625" style="8" bestFit="1" customWidth="1"/>
    <col min="15123" max="15123" width="17.59765625" style="8" customWidth="1"/>
    <col min="15124" max="15124" width="10.84765625" style="8" bestFit="1" customWidth="1"/>
    <col min="15125" max="15361" width="9" style="8"/>
    <col min="15362" max="15367" width="10.84765625" style="8" bestFit="1" customWidth="1"/>
    <col min="15368" max="15368" width="16" style="8" customWidth="1"/>
    <col min="15369" max="15369" width="13.69921875" style="8" customWidth="1"/>
    <col min="15370" max="15370" width="9" style="8"/>
    <col min="15371" max="15371" width="11.59765625" style="8" bestFit="1" customWidth="1"/>
    <col min="15372" max="15376" width="10.84765625" style="8" bestFit="1" customWidth="1"/>
    <col min="15377" max="15377" width="17" style="8" customWidth="1"/>
    <col min="15378" max="15378" width="10.84765625" style="8" bestFit="1" customWidth="1"/>
    <col min="15379" max="15379" width="17.59765625" style="8" customWidth="1"/>
    <col min="15380" max="15380" width="10.84765625" style="8" bestFit="1" customWidth="1"/>
    <col min="15381" max="15617" width="9" style="8"/>
    <col min="15618" max="15623" width="10.84765625" style="8" bestFit="1" customWidth="1"/>
    <col min="15624" max="15624" width="16" style="8" customWidth="1"/>
    <col min="15625" max="15625" width="13.69921875" style="8" customWidth="1"/>
    <col min="15626" max="15626" width="9" style="8"/>
    <col min="15627" max="15627" width="11.59765625" style="8" bestFit="1" customWidth="1"/>
    <col min="15628" max="15632" width="10.84765625" style="8" bestFit="1" customWidth="1"/>
    <col min="15633" max="15633" width="17" style="8" customWidth="1"/>
    <col min="15634" max="15634" width="10.84765625" style="8" bestFit="1" customWidth="1"/>
    <col min="15635" max="15635" width="17.59765625" style="8" customWidth="1"/>
    <col min="15636" max="15636" width="10.84765625" style="8" bestFit="1" customWidth="1"/>
    <col min="15637" max="15873" width="9" style="8"/>
    <col min="15874" max="15879" width="10.84765625" style="8" bestFit="1" customWidth="1"/>
    <col min="15880" max="15880" width="16" style="8" customWidth="1"/>
    <col min="15881" max="15881" width="13.69921875" style="8" customWidth="1"/>
    <col min="15882" max="15882" width="9" style="8"/>
    <col min="15883" max="15883" width="11.59765625" style="8" bestFit="1" customWidth="1"/>
    <col min="15884" max="15888" width="10.84765625" style="8" bestFit="1" customWidth="1"/>
    <col min="15889" max="15889" width="17" style="8" customWidth="1"/>
    <col min="15890" max="15890" width="10.84765625" style="8" bestFit="1" customWidth="1"/>
    <col min="15891" max="15891" width="17.59765625" style="8" customWidth="1"/>
    <col min="15892" max="15892" width="10.84765625" style="8" bestFit="1" customWidth="1"/>
    <col min="15893" max="16129" width="9" style="8"/>
    <col min="16130" max="16135" width="10.84765625" style="8" bestFit="1" customWidth="1"/>
    <col min="16136" max="16136" width="16" style="8" customWidth="1"/>
    <col min="16137" max="16137" width="13.69921875" style="8" customWidth="1"/>
    <col min="16138" max="16138" width="9" style="8"/>
    <col min="16139" max="16139" width="11.59765625" style="8" bestFit="1" customWidth="1"/>
    <col min="16140" max="16144" width="10.84765625" style="8" bestFit="1" customWidth="1"/>
    <col min="16145" max="16145" width="17" style="8" customWidth="1"/>
    <col min="16146" max="16146" width="10.84765625" style="8" bestFit="1" customWidth="1"/>
    <col min="16147" max="16147" width="17.59765625" style="8" customWidth="1"/>
    <col min="16148" max="16148" width="10.84765625" style="8" bestFit="1" customWidth="1"/>
    <col min="16149" max="16384" width="9" style="8"/>
  </cols>
  <sheetData>
    <row r="1" spans="1:22" x14ac:dyDescent="0.5">
      <c r="A1" s="7" t="s">
        <v>80</v>
      </c>
      <c r="L1" s="7" t="s">
        <v>82</v>
      </c>
    </row>
    <row r="2" spans="1:22" x14ac:dyDescent="0.45">
      <c r="A2" s="10"/>
      <c r="B2" s="37" t="s">
        <v>1</v>
      </c>
      <c r="C2" s="37"/>
      <c r="D2" s="37"/>
      <c r="E2" s="37" t="s">
        <v>2</v>
      </c>
      <c r="F2" s="37"/>
      <c r="G2" s="37"/>
      <c r="I2" s="8" t="s">
        <v>40</v>
      </c>
      <c r="L2" s="10"/>
      <c r="M2" s="37" t="s">
        <v>1</v>
      </c>
      <c r="N2" s="37"/>
      <c r="O2" s="37"/>
      <c r="P2" s="37" t="s">
        <v>2</v>
      </c>
      <c r="Q2" s="37"/>
      <c r="R2" s="37"/>
      <c r="T2" s="8" t="s">
        <v>40</v>
      </c>
    </row>
    <row r="3" spans="1:22" x14ac:dyDescent="0.45">
      <c r="A3" s="8" t="s">
        <v>7</v>
      </c>
      <c r="B3" s="9">
        <v>0.166017</v>
      </c>
      <c r="C3" s="9">
        <v>0.17984</v>
      </c>
      <c r="D3" s="9">
        <v>0.16392399999999999</v>
      </c>
      <c r="E3" s="9">
        <v>1.8624999999999999E-2</v>
      </c>
      <c r="F3" s="9">
        <v>3.7663000000000002E-2</v>
      </c>
      <c r="G3" s="9">
        <v>3.7939000000000001E-2</v>
      </c>
      <c r="H3" s="10" t="s">
        <v>41</v>
      </c>
      <c r="I3" s="10">
        <f>AVERAGE(B3:D3)</f>
        <v>0.16992699999999997</v>
      </c>
      <c r="L3" s="8" t="s">
        <v>7</v>
      </c>
      <c r="M3" s="9">
        <v>9.1170673999999993E-2</v>
      </c>
      <c r="N3" s="9">
        <v>9.3236509999999995E-2</v>
      </c>
      <c r="O3" s="9">
        <v>9.5108981999999995E-2</v>
      </c>
      <c r="P3" s="9">
        <v>5.5971620000000001E-3</v>
      </c>
      <c r="Q3" s="9">
        <v>4.3641119999999999E-3</v>
      </c>
      <c r="R3" s="9">
        <v>4.4750969999999999E-3</v>
      </c>
      <c r="S3" s="10" t="s">
        <v>42</v>
      </c>
      <c r="T3" s="8">
        <f>AVERAGE(M3:O3)</f>
        <v>9.3172055333333337E-2</v>
      </c>
    </row>
    <row r="4" spans="1:22" x14ac:dyDescent="0.45">
      <c r="A4" s="8" t="s">
        <v>8</v>
      </c>
      <c r="B4" s="9">
        <v>7.9287261999999997E-2</v>
      </c>
      <c r="C4" s="9">
        <v>9.0611775000000006E-2</v>
      </c>
      <c r="D4" s="9">
        <v>8.4119395E-2</v>
      </c>
      <c r="E4" s="9">
        <v>4.3456679999999996E-3</v>
      </c>
      <c r="F4" s="9">
        <v>3.433565E-3</v>
      </c>
      <c r="G4" s="9">
        <v>3.884546E-3</v>
      </c>
      <c r="I4" s="10">
        <f t="shared" ref="I4:I10" si="0">AVERAGE(B4:D4)</f>
        <v>8.4672810666666667E-2</v>
      </c>
      <c r="L4" s="8" t="s">
        <v>8</v>
      </c>
      <c r="M4" s="9">
        <v>5.7027405000000003E-2</v>
      </c>
      <c r="N4" s="9">
        <v>6.2064732999999997E-2</v>
      </c>
      <c r="O4" s="9">
        <v>5.6638356000000001E-2</v>
      </c>
      <c r="P4" s="9">
        <v>1.1545240000000001E-3</v>
      </c>
      <c r="Q4" s="9">
        <v>1.174053E-3</v>
      </c>
      <c r="R4" s="9">
        <v>1.5382849999999999E-3</v>
      </c>
      <c r="T4" s="8">
        <f t="shared" ref="T4:T9" si="1">AVERAGE(M4:O4)</f>
        <v>5.8576831333333336E-2</v>
      </c>
    </row>
    <row r="5" spans="1:22" x14ac:dyDescent="0.45">
      <c r="A5" s="8" t="s">
        <v>7</v>
      </c>
      <c r="B5" s="9">
        <v>2.8046558999999999E-2</v>
      </c>
      <c r="C5" s="9">
        <v>2.2959639E-2</v>
      </c>
      <c r="D5" s="9">
        <v>2.7557284000000001E-2</v>
      </c>
      <c r="E5" s="9">
        <v>5.1271400000000005E-4</v>
      </c>
      <c r="F5" s="9">
        <v>6.81362E-5</v>
      </c>
      <c r="G5" s="9">
        <v>7.2557400000000004E-5</v>
      </c>
      <c r="H5" s="8" t="s">
        <v>43</v>
      </c>
      <c r="I5" s="10">
        <f t="shared" si="0"/>
        <v>2.6187827333333333E-2</v>
      </c>
      <c r="L5" s="8" t="s">
        <v>7</v>
      </c>
      <c r="M5" s="9">
        <v>6.6879999999999995E-2</v>
      </c>
      <c r="N5" s="9">
        <v>7.1104000000000001E-2</v>
      </c>
      <c r="O5" s="9">
        <v>6.7698999999999995E-2</v>
      </c>
      <c r="P5" s="9">
        <v>3.4895000000000002E-2</v>
      </c>
      <c r="Q5" s="9">
        <v>3.4471000000000002E-2</v>
      </c>
      <c r="R5" s="9">
        <v>3.8227999999999998E-2</v>
      </c>
      <c r="S5" s="8" t="s">
        <v>44</v>
      </c>
      <c r="T5" s="8">
        <f t="shared" si="1"/>
        <v>6.8560999999999997E-2</v>
      </c>
    </row>
    <row r="6" spans="1:22" x14ac:dyDescent="0.45">
      <c r="A6" s="8" t="s">
        <v>8</v>
      </c>
      <c r="B6" s="9">
        <v>6.1199100000000001E-3</v>
      </c>
      <c r="C6" s="9">
        <v>6.1411479999999999E-3</v>
      </c>
      <c r="D6" s="9">
        <v>6.837007E-3</v>
      </c>
      <c r="E6" s="9">
        <v>4.1745600000000002E-5</v>
      </c>
      <c r="F6" s="9">
        <v>2.95832E-4</v>
      </c>
      <c r="G6" s="9">
        <v>3.6735400000000002E-4</v>
      </c>
      <c r="I6" s="10">
        <f t="shared" si="0"/>
        <v>6.3660216666666667E-3</v>
      </c>
      <c r="L6" s="8" t="s">
        <v>8</v>
      </c>
      <c r="M6" s="9">
        <v>5.9548999999999998E-2</v>
      </c>
      <c r="N6" s="9">
        <v>6.1417667000000002E-2</v>
      </c>
      <c r="O6" s="9">
        <v>5.7680958999999997E-2</v>
      </c>
      <c r="P6" s="9">
        <v>1.0271666E-2</v>
      </c>
      <c r="Q6" s="9">
        <v>9.76664E-3</v>
      </c>
      <c r="R6" s="9">
        <v>1.0776691999999999E-2</v>
      </c>
      <c r="T6" s="8">
        <f t="shared" si="1"/>
        <v>5.9549208666666666E-2</v>
      </c>
    </row>
    <row r="7" spans="1:22" x14ac:dyDescent="0.45">
      <c r="A7" s="8" t="s">
        <v>7</v>
      </c>
      <c r="B7" s="9">
        <v>9.2172733000000007E-2</v>
      </c>
      <c r="C7" s="9">
        <v>8.0482806000000004E-2</v>
      </c>
      <c r="D7" s="9">
        <v>8.4890831999999999E-2</v>
      </c>
      <c r="E7" s="9">
        <v>3.471072E-3</v>
      </c>
      <c r="F7" s="9">
        <v>2.666135E-3</v>
      </c>
      <c r="G7" s="9">
        <v>2.2422029999999999E-3</v>
      </c>
      <c r="H7" s="8" t="s">
        <v>45</v>
      </c>
      <c r="I7" s="10">
        <f t="shared" si="0"/>
        <v>8.5848790333333327E-2</v>
      </c>
      <c r="L7" s="8" t="s">
        <v>7</v>
      </c>
      <c r="M7" s="9">
        <v>2.7984871000000001E-2</v>
      </c>
      <c r="N7" s="9">
        <v>2.8542382000000002E-2</v>
      </c>
      <c r="O7" s="9">
        <v>2.9135597999999999E-2</v>
      </c>
      <c r="P7" s="9">
        <v>9.1825399999999997E-4</v>
      </c>
      <c r="Q7" s="9">
        <v>1.2243379999999999E-3</v>
      </c>
      <c r="R7" s="9">
        <v>1.4982050000000001E-3</v>
      </c>
      <c r="S7" s="8" t="s">
        <v>46</v>
      </c>
      <c r="T7" s="8">
        <f t="shared" si="1"/>
        <v>2.8554283666666666E-2</v>
      </c>
    </row>
    <row r="8" spans="1:22" x14ac:dyDescent="0.45">
      <c r="A8" s="8" t="s">
        <v>8</v>
      </c>
      <c r="B8" s="9">
        <v>6.4599165E-2</v>
      </c>
      <c r="C8" s="9">
        <v>5.8031907000000001E-2</v>
      </c>
      <c r="D8" s="9">
        <v>5.9651574999999998E-2</v>
      </c>
      <c r="E8" s="9">
        <v>2.5646610000000002E-3</v>
      </c>
      <c r="F8" s="9">
        <v>3.162308E-3</v>
      </c>
      <c r="G8" s="9">
        <v>2.046623E-3</v>
      </c>
      <c r="I8" s="10">
        <f t="shared" si="0"/>
        <v>6.0760882333333342E-2</v>
      </c>
      <c r="L8" s="8" t="s">
        <v>8</v>
      </c>
      <c r="M8" s="9">
        <v>1.9543265000000001E-2</v>
      </c>
      <c r="N8" s="9">
        <v>1.8153869999999999E-2</v>
      </c>
      <c r="O8" s="9">
        <v>2.1139402000000002E-2</v>
      </c>
      <c r="P8" s="9">
        <v>5.1527500000000004E-4</v>
      </c>
      <c r="Q8" s="9">
        <v>9.3766800000000001E-4</v>
      </c>
      <c r="R8" s="9">
        <v>3.36986E-4</v>
      </c>
      <c r="T8" s="8">
        <f t="shared" si="1"/>
        <v>1.9612179E-2</v>
      </c>
    </row>
    <row r="9" spans="1:22" x14ac:dyDescent="0.45">
      <c r="A9" s="8" t="s">
        <v>7</v>
      </c>
      <c r="B9" s="9">
        <v>5.8893411999999999E-2</v>
      </c>
      <c r="C9" s="9">
        <v>7.6193601E-2</v>
      </c>
      <c r="D9" s="9">
        <v>6.7219334000000006E-2</v>
      </c>
      <c r="E9" s="9">
        <v>3.05758E-4</v>
      </c>
      <c r="F9" s="9">
        <v>5.5080299999999999E-4</v>
      </c>
      <c r="G9" s="9">
        <v>7.51865E-4</v>
      </c>
      <c r="H9" s="8" t="s">
        <v>47</v>
      </c>
      <c r="I9" s="10">
        <f t="shared" si="0"/>
        <v>6.7435448999999995E-2</v>
      </c>
      <c r="L9" s="8" t="s">
        <v>7</v>
      </c>
      <c r="M9" s="9">
        <v>6.2955537000000006E-2</v>
      </c>
      <c r="N9" s="9">
        <v>6.4772139000000006E-2</v>
      </c>
      <c r="O9" s="9">
        <v>6.2347450999999998E-2</v>
      </c>
      <c r="P9" s="9">
        <v>5.1067339999999999E-3</v>
      </c>
      <c r="Q9" s="9">
        <v>4.5054730000000003E-3</v>
      </c>
      <c r="R9" s="9">
        <v>5.3554010000000001E-3</v>
      </c>
      <c r="S9" s="8" t="s">
        <v>48</v>
      </c>
      <c r="T9" s="8">
        <f t="shared" si="1"/>
        <v>6.3358375666666675E-2</v>
      </c>
    </row>
    <row r="10" spans="1:22" x14ac:dyDescent="0.45">
      <c r="A10" s="8" t="s">
        <v>8</v>
      </c>
      <c r="B10" s="9">
        <v>3.9199693000000001E-2</v>
      </c>
      <c r="C10" s="9">
        <v>4.0468562999999999E-2</v>
      </c>
      <c r="D10" s="9">
        <v>3.9050326000000003E-2</v>
      </c>
      <c r="E10" s="9">
        <v>1.51168E-4</v>
      </c>
      <c r="F10" s="9">
        <v>6.0744400000000001E-5</v>
      </c>
      <c r="G10" s="9">
        <v>8.1497500000000004E-5</v>
      </c>
      <c r="I10" s="10">
        <f t="shared" si="0"/>
        <v>3.9572860666666661E-2</v>
      </c>
      <c r="L10" s="8" t="s">
        <v>8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</row>
    <row r="11" spans="1:22" x14ac:dyDescent="0.45">
      <c r="T11" s="9"/>
      <c r="U11" s="9"/>
      <c r="V11" s="9"/>
    </row>
    <row r="12" spans="1:22" x14ac:dyDescent="0.5">
      <c r="A12" s="7" t="s">
        <v>81</v>
      </c>
      <c r="B12" s="11"/>
      <c r="K12" s="10"/>
      <c r="L12" s="11"/>
    </row>
    <row r="13" spans="1:22" x14ac:dyDescent="0.45">
      <c r="B13" s="37" t="s">
        <v>1</v>
      </c>
      <c r="C13" s="37"/>
      <c r="D13" s="37"/>
      <c r="E13" s="37" t="s">
        <v>2</v>
      </c>
      <c r="F13" s="37"/>
      <c r="G13" s="37"/>
      <c r="H13" s="10"/>
      <c r="I13" s="8" t="s">
        <v>40</v>
      </c>
      <c r="L13" s="10"/>
      <c r="M13" s="10"/>
      <c r="N13" s="10"/>
      <c r="O13" s="10"/>
      <c r="P13" s="10"/>
      <c r="Q13" s="10"/>
      <c r="R13" s="10"/>
      <c r="S13" s="10"/>
    </row>
    <row r="14" spans="1:22" x14ac:dyDescent="0.45">
      <c r="A14" s="8" t="s">
        <v>7</v>
      </c>
      <c r="B14" s="9">
        <v>0.13071775999999999</v>
      </c>
      <c r="C14" s="9">
        <v>0.12342995900000001</v>
      </c>
      <c r="D14" s="9">
        <v>0.12128307200000001</v>
      </c>
      <c r="E14" s="9">
        <v>1.3138780000000001E-3</v>
      </c>
      <c r="F14" s="9">
        <v>4.3311499999999998E-4</v>
      </c>
      <c r="G14" s="9">
        <v>6.77766E-4</v>
      </c>
      <c r="H14" s="8" t="s">
        <v>49</v>
      </c>
      <c r="I14" s="10">
        <f t="shared" ref="I14:I29" si="2">AVERAGE(B14:D14)</f>
        <v>0.125143597</v>
      </c>
      <c r="J14" s="9"/>
      <c r="T14" s="9"/>
    </row>
    <row r="15" spans="1:22" x14ac:dyDescent="0.45">
      <c r="A15" s="8" t="s">
        <v>8</v>
      </c>
      <c r="B15" s="9">
        <v>6.0863602000000003E-2</v>
      </c>
      <c r="C15" s="9">
        <v>6.1649792000000002E-2</v>
      </c>
      <c r="D15" s="9">
        <v>5.9032089000000003E-2</v>
      </c>
      <c r="E15" s="9">
        <v>4.0412500000000002E-4</v>
      </c>
      <c r="F15" s="9">
        <v>0</v>
      </c>
      <c r="G15" s="9">
        <v>1.1968000000000001E-4</v>
      </c>
      <c r="I15" s="10">
        <f t="shared" si="2"/>
        <v>6.0515161000000005E-2</v>
      </c>
      <c r="J15" s="9"/>
      <c r="T15" s="9"/>
    </row>
    <row r="16" spans="1:22" x14ac:dyDescent="0.45">
      <c r="A16" s="8" t="s">
        <v>7</v>
      </c>
      <c r="B16" s="9">
        <v>1.1362773E-2</v>
      </c>
      <c r="C16" s="9">
        <v>9.4339620000000006E-3</v>
      </c>
      <c r="D16" s="9">
        <v>9.8429280000000008E-3</v>
      </c>
      <c r="E16" s="9">
        <v>5.2092900000000005E-4</v>
      </c>
      <c r="F16" s="9">
        <v>4.0165399999999999E-4</v>
      </c>
      <c r="G16" s="9">
        <v>3.4191199999999999E-4</v>
      </c>
      <c r="H16" s="17" t="s">
        <v>50</v>
      </c>
      <c r="I16" s="10">
        <f t="shared" si="2"/>
        <v>1.0213221E-2</v>
      </c>
      <c r="J16" s="9"/>
      <c r="T16" s="9"/>
    </row>
    <row r="17" spans="1:21" x14ac:dyDescent="0.45">
      <c r="A17" s="8" t="s">
        <v>8</v>
      </c>
      <c r="B17" s="9">
        <v>2.4728889999999998E-3</v>
      </c>
      <c r="C17" s="9">
        <v>2.7154380000000001E-3</v>
      </c>
      <c r="D17" s="9">
        <v>2.191751E-3</v>
      </c>
      <c r="E17" s="9">
        <v>1.0238099999999999E-4</v>
      </c>
      <c r="F17" s="9">
        <v>1.14094E-5</v>
      </c>
      <c r="G17" s="9">
        <v>4.1095299999999999E-5</v>
      </c>
      <c r="I17" s="10">
        <f t="shared" si="2"/>
        <v>2.4600260000000001E-3</v>
      </c>
      <c r="J17" s="9"/>
      <c r="T17" s="9"/>
    </row>
    <row r="18" spans="1:21" x14ac:dyDescent="0.45">
      <c r="A18" s="8" t="s">
        <v>7</v>
      </c>
      <c r="B18" s="9">
        <v>9.1126464000000004E-2</v>
      </c>
      <c r="C18" s="9">
        <v>8.3215688999999995E-2</v>
      </c>
      <c r="D18" s="9">
        <v>8.2350765000000006E-2</v>
      </c>
      <c r="E18" s="9">
        <v>6.2861999999999998E-4</v>
      </c>
      <c r="F18" s="9">
        <v>5.7543600000000002E-4</v>
      </c>
      <c r="G18" s="9">
        <v>7.9838800000000003E-4</v>
      </c>
      <c r="H18" s="8" t="s">
        <v>51</v>
      </c>
      <c r="I18" s="10">
        <f t="shared" si="2"/>
        <v>8.5564305999999993E-2</v>
      </c>
      <c r="J18" s="9"/>
      <c r="T18" s="9"/>
    </row>
    <row r="19" spans="1:21" x14ac:dyDescent="0.45">
      <c r="A19" s="8" t="s">
        <v>8</v>
      </c>
      <c r="B19" s="9">
        <v>6.5462800000000002E-2</v>
      </c>
      <c r="C19" s="9">
        <v>5.7488189000000002E-2</v>
      </c>
      <c r="D19" s="9">
        <v>5.7994293000000002E-2</v>
      </c>
      <c r="E19" s="9">
        <v>4.05342E-4</v>
      </c>
      <c r="F19" s="9">
        <v>2.1185999999999999E-4</v>
      </c>
      <c r="G19" s="9">
        <v>5.8580100000000005E-4</v>
      </c>
      <c r="I19" s="10">
        <f t="shared" si="2"/>
        <v>6.0315094000000007E-2</v>
      </c>
    </row>
    <row r="20" spans="1:21" ht="14.1" x14ac:dyDescent="0.45">
      <c r="A20" s="8" t="s">
        <v>7</v>
      </c>
      <c r="B20" s="9">
        <v>5.5486148999999998E-2</v>
      </c>
      <c r="C20" s="9">
        <v>4.8168304000000002E-2</v>
      </c>
      <c r="D20" s="9">
        <v>4.7049836999999997E-2</v>
      </c>
      <c r="E20" s="9">
        <v>1.3579600000000001E-4</v>
      </c>
      <c r="F20" s="9">
        <v>1.8790300000000001E-4</v>
      </c>
      <c r="G20" s="9">
        <v>2.60222E-4</v>
      </c>
      <c r="H20" s="8" t="s">
        <v>52</v>
      </c>
      <c r="I20" s="10">
        <f t="shared" si="2"/>
        <v>5.0234763333333342E-2</v>
      </c>
      <c r="K20" s="18"/>
      <c r="L20" s="18"/>
      <c r="M20" s="18"/>
      <c r="N20" s="18"/>
      <c r="O20" s="18"/>
      <c r="P20" s="18"/>
    </row>
    <row r="21" spans="1:21" x14ac:dyDescent="0.45">
      <c r="A21" s="8" t="s">
        <v>8</v>
      </c>
      <c r="B21" s="9">
        <v>2.3946897000000002E-2</v>
      </c>
      <c r="C21" s="9">
        <v>2.3356116999999999E-2</v>
      </c>
      <c r="D21" s="9">
        <v>2.2509194E-2</v>
      </c>
      <c r="E21" s="9">
        <v>7.4688200000000001E-5</v>
      </c>
      <c r="F21" s="9">
        <v>9.5374300000000006E-5</v>
      </c>
      <c r="G21" s="9">
        <v>5.6721999999999997E-5</v>
      </c>
      <c r="I21" s="10">
        <f t="shared" si="2"/>
        <v>2.3270736E-2</v>
      </c>
      <c r="M21" s="38"/>
      <c r="N21" s="38"/>
      <c r="O21" s="38"/>
      <c r="P21" s="38"/>
      <c r="Q21" s="38"/>
      <c r="R21" s="38"/>
      <c r="S21" s="38"/>
      <c r="T21" s="38"/>
      <c r="U21" s="38"/>
    </row>
    <row r="22" spans="1:21" ht="19" customHeight="1" x14ac:dyDescent="0.5">
      <c r="A22" s="8" t="s">
        <v>7</v>
      </c>
      <c r="B22" s="8">
        <v>5.3501722000000002E-2</v>
      </c>
      <c r="C22" s="8">
        <v>5.6826636999999999E-2</v>
      </c>
      <c r="D22" s="8">
        <v>5.6368086999999997E-2</v>
      </c>
      <c r="E22" s="8">
        <v>5.7405300000000004E-4</v>
      </c>
      <c r="F22" s="8">
        <v>4.1852700000000003E-4</v>
      </c>
      <c r="G22" s="8">
        <v>1.5692700000000001E-4</v>
      </c>
      <c r="H22" s="19" t="s">
        <v>53</v>
      </c>
      <c r="I22" s="10">
        <f t="shared" si="2"/>
        <v>5.5565481999999999E-2</v>
      </c>
      <c r="J22" s="15"/>
    </row>
    <row r="23" spans="1:21" x14ac:dyDescent="0.5">
      <c r="A23" s="8" t="s">
        <v>8</v>
      </c>
      <c r="B23" s="8">
        <v>2.0989627E-2</v>
      </c>
      <c r="C23" s="8">
        <v>1.7436931999999999E-2</v>
      </c>
      <c r="D23" s="8">
        <v>1.845923E-2</v>
      </c>
      <c r="E23" s="8">
        <v>8.1250199999999997E-5</v>
      </c>
      <c r="F23" s="8">
        <v>4.03633E-5</v>
      </c>
      <c r="G23" s="8">
        <v>2.5012500000000002E-4</v>
      </c>
      <c r="I23" s="10">
        <f t="shared" si="2"/>
        <v>1.8961929666666665E-2</v>
      </c>
    </row>
    <row r="24" spans="1:21" x14ac:dyDescent="0.5">
      <c r="A24" s="8" t="s">
        <v>7</v>
      </c>
      <c r="B24" s="8">
        <v>3.7652274999999999E-2</v>
      </c>
      <c r="C24" s="8">
        <v>4.3949351999999997E-2</v>
      </c>
      <c r="D24" s="8">
        <v>4.2208766000000002E-2</v>
      </c>
      <c r="E24" s="8">
        <v>6.3447799999999995E-4</v>
      </c>
      <c r="F24" s="8">
        <v>1.0689180000000001E-3</v>
      </c>
      <c r="G24" s="8">
        <v>1.070636E-3</v>
      </c>
      <c r="H24" s="8" t="s">
        <v>54</v>
      </c>
      <c r="I24" s="10">
        <f t="shared" si="2"/>
        <v>4.1270130999999995E-2</v>
      </c>
    </row>
    <row r="25" spans="1:21" x14ac:dyDescent="0.5">
      <c r="A25" s="8" t="s">
        <v>8</v>
      </c>
      <c r="B25" s="8">
        <v>1.9620840000000001E-2</v>
      </c>
      <c r="C25" s="8">
        <v>2.1412229000000001E-2</v>
      </c>
      <c r="D25" s="8">
        <v>1.9364187000000001E-2</v>
      </c>
      <c r="E25" s="8">
        <v>6.7634700000000001E-6</v>
      </c>
      <c r="F25" s="8">
        <v>1.4714700000000001E-4</v>
      </c>
      <c r="G25" s="8">
        <v>8.8527299999999995E-5</v>
      </c>
      <c r="I25" s="10">
        <f t="shared" si="2"/>
        <v>2.0132418666666669E-2</v>
      </c>
    </row>
    <row r="26" spans="1:21" x14ac:dyDescent="0.5">
      <c r="A26" s="8" t="s">
        <v>7</v>
      </c>
      <c r="B26" s="8">
        <v>0.15292473500000001</v>
      </c>
      <c r="C26" s="8">
        <v>0.14322966500000001</v>
      </c>
      <c r="D26" s="8">
        <v>0.14185804099999999</v>
      </c>
      <c r="E26" s="8">
        <v>4.2050339999999999E-3</v>
      </c>
      <c r="F26" s="8">
        <v>3.8195579999999998E-3</v>
      </c>
      <c r="G26" s="8">
        <v>4.4007949999999999E-3</v>
      </c>
      <c r="H26" s="8" t="s">
        <v>55</v>
      </c>
      <c r="I26" s="10">
        <f t="shared" si="2"/>
        <v>0.146004147</v>
      </c>
    </row>
    <row r="27" spans="1:21" x14ac:dyDescent="0.5">
      <c r="A27" s="8" t="s">
        <v>8</v>
      </c>
      <c r="B27" s="11">
        <v>9.0397572999999995E-2</v>
      </c>
      <c r="C27" s="11">
        <v>7.2744218999999999E-2</v>
      </c>
      <c r="D27" s="8">
        <v>7.7455261999999997E-2</v>
      </c>
      <c r="E27" s="8">
        <v>1.079827E-3</v>
      </c>
      <c r="F27" s="8">
        <v>8.3808400000000001E-4</v>
      </c>
      <c r="G27" s="8">
        <v>7.3960599999999997E-4</v>
      </c>
      <c r="I27" s="10">
        <f t="shared" si="2"/>
        <v>8.0199017999999997E-2</v>
      </c>
      <c r="J27" s="11"/>
    </row>
    <row r="28" spans="1:21" x14ac:dyDescent="0.5">
      <c r="A28" s="8" t="s">
        <v>7</v>
      </c>
      <c r="B28" s="8">
        <v>6.6785039000000004E-2</v>
      </c>
      <c r="C28" s="8">
        <v>6.9393914000000001E-2</v>
      </c>
      <c r="D28" s="8">
        <v>7.0946402000000006E-2</v>
      </c>
      <c r="E28" s="8">
        <v>3.7373269999999999E-3</v>
      </c>
      <c r="F28" s="8">
        <v>3.6046609999999999E-3</v>
      </c>
      <c r="G28" s="8">
        <v>3.4156880000000001E-3</v>
      </c>
      <c r="H28" s="17" t="s">
        <v>56</v>
      </c>
      <c r="I28" s="10">
        <f t="shared" si="2"/>
        <v>6.9041785000000008E-2</v>
      </c>
    </row>
    <row r="29" spans="1:21" x14ac:dyDescent="0.5">
      <c r="A29" s="8" t="s">
        <v>8</v>
      </c>
      <c r="B29" s="8">
        <v>5.5186382999999999E-2</v>
      </c>
      <c r="C29" s="8">
        <v>5.2296851999999998E-2</v>
      </c>
      <c r="D29" s="8">
        <v>5.2484103999999997E-2</v>
      </c>
      <c r="E29" s="8">
        <v>5.508438E-3</v>
      </c>
      <c r="F29" s="8">
        <v>5.353221E-3</v>
      </c>
      <c r="G29" s="8">
        <v>5.7118220000000001E-3</v>
      </c>
      <c r="I29" s="10">
        <f t="shared" si="2"/>
        <v>5.3322446333333329E-2</v>
      </c>
    </row>
    <row r="31" spans="1:21" x14ac:dyDescent="0.5">
      <c r="A31" s="7" t="s">
        <v>83</v>
      </c>
      <c r="J31" s="7" t="s">
        <v>84</v>
      </c>
    </row>
    <row r="32" spans="1:21" x14ac:dyDescent="0.45">
      <c r="B32" s="37" t="s">
        <v>1</v>
      </c>
      <c r="C32" s="37"/>
      <c r="D32" s="37"/>
      <c r="E32" s="37" t="s">
        <v>2</v>
      </c>
      <c r="F32" s="37"/>
      <c r="G32" s="37"/>
      <c r="H32" s="8" t="s">
        <v>54</v>
      </c>
      <c r="I32" s="8" t="s">
        <v>57</v>
      </c>
      <c r="K32" s="37" t="s">
        <v>1</v>
      </c>
      <c r="L32" s="37"/>
      <c r="M32" s="37"/>
      <c r="N32" s="37" t="s">
        <v>2</v>
      </c>
      <c r="O32" s="37"/>
      <c r="P32" s="37"/>
      <c r="Q32" s="8" t="s">
        <v>58</v>
      </c>
      <c r="R32" s="8" t="s">
        <v>57</v>
      </c>
      <c r="S32" s="8" t="s">
        <v>59</v>
      </c>
    </row>
    <row r="33" spans="1:19" x14ac:dyDescent="0.5">
      <c r="A33" s="8" t="s">
        <v>7</v>
      </c>
      <c r="B33" s="8">
        <v>3.1811061000000002E-2</v>
      </c>
      <c r="C33" s="8">
        <v>4.3118958999999998E-2</v>
      </c>
      <c r="D33" s="8">
        <v>3.8018155999999997E-2</v>
      </c>
      <c r="E33" s="8">
        <v>2.5828370000000002E-3</v>
      </c>
      <c r="F33" s="8">
        <v>1.9160519999999999E-3</v>
      </c>
      <c r="G33" s="8">
        <v>2.128989E-3</v>
      </c>
      <c r="I33" s="8">
        <f>SUM(B33:D33)</f>
        <v>0.112948176</v>
      </c>
      <c r="J33" s="8" t="s">
        <v>7</v>
      </c>
      <c r="K33" s="8">
        <v>0.178467337</v>
      </c>
      <c r="L33" s="8">
        <v>0.16863897899999999</v>
      </c>
      <c r="M33" s="8">
        <v>0.14717227399999999</v>
      </c>
      <c r="N33" s="8">
        <v>3.8130299999999998E-3</v>
      </c>
      <c r="O33" s="8">
        <v>3.7185E-3</v>
      </c>
      <c r="P33" s="8">
        <v>2.6099140000000001E-3</v>
      </c>
      <c r="R33" s="8">
        <f>SUM(K33:M33)</f>
        <v>0.49427858999999996</v>
      </c>
      <c r="S33" s="8">
        <f>AVERAGE(R34,R38,R42,R46,R50,)</f>
        <v>12.547933575533657</v>
      </c>
    </row>
    <row r="34" spans="1:19" x14ac:dyDescent="0.5">
      <c r="A34" s="8" t="s">
        <v>60</v>
      </c>
      <c r="B34" s="8">
        <v>3.0532663000000002E-2</v>
      </c>
      <c r="C34" s="8">
        <v>3.2416122999999998E-2</v>
      </c>
      <c r="D34" s="8">
        <v>3.1189292E-2</v>
      </c>
      <c r="E34" s="8">
        <v>1.400997E-3</v>
      </c>
      <c r="F34" s="8">
        <v>1.837432E-3</v>
      </c>
      <c r="G34" s="8">
        <v>1.8748460000000001E-3</v>
      </c>
      <c r="I34" s="8">
        <f>(B34+C34+D34)/I33</f>
        <v>0.83346257844836746</v>
      </c>
      <c r="J34" s="8" t="s">
        <v>61</v>
      </c>
      <c r="K34" s="8">
        <v>0.28697686</v>
      </c>
      <c r="L34" s="8">
        <v>0.30400575099999999</v>
      </c>
      <c r="M34" s="8">
        <v>0.29187073499999999</v>
      </c>
      <c r="N34" s="8">
        <v>3.8912119999999998E-3</v>
      </c>
      <c r="O34" s="8">
        <v>4.2533650000000003E-3</v>
      </c>
      <c r="P34" s="8">
        <v>3.9140909999999998E-3</v>
      </c>
      <c r="R34" s="8">
        <f>(K34+L34+M34)/R33</f>
        <v>1.7861452303649248</v>
      </c>
    </row>
    <row r="35" spans="1:19" x14ac:dyDescent="0.5">
      <c r="A35" s="8" t="s">
        <v>62</v>
      </c>
      <c r="B35" s="8">
        <v>6.0576592999999998E-2</v>
      </c>
      <c r="C35" s="8">
        <v>5.5451391000000003E-2</v>
      </c>
      <c r="D35" s="8">
        <v>5.5205483E-2</v>
      </c>
      <c r="E35" s="8">
        <v>7.0056820000000001E-3</v>
      </c>
      <c r="F35" s="8">
        <v>7.9955170000000006E-3</v>
      </c>
      <c r="G35" s="8">
        <v>6.2506330000000002E-3</v>
      </c>
      <c r="I35" s="8">
        <f>(C35+B35+D35)/I33</f>
        <v>1.5160356994166952</v>
      </c>
    </row>
    <row r="36" spans="1:19" x14ac:dyDescent="0.45">
      <c r="A36" s="8" t="s">
        <v>63</v>
      </c>
      <c r="B36" s="8">
        <v>2.2963616999999999E-2</v>
      </c>
      <c r="C36" s="8">
        <v>2.3475302E-2</v>
      </c>
      <c r="D36" s="8">
        <v>2.2132125999999998E-2</v>
      </c>
      <c r="E36" s="8">
        <v>1.1849635000000001E-2</v>
      </c>
      <c r="F36" s="8">
        <v>1.4594887000000001E-2</v>
      </c>
      <c r="G36" s="8">
        <v>1.2879043E-2</v>
      </c>
      <c r="I36" s="8">
        <f>(B36+C36+D36)/I33</f>
        <v>0.60710183580122623</v>
      </c>
      <c r="K36" s="37" t="s">
        <v>1</v>
      </c>
      <c r="L36" s="37"/>
      <c r="M36" s="37"/>
      <c r="N36" s="37" t="s">
        <v>2</v>
      </c>
      <c r="O36" s="37"/>
      <c r="P36" s="37"/>
      <c r="Q36" s="8" t="s">
        <v>55</v>
      </c>
      <c r="R36" s="8" t="s">
        <v>57</v>
      </c>
    </row>
    <row r="37" spans="1:19" x14ac:dyDescent="0.5">
      <c r="A37" s="8" t="s">
        <v>64</v>
      </c>
      <c r="B37" s="8">
        <v>1.4843603E-2</v>
      </c>
      <c r="C37" s="8">
        <v>1.2641055999999999E-2</v>
      </c>
      <c r="D37" s="8">
        <v>1.4334237999999999E-2</v>
      </c>
      <c r="E37" s="8">
        <v>2.2590809999999999E-2</v>
      </c>
      <c r="F37" s="8">
        <v>3.3955708000000001E-2</v>
      </c>
      <c r="G37" s="8">
        <v>2.401145E-2</v>
      </c>
      <c r="I37" s="8">
        <f>(B37+C37+D37)/I33</f>
        <v>0.37024853770104266</v>
      </c>
      <c r="J37" s="8" t="s">
        <v>7</v>
      </c>
      <c r="K37" s="8">
        <v>0.198990166</v>
      </c>
      <c r="L37" s="8">
        <v>0.20834306399999999</v>
      </c>
      <c r="M37" s="8">
        <v>0.207131233</v>
      </c>
      <c r="N37" s="8">
        <v>1.8961939999999999E-3</v>
      </c>
      <c r="O37" s="8">
        <v>1.9005440000000001E-3</v>
      </c>
      <c r="P37" s="8">
        <v>2.3996030000000002E-3</v>
      </c>
      <c r="R37" s="8">
        <f>SUM(K37:M37)</f>
        <v>0.61446446300000002</v>
      </c>
    </row>
    <row r="38" spans="1:19" x14ac:dyDescent="0.5">
      <c r="J38" s="8" t="s">
        <v>61</v>
      </c>
      <c r="K38" s="8">
        <v>0.30365160000000002</v>
      </c>
      <c r="L38" s="8">
        <v>0.31051899999999999</v>
      </c>
      <c r="M38" s="8">
        <v>0.312838</v>
      </c>
      <c r="N38" s="8">
        <v>3.8693999999999998E-3</v>
      </c>
      <c r="O38" s="8">
        <v>3.9649999999999998E-3</v>
      </c>
      <c r="P38" s="8">
        <v>3.578E-3</v>
      </c>
      <c r="R38" s="8">
        <f>(K38+L38+M38)/R37</f>
        <v>1.5086447725130687</v>
      </c>
    </row>
    <row r="39" spans="1:19" x14ac:dyDescent="0.45">
      <c r="B39" s="37" t="s">
        <v>1</v>
      </c>
      <c r="C39" s="37"/>
      <c r="D39" s="37"/>
      <c r="E39" s="37" t="s">
        <v>2</v>
      </c>
      <c r="F39" s="37"/>
      <c r="G39" s="37"/>
      <c r="H39" s="8" t="s">
        <v>56</v>
      </c>
      <c r="I39" s="8" t="s">
        <v>57</v>
      </c>
    </row>
    <row r="40" spans="1:19" x14ac:dyDescent="0.45">
      <c r="A40" s="8" t="s">
        <v>7</v>
      </c>
      <c r="B40" s="8">
        <v>8.4720153000000006E-2</v>
      </c>
      <c r="C40" s="8">
        <v>9.0047269999999999E-2</v>
      </c>
      <c r="D40" s="8">
        <v>8.4732090999999995E-2</v>
      </c>
      <c r="E40" s="8">
        <v>3.319855E-3</v>
      </c>
      <c r="F40" s="8">
        <v>2.669514E-3</v>
      </c>
      <c r="G40" s="8">
        <v>3.4519160000000002E-3</v>
      </c>
      <c r="I40" s="8">
        <f>SUM(B40:D40)</f>
        <v>0.25949951399999999</v>
      </c>
      <c r="K40" s="37" t="s">
        <v>1</v>
      </c>
      <c r="L40" s="37"/>
      <c r="M40" s="37"/>
      <c r="N40" s="37" t="s">
        <v>2</v>
      </c>
      <c r="O40" s="37"/>
      <c r="P40" s="37"/>
      <c r="Q40" s="8" t="s">
        <v>65</v>
      </c>
      <c r="R40" s="8" t="s">
        <v>57</v>
      </c>
    </row>
    <row r="41" spans="1:19" x14ac:dyDescent="0.5">
      <c r="A41" s="8" t="s">
        <v>66</v>
      </c>
      <c r="B41" s="8">
        <v>0.16619244399999999</v>
      </c>
      <c r="C41" s="8">
        <v>0.16221505899999999</v>
      </c>
      <c r="D41" s="8">
        <v>0.161479242</v>
      </c>
      <c r="E41" s="8">
        <v>3.0754386000000002E-2</v>
      </c>
      <c r="F41" s="8">
        <v>3.0439787999999999E-2</v>
      </c>
      <c r="G41" s="8">
        <v>3.1974685000000003E-2</v>
      </c>
      <c r="I41" s="8">
        <f>(B41+C41+D41)/I40</f>
        <v>1.8878137282368859</v>
      </c>
      <c r="J41" s="8" t="s">
        <v>7</v>
      </c>
      <c r="K41" s="8">
        <v>2.6351199999999998E-4</v>
      </c>
      <c r="L41" s="8">
        <v>4.1621200000000001E-4</v>
      </c>
      <c r="M41" s="8">
        <v>3.52507E-4</v>
      </c>
      <c r="N41" s="8">
        <v>2.4533900000000002E-4</v>
      </c>
      <c r="O41" s="8">
        <v>1.4798599999999999E-4</v>
      </c>
      <c r="P41" s="8">
        <v>1.6269599999999999E-4</v>
      </c>
      <c r="R41" s="8">
        <f>SUM(K41:M41)</f>
        <v>1.032231E-3</v>
      </c>
    </row>
    <row r="42" spans="1:19" x14ac:dyDescent="0.5">
      <c r="A42" s="8" t="s">
        <v>67</v>
      </c>
      <c r="B42" s="8">
        <v>6.2948057000000002E-2</v>
      </c>
      <c r="C42" s="8">
        <v>6.2518581000000004E-2</v>
      </c>
      <c r="D42" s="8">
        <v>6.3849215000000001E-2</v>
      </c>
      <c r="E42" s="8">
        <v>4.7268689999999999E-3</v>
      </c>
      <c r="F42" s="8">
        <v>4.417074E-3</v>
      </c>
      <c r="G42" s="8">
        <v>4.252072E-3</v>
      </c>
      <c r="I42" s="8">
        <f>(C42+B42+D42)/I40</f>
        <v>0.72954222565518967</v>
      </c>
      <c r="J42" s="8" t="s">
        <v>61</v>
      </c>
      <c r="K42" s="8">
        <v>2.2009768999999998E-2</v>
      </c>
      <c r="L42" s="8">
        <v>2.3739445000000001E-2</v>
      </c>
      <c r="M42" s="8">
        <v>2.3504612000000001E-2</v>
      </c>
      <c r="N42" s="8">
        <v>1.4748369999999999E-3</v>
      </c>
      <c r="O42" s="8">
        <v>1.616405E-3</v>
      </c>
      <c r="P42" s="8">
        <v>1.7912990000000001E-3</v>
      </c>
      <c r="R42" s="8">
        <f>(K42+L42+M42)/R41</f>
        <v>67.091402990222136</v>
      </c>
    </row>
    <row r="43" spans="1:19" x14ac:dyDescent="0.5">
      <c r="A43" s="8" t="s">
        <v>68</v>
      </c>
      <c r="B43" s="8">
        <v>0.17301481299999999</v>
      </c>
      <c r="C43" s="8">
        <v>0.175870781</v>
      </c>
      <c r="D43" s="8">
        <v>0.17431607299999999</v>
      </c>
      <c r="E43" s="8">
        <v>5.4796745000000001E-2</v>
      </c>
      <c r="F43" s="8">
        <v>5.4863743E-2</v>
      </c>
      <c r="G43" s="8">
        <v>5.3330627999999998E-2</v>
      </c>
      <c r="I43" s="8">
        <f>(B43+C43+D43)/I40</f>
        <v>2.016195170985946</v>
      </c>
    </row>
    <row r="44" spans="1:19" x14ac:dyDescent="0.45">
      <c r="A44" s="8" t="s">
        <v>69</v>
      </c>
      <c r="B44" s="8">
        <v>0.119930832</v>
      </c>
      <c r="C44" s="8">
        <v>0.121096909</v>
      </c>
      <c r="D44" s="8">
        <v>0.121272591</v>
      </c>
      <c r="E44" s="8">
        <v>2.7490803000000001E-2</v>
      </c>
      <c r="F44" s="8">
        <v>2.4965078000000002E-2</v>
      </c>
      <c r="G44" s="8">
        <v>2.5680853999999999E-2</v>
      </c>
      <c r="I44" s="8">
        <f>(B44+C44+D44)/I40</f>
        <v>1.3961503295917541</v>
      </c>
      <c r="K44" s="37" t="s">
        <v>1</v>
      </c>
      <c r="L44" s="37"/>
      <c r="M44" s="37"/>
      <c r="N44" s="37" t="s">
        <v>2</v>
      </c>
      <c r="O44" s="37"/>
      <c r="P44" s="37"/>
      <c r="Q44" s="8" t="s">
        <v>52</v>
      </c>
      <c r="R44" s="8" t="s">
        <v>57</v>
      </c>
    </row>
    <row r="45" spans="1:19" x14ac:dyDescent="0.5">
      <c r="J45" s="8" t="s">
        <v>7</v>
      </c>
      <c r="K45" s="8">
        <v>5.4594099E-2</v>
      </c>
      <c r="L45" s="8">
        <v>5.5905429E-2</v>
      </c>
      <c r="M45" s="8">
        <v>5.7205080999999998E-2</v>
      </c>
      <c r="N45" s="8">
        <v>1.5903E-4</v>
      </c>
      <c r="O45" s="8">
        <v>2.2317499999999999E-4</v>
      </c>
      <c r="P45" s="8">
        <v>2.1643000000000001E-4</v>
      </c>
      <c r="R45" s="8">
        <f>SUM(K45:M45)</f>
        <v>0.167704609</v>
      </c>
    </row>
    <row r="46" spans="1:19" x14ac:dyDescent="0.45">
      <c r="B46" s="37" t="s">
        <v>1</v>
      </c>
      <c r="C46" s="37"/>
      <c r="D46" s="37"/>
      <c r="E46" s="37" t="s">
        <v>2</v>
      </c>
      <c r="F46" s="37"/>
      <c r="G46" s="37"/>
      <c r="H46" s="8" t="s">
        <v>50</v>
      </c>
      <c r="I46" s="8" t="s">
        <v>57</v>
      </c>
      <c r="J46" s="8" t="s">
        <v>61</v>
      </c>
      <c r="K46" s="8">
        <v>0.14483030499999999</v>
      </c>
      <c r="L46" s="8">
        <v>0.145840579</v>
      </c>
      <c r="M46" s="8">
        <v>0.14519980299999999</v>
      </c>
      <c r="N46" s="8">
        <v>6.2782400000000003E-4</v>
      </c>
      <c r="O46" s="8">
        <v>5.9122199999999997E-4</v>
      </c>
      <c r="P46" s="8">
        <v>7.5974300000000001E-4</v>
      </c>
      <c r="R46" s="8">
        <f>(K46+L46+M46)/R45</f>
        <v>2.5990382112873234</v>
      </c>
    </row>
    <row r="47" spans="1:19" x14ac:dyDescent="0.5">
      <c r="A47" s="8" t="s">
        <v>7</v>
      </c>
      <c r="B47" s="8">
        <v>1.9892686E-2</v>
      </c>
      <c r="C47" s="8">
        <v>1.8796149000000002E-2</v>
      </c>
      <c r="D47" s="8">
        <v>1.8373104000000001E-2</v>
      </c>
      <c r="E47" s="8">
        <v>8.3677000000000003E-4</v>
      </c>
      <c r="F47" s="8">
        <v>8.9696199999999995E-4</v>
      </c>
      <c r="G47" s="8">
        <v>4.44716E-4</v>
      </c>
      <c r="I47" s="8">
        <f>SUM(B47:D47)</f>
        <v>5.7061939000000006E-2</v>
      </c>
    </row>
    <row r="48" spans="1:19" x14ac:dyDescent="0.45">
      <c r="A48" s="8" t="s">
        <v>70</v>
      </c>
      <c r="B48" s="8">
        <v>2.5593508000000001E-2</v>
      </c>
      <c r="C48" s="8">
        <v>2.0695203999999998E-2</v>
      </c>
      <c r="D48" s="8">
        <v>2.1646219000000001E-2</v>
      </c>
      <c r="E48" s="8">
        <v>1.8726960000000001E-3</v>
      </c>
      <c r="F48" s="8">
        <v>1.44622E-3</v>
      </c>
      <c r="G48" s="8">
        <v>1.6060670000000001E-3</v>
      </c>
      <c r="I48" s="8">
        <f>(B48+C48+D48)/I47</f>
        <v>1.1905471876796896</v>
      </c>
      <c r="K48" s="37" t="s">
        <v>1</v>
      </c>
      <c r="L48" s="37"/>
      <c r="M48" s="37"/>
      <c r="N48" s="37" t="s">
        <v>2</v>
      </c>
      <c r="O48" s="37"/>
      <c r="P48" s="37"/>
      <c r="Q48" s="8" t="s">
        <v>71</v>
      </c>
      <c r="R48" s="8" t="s">
        <v>57</v>
      </c>
    </row>
    <row r="49" spans="1:18" x14ac:dyDescent="0.5">
      <c r="J49" s="8" t="s">
        <v>7</v>
      </c>
      <c r="K49" s="8">
        <v>6.1976241000000001E-2</v>
      </c>
      <c r="L49" s="8">
        <v>5.7428042999999998E-2</v>
      </c>
      <c r="M49" s="8">
        <v>6.6097971000000005E-2</v>
      </c>
      <c r="N49" s="8">
        <v>1.9952699999999999E-4</v>
      </c>
      <c r="O49" s="8">
        <v>3.5912299999999998E-4</v>
      </c>
      <c r="P49" s="8">
        <v>2.5745800000000001E-4</v>
      </c>
      <c r="R49" s="8">
        <f>SUM(K49:M49)</f>
        <v>0.185502255</v>
      </c>
    </row>
    <row r="50" spans="1:18" x14ac:dyDescent="0.45">
      <c r="B50" s="37" t="s">
        <v>1</v>
      </c>
      <c r="C50" s="37"/>
      <c r="D50" s="37"/>
      <c r="E50" s="37" t="s">
        <v>2</v>
      </c>
      <c r="F50" s="37"/>
      <c r="G50" s="37"/>
      <c r="H50" s="8" t="s">
        <v>55</v>
      </c>
      <c r="I50" s="8" t="s">
        <v>57</v>
      </c>
      <c r="J50" s="8" t="s">
        <v>61</v>
      </c>
      <c r="K50" s="8">
        <v>0.14294336899999999</v>
      </c>
      <c r="L50" s="8">
        <v>0.14168560199999999</v>
      </c>
      <c r="M50" s="8">
        <v>0.14246590200000001</v>
      </c>
      <c r="N50" s="8">
        <v>6.7459599999999996E-4</v>
      </c>
      <c r="O50" s="8">
        <v>6.6598799999999995E-4</v>
      </c>
      <c r="P50" s="8">
        <v>7.2070800000000003E-4</v>
      </c>
      <c r="R50" s="8">
        <f>(K50+L50+M50)/R49</f>
        <v>2.302370248814495</v>
      </c>
    </row>
    <row r="51" spans="1:18" x14ac:dyDescent="0.5">
      <c r="A51" s="8" t="s">
        <v>7</v>
      </c>
      <c r="B51" s="8">
        <v>0.12924745100000001</v>
      </c>
      <c r="C51" s="8">
        <v>0.126411727</v>
      </c>
      <c r="D51" s="8">
        <v>0.12948817100000001</v>
      </c>
      <c r="E51" s="8">
        <v>4.3598220000000002E-3</v>
      </c>
      <c r="F51" s="8">
        <v>5.0388339999999998E-3</v>
      </c>
      <c r="G51" s="8">
        <v>4.5612860000000003E-3</v>
      </c>
      <c r="I51" s="8">
        <f>SUM(B51:D51)</f>
        <v>0.38514734900000003</v>
      </c>
    </row>
    <row r="52" spans="1:18" x14ac:dyDescent="0.5">
      <c r="A52" s="8" t="s">
        <v>72</v>
      </c>
      <c r="B52" s="8">
        <v>0.168485573</v>
      </c>
      <c r="C52" s="8">
        <v>0.168511566</v>
      </c>
      <c r="D52" s="8">
        <v>0.165287769</v>
      </c>
      <c r="E52" s="8">
        <v>1.3604425E-2</v>
      </c>
      <c r="F52" s="8">
        <v>1.2020044000000001E-2</v>
      </c>
      <c r="G52" s="8">
        <v>1.1275465E-2</v>
      </c>
      <c r="I52" s="8">
        <f>(B52+C52+D52)/I51</f>
        <v>1.3041369992657017</v>
      </c>
    </row>
    <row r="53" spans="1:18" x14ac:dyDescent="0.5">
      <c r="A53" s="8" t="s">
        <v>73</v>
      </c>
      <c r="B53" s="8">
        <v>0.188916101</v>
      </c>
      <c r="C53" s="8">
        <v>0.190047463</v>
      </c>
      <c r="D53" s="8">
        <v>0.19520468699999999</v>
      </c>
      <c r="E53" s="8">
        <v>5.9506869999999996E-3</v>
      </c>
      <c r="F53" s="8">
        <v>5.556666E-3</v>
      </c>
      <c r="G53" s="8">
        <v>5.2260539999999999E-3</v>
      </c>
      <c r="I53" s="8">
        <f>(C53+B53+D53)/I51</f>
        <v>1.4907755499051867</v>
      </c>
    </row>
    <row r="54" spans="1:18" x14ac:dyDescent="0.5">
      <c r="A54" s="8" t="s">
        <v>74</v>
      </c>
      <c r="B54" s="8">
        <v>8.9374339999999997E-2</v>
      </c>
      <c r="C54" s="8">
        <v>9.1509726E-2</v>
      </c>
      <c r="D54" s="8">
        <v>9.083629E-2</v>
      </c>
      <c r="E54" s="8">
        <v>4.8845698E-2</v>
      </c>
      <c r="F54" s="8">
        <v>5.1296528000000001E-2</v>
      </c>
      <c r="G54" s="8">
        <v>4.9077118000000003E-2</v>
      </c>
      <c r="I54" s="8">
        <f>(B54+C54+D54)/I51</f>
        <v>0.70549714727492507</v>
      </c>
    </row>
    <row r="56" spans="1:18" x14ac:dyDescent="0.45">
      <c r="B56" s="37" t="s">
        <v>1</v>
      </c>
      <c r="C56" s="37"/>
      <c r="D56" s="37"/>
      <c r="E56" s="37" t="s">
        <v>2</v>
      </c>
      <c r="F56" s="37"/>
      <c r="G56" s="37"/>
      <c r="I56" s="8" t="s">
        <v>57</v>
      </c>
    </row>
    <row r="57" spans="1:18" x14ac:dyDescent="0.5">
      <c r="A57" s="8" t="s">
        <v>7</v>
      </c>
      <c r="B57" s="8">
        <v>2.6113860999999999E-2</v>
      </c>
      <c r="C57" s="8">
        <v>2.6885415999999999E-2</v>
      </c>
      <c r="D57" s="8">
        <v>2.3923696000000001E-2</v>
      </c>
      <c r="E57" s="8">
        <v>4.9301200000000003E-4</v>
      </c>
      <c r="F57" s="8">
        <v>9.7829199999999996E-4</v>
      </c>
      <c r="G57" s="8">
        <v>1.3024860000000001E-3</v>
      </c>
      <c r="H57" s="8" t="s">
        <v>52</v>
      </c>
      <c r="I57" s="8">
        <f>SUM(B57:D57)</f>
        <v>7.6922973000000006E-2</v>
      </c>
    </row>
    <row r="58" spans="1:18" x14ac:dyDescent="0.5">
      <c r="A58" s="8" t="s">
        <v>75</v>
      </c>
      <c r="B58" s="8">
        <v>2.2521341E-2</v>
      </c>
      <c r="C58" s="8">
        <v>2.5121793E-2</v>
      </c>
      <c r="D58" s="8">
        <v>2.3895034999999998E-2</v>
      </c>
      <c r="E58" s="8">
        <v>1.524126E-3</v>
      </c>
      <c r="F58" s="8">
        <v>5.0341000000000003E-4</v>
      </c>
      <c r="G58" s="8">
        <v>1.7988889999999999E-3</v>
      </c>
      <c r="I58" s="8">
        <f>(B58+C58+D58)/I57</f>
        <v>0.92999745342655948</v>
      </c>
    </row>
    <row r="59" spans="1:18" x14ac:dyDescent="0.5">
      <c r="A59" s="8" t="s">
        <v>76</v>
      </c>
      <c r="B59" s="8">
        <v>3.9569663999999997E-2</v>
      </c>
      <c r="C59" s="8">
        <v>3.8776997000000001E-2</v>
      </c>
      <c r="D59" s="8">
        <v>3.8542058999999997E-2</v>
      </c>
      <c r="E59" s="8">
        <v>5.9198710000000002E-3</v>
      </c>
      <c r="F59" s="8">
        <v>6.4393319999999999E-3</v>
      </c>
      <c r="G59" s="8">
        <v>7.1656849999999998E-3</v>
      </c>
      <c r="I59" s="8">
        <f>(C59+B59+D59)/I57</f>
        <v>1.5195554129193627</v>
      </c>
    </row>
    <row r="60" spans="1:18" x14ac:dyDescent="0.5">
      <c r="A60" s="8" t="s">
        <v>77</v>
      </c>
      <c r="B60" s="8">
        <v>5.4118753999999998E-2</v>
      </c>
      <c r="C60" s="8">
        <v>5.2495236000000001E-2</v>
      </c>
      <c r="D60" s="8">
        <v>5.6165399999999997E-2</v>
      </c>
      <c r="E60" s="8">
        <v>1.7949989E-2</v>
      </c>
      <c r="F60" s="8">
        <v>2.0338011999999999E-2</v>
      </c>
      <c r="G60" s="8">
        <v>1.8478382000000002E-2</v>
      </c>
      <c r="I60" s="8">
        <f>(B60+C60+D60)/I57</f>
        <v>2.1161349288982887</v>
      </c>
    </row>
    <row r="62" spans="1:18" x14ac:dyDescent="0.45">
      <c r="B62" s="37" t="s">
        <v>1</v>
      </c>
      <c r="C62" s="37"/>
      <c r="D62" s="37"/>
      <c r="E62" s="37" t="s">
        <v>2</v>
      </c>
      <c r="F62" s="37"/>
      <c r="G62" s="37"/>
      <c r="H62" s="8" t="s">
        <v>49</v>
      </c>
      <c r="I62" s="8" t="s">
        <v>57</v>
      </c>
    </row>
    <row r="63" spans="1:18" x14ac:dyDescent="0.5">
      <c r="A63" s="8" t="s">
        <v>7</v>
      </c>
      <c r="B63" s="8">
        <v>0.13713700000000001</v>
      </c>
      <c r="C63" s="8">
        <v>0.15565799999999999</v>
      </c>
      <c r="D63" s="8">
        <v>0.15240899999999999</v>
      </c>
      <c r="E63" s="8">
        <v>3.6000000000000002E-4</v>
      </c>
      <c r="F63" s="8">
        <v>7.0100000000000002E-4</v>
      </c>
      <c r="G63" s="8">
        <v>4.9600000000000002E-4</v>
      </c>
      <c r="I63" s="8">
        <f>SUM(B63:D63)</f>
        <v>0.44520400000000004</v>
      </c>
    </row>
    <row r="64" spans="1:18" x14ac:dyDescent="0.5">
      <c r="A64" s="8" t="s">
        <v>78</v>
      </c>
      <c r="B64" s="8">
        <v>0.18085399999999999</v>
      </c>
      <c r="C64" s="8">
        <v>0.19853899999999999</v>
      </c>
      <c r="D64" s="8">
        <v>0.19012899999999999</v>
      </c>
      <c r="E64" s="8">
        <v>2.689E-3</v>
      </c>
      <c r="F64" s="8">
        <v>3.9740000000000001E-3</v>
      </c>
      <c r="G64" s="8">
        <v>3.1840000000000002E-3</v>
      </c>
      <c r="I64" s="8">
        <f>(B64+C64+D64)/I63</f>
        <v>1.2792382817764438</v>
      </c>
    </row>
    <row r="65" spans="1:9" x14ac:dyDescent="0.5">
      <c r="A65" s="8" t="s">
        <v>79</v>
      </c>
      <c r="B65" s="8">
        <v>8.4994E-2</v>
      </c>
      <c r="C65" s="8">
        <v>9.1517000000000001E-2</v>
      </c>
      <c r="D65" s="8">
        <v>9.4452999999999995E-2</v>
      </c>
      <c r="E65" s="8">
        <v>7.3330000000000001E-3</v>
      </c>
      <c r="F65" s="8">
        <v>5.9610000000000002E-3</v>
      </c>
      <c r="G65" s="8">
        <v>7.2059999999999997E-3</v>
      </c>
      <c r="I65" s="8">
        <f>(C65+B65+D65)/I63</f>
        <v>0.60862885328972771</v>
      </c>
    </row>
  </sheetData>
  <mergeCells count="31">
    <mergeCell ref="B2:D2"/>
    <mergeCell ref="E2:G2"/>
    <mergeCell ref="M2:O2"/>
    <mergeCell ref="P2:R2"/>
    <mergeCell ref="B13:D13"/>
    <mergeCell ref="E13:G13"/>
    <mergeCell ref="M21:O21"/>
    <mergeCell ref="P21:R21"/>
    <mergeCell ref="S21:U21"/>
    <mergeCell ref="B32:D32"/>
    <mergeCell ref="E32:G32"/>
    <mergeCell ref="K32:M32"/>
    <mergeCell ref="N32:P32"/>
    <mergeCell ref="K36:M36"/>
    <mergeCell ref="N36:P36"/>
    <mergeCell ref="B39:D39"/>
    <mergeCell ref="E39:G39"/>
    <mergeCell ref="K40:M40"/>
    <mergeCell ref="N40:P40"/>
    <mergeCell ref="K44:M44"/>
    <mergeCell ref="N44:P44"/>
    <mergeCell ref="B46:D46"/>
    <mergeCell ref="E46:G46"/>
    <mergeCell ref="K48:M48"/>
    <mergeCell ref="N48:P48"/>
    <mergeCell ref="B50:D50"/>
    <mergeCell ref="E50:G50"/>
    <mergeCell ref="B56:D56"/>
    <mergeCell ref="E56:G56"/>
    <mergeCell ref="B62:D62"/>
    <mergeCell ref="E62:G6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4DCFF-916E-40E3-90EC-5EF9F65E66B7}">
  <dimension ref="A1:BD79"/>
  <sheetViews>
    <sheetView topLeftCell="A40" workbookViewId="0">
      <selection activeCell="L44" sqref="L44"/>
    </sheetView>
  </sheetViews>
  <sheetFormatPr defaultRowHeight="12.6" x14ac:dyDescent="0.5"/>
  <cols>
    <col min="1" max="1" width="8.6484375" style="15" customWidth="1"/>
    <col min="2" max="2" width="11.5" style="8" bestFit="1" customWidth="1"/>
    <col min="3" max="3" width="10.84765625" style="8" bestFit="1" customWidth="1"/>
    <col min="4" max="7" width="11.5" style="8" bestFit="1" customWidth="1"/>
    <col min="8" max="8" width="14.34765625" style="8" customWidth="1"/>
    <col min="9" max="14" width="8.796875" style="8"/>
    <col min="15" max="15" width="13.75" style="8" customWidth="1"/>
    <col min="16" max="17" width="9.94921875" style="8" bestFit="1" customWidth="1"/>
    <col min="18" max="256" width="8.796875" style="8"/>
    <col min="257" max="257" width="24.25" style="8" customWidth="1"/>
    <col min="258" max="258" width="11.5" style="8" bestFit="1" customWidth="1"/>
    <col min="259" max="259" width="10.84765625" style="8" bestFit="1" customWidth="1"/>
    <col min="260" max="263" width="11.5" style="8" bestFit="1" customWidth="1"/>
    <col min="264" max="264" width="14.34765625" style="8" customWidth="1"/>
    <col min="265" max="270" width="8.796875" style="8"/>
    <col min="271" max="271" width="13.75" style="8" customWidth="1"/>
    <col min="272" max="273" width="9.94921875" style="8" bestFit="1" customWidth="1"/>
    <col min="274" max="512" width="8.796875" style="8"/>
    <col min="513" max="513" width="24.25" style="8" customWidth="1"/>
    <col min="514" max="514" width="11.5" style="8" bestFit="1" customWidth="1"/>
    <col min="515" max="515" width="10.84765625" style="8" bestFit="1" customWidth="1"/>
    <col min="516" max="519" width="11.5" style="8" bestFit="1" customWidth="1"/>
    <col min="520" max="520" width="14.34765625" style="8" customWidth="1"/>
    <col min="521" max="526" width="8.796875" style="8"/>
    <col min="527" max="527" width="13.75" style="8" customWidth="1"/>
    <col min="528" max="529" width="9.94921875" style="8" bestFit="1" customWidth="1"/>
    <col min="530" max="768" width="8.796875" style="8"/>
    <col min="769" max="769" width="24.25" style="8" customWidth="1"/>
    <col min="770" max="770" width="11.5" style="8" bestFit="1" customWidth="1"/>
    <col min="771" max="771" width="10.84765625" style="8" bestFit="1" customWidth="1"/>
    <col min="772" max="775" width="11.5" style="8" bestFit="1" customWidth="1"/>
    <col min="776" max="776" width="14.34765625" style="8" customWidth="1"/>
    <col min="777" max="782" width="8.796875" style="8"/>
    <col min="783" max="783" width="13.75" style="8" customWidth="1"/>
    <col min="784" max="785" width="9.94921875" style="8" bestFit="1" customWidth="1"/>
    <col min="786" max="1024" width="8.796875" style="8"/>
    <col min="1025" max="1025" width="24.25" style="8" customWidth="1"/>
    <col min="1026" max="1026" width="11.5" style="8" bestFit="1" customWidth="1"/>
    <col min="1027" max="1027" width="10.84765625" style="8" bestFit="1" customWidth="1"/>
    <col min="1028" max="1031" width="11.5" style="8" bestFit="1" customWidth="1"/>
    <col min="1032" max="1032" width="14.34765625" style="8" customWidth="1"/>
    <col min="1033" max="1038" width="8.796875" style="8"/>
    <col min="1039" max="1039" width="13.75" style="8" customWidth="1"/>
    <col min="1040" max="1041" width="9.94921875" style="8" bestFit="1" customWidth="1"/>
    <col min="1042" max="1280" width="8.796875" style="8"/>
    <col min="1281" max="1281" width="24.25" style="8" customWidth="1"/>
    <col min="1282" max="1282" width="11.5" style="8" bestFit="1" customWidth="1"/>
    <col min="1283" max="1283" width="10.84765625" style="8" bestFit="1" customWidth="1"/>
    <col min="1284" max="1287" width="11.5" style="8" bestFit="1" customWidth="1"/>
    <col min="1288" max="1288" width="14.34765625" style="8" customWidth="1"/>
    <col min="1289" max="1294" width="8.796875" style="8"/>
    <col min="1295" max="1295" width="13.75" style="8" customWidth="1"/>
    <col min="1296" max="1297" width="9.94921875" style="8" bestFit="1" customWidth="1"/>
    <col min="1298" max="1536" width="8.796875" style="8"/>
    <col min="1537" max="1537" width="24.25" style="8" customWidth="1"/>
    <col min="1538" max="1538" width="11.5" style="8" bestFit="1" customWidth="1"/>
    <col min="1539" max="1539" width="10.84765625" style="8" bestFit="1" customWidth="1"/>
    <col min="1540" max="1543" width="11.5" style="8" bestFit="1" customWidth="1"/>
    <col min="1544" max="1544" width="14.34765625" style="8" customWidth="1"/>
    <col min="1545" max="1550" width="8.796875" style="8"/>
    <col min="1551" max="1551" width="13.75" style="8" customWidth="1"/>
    <col min="1552" max="1553" width="9.94921875" style="8" bestFit="1" customWidth="1"/>
    <col min="1554" max="1792" width="8.796875" style="8"/>
    <col min="1793" max="1793" width="24.25" style="8" customWidth="1"/>
    <col min="1794" max="1794" width="11.5" style="8" bestFit="1" customWidth="1"/>
    <col min="1795" max="1795" width="10.84765625" style="8" bestFit="1" customWidth="1"/>
    <col min="1796" max="1799" width="11.5" style="8" bestFit="1" customWidth="1"/>
    <col min="1800" max="1800" width="14.34765625" style="8" customWidth="1"/>
    <col min="1801" max="1806" width="8.796875" style="8"/>
    <col min="1807" max="1807" width="13.75" style="8" customWidth="1"/>
    <col min="1808" max="1809" width="9.94921875" style="8" bestFit="1" customWidth="1"/>
    <col min="1810" max="2048" width="8.796875" style="8"/>
    <col min="2049" max="2049" width="24.25" style="8" customWidth="1"/>
    <col min="2050" max="2050" width="11.5" style="8" bestFit="1" customWidth="1"/>
    <col min="2051" max="2051" width="10.84765625" style="8" bestFit="1" customWidth="1"/>
    <col min="2052" max="2055" width="11.5" style="8" bestFit="1" customWidth="1"/>
    <col min="2056" max="2056" width="14.34765625" style="8" customWidth="1"/>
    <col min="2057" max="2062" width="8.796875" style="8"/>
    <col min="2063" max="2063" width="13.75" style="8" customWidth="1"/>
    <col min="2064" max="2065" width="9.94921875" style="8" bestFit="1" customWidth="1"/>
    <col min="2066" max="2304" width="8.796875" style="8"/>
    <col min="2305" max="2305" width="24.25" style="8" customWidth="1"/>
    <col min="2306" max="2306" width="11.5" style="8" bestFit="1" customWidth="1"/>
    <col min="2307" max="2307" width="10.84765625" style="8" bestFit="1" customWidth="1"/>
    <col min="2308" max="2311" width="11.5" style="8" bestFit="1" customWidth="1"/>
    <col min="2312" max="2312" width="14.34765625" style="8" customWidth="1"/>
    <col min="2313" max="2318" width="8.796875" style="8"/>
    <col min="2319" max="2319" width="13.75" style="8" customWidth="1"/>
    <col min="2320" max="2321" width="9.94921875" style="8" bestFit="1" customWidth="1"/>
    <col min="2322" max="2560" width="8.796875" style="8"/>
    <col min="2561" max="2561" width="24.25" style="8" customWidth="1"/>
    <col min="2562" max="2562" width="11.5" style="8" bestFit="1" customWidth="1"/>
    <col min="2563" max="2563" width="10.84765625" style="8" bestFit="1" customWidth="1"/>
    <col min="2564" max="2567" width="11.5" style="8" bestFit="1" customWidth="1"/>
    <col min="2568" max="2568" width="14.34765625" style="8" customWidth="1"/>
    <col min="2569" max="2574" width="8.796875" style="8"/>
    <col min="2575" max="2575" width="13.75" style="8" customWidth="1"/>
    <col min="2576" max="2577" width="9.94921875" style="8" bestFit="1" customWidth="1"/>
    <col min="2578" max="2816" width="8.796875" style="8"/>
    <col min="2817" max="2817" width="24.25" style="8" customWidth="1"/>
    <col min="2818" max="2818" width="11.5" style="8" bestFit="1" customWidth="1"/>
    <col min="2819" max="2819" width="10.84765625" style="8" bestFit="1" customWidth="1"/>
    <col min="2820" max="2823" width="11.5" style="8" bestFit="1" customWidth="1"/>
    <col min="2824" max="2824" width="14.34765625" style="8" customWidth="1"/>
    <col min="2825" max="2830" width="8.796875" style="8"/>
    <col min="2831" max="2831" width="13.75" style="8" customWidth="1"/>
    <col min="2832" max="2833" width="9.94921875" style="8" bestFit="1" customWidth="1"/>
    <col min="2834" max="3072" width="8.796875" style="8"/>
    <col min="3073" max="3073" width="24.25" style="8" customWidth="1"/>
    <col min="3074" max="3074" width="11.5" style="8" bestFit="1" customWidth="1"/>
    <col min="3075" max="3075" width="10.84765625" style="8" bestFit="1" customWidth="1"/>
    <col min="3076" max="3079" width="11.5" style="8" bestFit="1" customWidth="1"/>
    <col min="3080" max="3080" width="14.34765625" style="8" customWidth="1"/>
    <col min="3081" max="3086" width="8.796875" style="8"/>
    <col min="3087" max="3087" width="13.75" style="8" customWidth="1"/>
    <col min="3088" max="3089" width="9.94921875" style="8" bestFit="1" customWidth="1"/>
    <col min="3090" max="3328" width="8.796875" style="8"/>
    <col min="3329" max="3329" width="24.25" style="8" customWidth="1"/>
    <col min="3330" max="3330" width="11.5" style="8" bestFit="1" customWidth="1"/>
    <col min="3331" max="3331" width="10.84765625" style="8" bestFit="1" customWidth="1"/>
    <col min="3332" max="3335" width="11.5" style="8" bestFit="1" customWidth="1"/>
    <col min="3336" max="3336" width="14.34765625" style="8" customWidth="1"/>
    <col min="3337" max="3342" width="8.796875" style="8"/>
    <col min="3343" max="3343" width="13.75" style="8" customWidth="1"/>
    <col min="3344" max="3345" width="9.94921875" style="8" bestFit="1" customWidth="1"/>
    <col min="3346" max="3584" width="8.796875" style="8"/>
    <col min="3585" max="3585" width="24.25" style="8" customWidth="1"/>
    <col min="3586" max="3586" width="11.5" style="8" bestFit="1" customWidth="1"/>
    <col min="3587" max="3587" width="10.84765625" style="8" bestFit="1" customWidth="1"/>
    <col min="3588" max="3591" width="11.5" style="8" bestFit="1" customWidth="1"/>
    <col min="3592" max="3592" width="14.34765625" style="8" customWidth="1"/>
    <col min="3593" max="3598" width="8.796875" style="8"/>
    <col min="3599" max="3599" width="13.75" style="8" customWidth="1"/>
    <col min="3600" max="3601" width="9.94921875" style="8" bestFit="1" customWidth="1"/>
    <col min="3602" max="3840" width="8.796875" style="8"/>
    <col min="3841" max="3841" width="24.25" style="8" customWidth="1"/>
    <col min="3842" max="3842" width="11.5" style="8" bestFit="1" customWidth="1"/>
    <col min="3843" max="3843" width="10.84765625" style="8" bestFit="1" customWidth="1"/>
    <col min="3844" max="3847" width="11.5" style="8" bestFit="1" customWidth="1"/>
    <col min="3848" max="3848" width="14.34765625" style="8" customWidth="1"/>
    <col min="3849" max="3854" width="8.796875" style="8"/>
    <col min="3855" max="3855" width="13.75" style="8" customWidth="1"/>
    <col min="3856" max="3857" width="9.94921875" style="8" bestFit="1" customWidth="1"/>
    <col min="3858" max="4096" width="8.796875" style="8"/>
    <col min="4097" max="4097" width="24.25" style="8" customWidth="1"/>
    <col min="4098" max="4098" width="11.5" style="8" bestFit="1" customWidth="1"/>
    <col min="4099" max="4099" width="10.84765625" style="8" bestFit="1" customWidth="1"/>
    <col min="4100" max="4103" width="11.5" style="8" bestFit="1" customWidth="1"/>
    <col min="4104" max="4104" width="14.34765625" style="8" customWidth="1"/>
    <col min="4105" max="4110" width="8.796875" style="8"/>
    <col min="4111" max="4111" width="13.75" style="8" customWidth="1"/>
    <col min="4112" max="4113" width="9.94921875" style="8" bestFit="1" customWidth="1"/>
    <col min="4114" max="4352" width="8.796875" style="8"/>
    <col min="4353" max="4353" width="24.25" style="8" customWidth="1"/>
    <col min="4354" max="4354" width="11.5" style="8" bestFit="1" customWidth="1"/>
    <col min="4355" max="4355" width="10.84765625" style="8" bestFit="1" customWidth="1"/>
    <col min="4356" max="4359" width="11.5" style="8" bestFit="1" customWidth="1"/>
    <col min="4360" max="4360" width="14.34765625" style="8" customWidth="1"/>
    <col min="4361" max="4366" width="8.796875" style="8"/>
    <col min="4367" max="4367" width="13.75" style="8" customWidth="1"/>
    <col min="4368" max="4369" width="9.94921875" style="8" bestFit="1" customWidth="1"/>
    <col min="4370" max="4608" width="8.796875" style="8"/>
    <col min="4609" max="4609" width="24.25" style="8" customWidth="1"/>
    <col min="4610" max="4610" width="11.5" style="8" bestFit="1" customWidth="1"/>
    <col min="4611" max="4611" width="10.84765625" style="8" bestFit="1" customWidth="1"/>
    <col min="4612" max="4615" width="11.5" style="8" bestFit="1" customWidth="1"/>
    <col min="4616" max="4616" width="14.34765625" style="8" customWidth="1"/>
    <col min="4617" max="4622" width="8.796875" style="8"/>
    <col min="4623" max="4623" width="13.75" style="8" customWidth="1"/>
    <col min="4624" max="4625" width="9.94921875" style="8" bestFit="1" customWidth="1"/>
    <col min="4626" max="4864" width="8.796875" style="8"/>
    <col min="4865" max="4865" width="24.25" style="8" customWidth="1"/>
    <col min="4866" max="4866" width="11.5" style="8" bestFit="1" customWidth="1"/>
    <col min="4867" max="4867" width="10.84765625" style="8" bestFit="1" customWidth="1"/>
    <col min="4868" max="4871" width="11.5" style="8" bestFit="1" customWidth="1"/>
    <col min="4872" max="4872" width="14.34765625" style="8" customWidth="1"/>
    <col min="4873" max="4878" width="8.796875" style="8"/>
    <col min="4879" max="4879" width="13.75" style="8" customWidth="1"/>
    <col min="4880" max="4881" width="9.94921875" style="8" bestFit="1" customWidth="1"/>
    <col min="4882" max="5120" width="8.796875" style="8"/>
    <col min="5121" max="5121" width="24.25" style="8" customWidth="1"/>
    <col min="5122" max="5122" width="11.5" style="8" bestFit="1" customWidth="1"/>
    <col min="5123" max="5123" width="10.84765625" style="8" bestFit="1" customWidth="1"/>
    <col min="5124" max="5127" width="11.5" style="8" bestFit="1" customWidth="1"/>
    <col min="5128" max="5128" width="14.34765625" style="8" customWidth="1"/>
    <col min="5129" max="5134" width="8.796875" style="8"/>
    <col min="5135" max="5135" width="13.75" style="8" customWidth="1"/>
    <col min="5136" max="5137" width="9.94921875" style="8" bestFit="1" customWidth="1"/>
    <col min="5138" max="5376" width="8.796875" style="8"/>
    <col min="5377" max="5377" width="24.25" style="8" customWidth="1"/>
    <col min="5378" max="5378" width="11.5" style="8" bestFit="1" customWidth="1"/>
    <col min="5379" max="5379" width="10.84765625" style="8" bestFit="1" customWidth="1"/>
    <col min="5380" max="5383" width="11.5" style="8" bestFit="1" customWidth="1"/>
    <col min="5384" max="5384" width="14.34765625" style="8" customWidth="1"/>
    <col min="5385" max="5390" width="8.796875" style="8"/>
    <col min="5391" max="5391" width="13.75" style="8" customWidth="1"/>
    <col min="5392" max="5393" width="9.94921875" style="8" bestFit="1" customWidth="1"/>
    <col min="5394" max="5632" width="8.796875" style="8"/>
    <col min="5633" max="5633" width="24.25" style="8" customWidth="1"/>
    <col min="5634" max="5634" width="11.5" style="8" bestFit="1" customWidth="1"/>
    <col min="5635" max="5635" width="10.84765625" style="8" bestFit="1" customWidth="1"/>
    <col min="5636" max="5639" width="11.5" style="8" bestFit="1" customWidth="1"/>
    <col min="5640" max="5640" width="14.34765625" style="8" customWidth="1"/>
    <col min="5641" max="5646" width="8.796875" style="8"/>
    <col min="5647" max="5647" width="13.75" style="8" customWidth="1"/>
    <col min="5648" max="5649" width="9.94921875" style="8" bestFit="1" customWidth="1"/>
    <col min="5650" max="5888" width="8.796875" style="8"/>
    <col min="5889" max="5889" width="24.25" style="8" customWidth="1"/>
    <col min="5890" max="5890" width="11.5" style="8" bestFit="1" customWidth="1"/>
    <col min="5891" max="5891" width="10.84765625" style="8" bestFit="1" customWidth="1"/>
    <col min="5892" max="5895" width="11.5" style="8" bestFit="1" customWidth="1"/>
    <col min="5896" max="5896" width="14.34765625" style="8" customWidth="1"/>
    <col min="5897" max="5902" width="8.796875" style="8"/>
    <col min="5903" max="5903" width="13.75" style="8" customWidth="1"/>
    <col min="5904" max="5905" width="9.94921875" style="8" bestFit="1" customWidth="1"/>
    <col min="5906" max="6144" width="8.796875" style="8"/>
    <col min="6145" max="6145" width="24.25" style="8" customWidth="1"/>
    <col min="6146" max="6146" width="11.5" style="8" bestFit="1" customWidth="1"/>
    <col min="6147" max="6147" width="10.84765625" style="8" bestFit="1" customWidth="1"/>
    <col min="6148" max="6151" width="11.5" style="8" bestFit="1" customWidth="1"/>
    <col min="6152" max="6152" width="14.34765625" style="8" customWidth="1"/>
    <col min="6153" max="6158" width="8.796875" style="8"/>
    <col min="6159" max="6159" width="13.75" style="8" customWidth="1"/>
    <col min="6160" max="6161" width="9.94921875" style="8" bestFit="1" customWidth="1"/>
    <col min="6162" max="6400" width="8.796875" style="8"/>
    <col min="6401" max="6401" width="24.25" style="8" customWidth="1"/>
    <col min="6402" max="6402" width="11.5" style="8" bestFit="1" customWidth="1"/>
    <col min="6403" max="6403" width="10.84765625" style="8" bestFit="1" customWidth="1"/>
    <col min="6404" max="6407" width="11.5" style="8" bestFit="1" customWidth="1"/>
    <col min="6408" max="6408" width="14.34765625" style="8" customWidth="1"/>
    <col min="6409" max="6414" width="8.796875" style="8"/>
    <col min="6415" max="6415" width="13.75" style="8" customWidth="1"/>
    <col min="6416" max="6417" width="9.94921875" style="8" bestFit="1" customWidth="1"/>
    <col min="6418" max="6656" width="8.796875" style="8"/>
    <col min="6657" max="6657" width="24.25" style="8" customWidth="1"/>
    <col min="6658" max="6658" width="11.5" style="8" bestFit="1" customWidth="1"/>
    <col min="6659" max="6659" width="10.84765625" style="8" bestFit="1" customWidth="1"/>
    <col min="6660" max="6663" width="11.5" style="8" bestFit="1" customWidth="1"/>
    <col min="6664" max="6664" width="14.34765625" style="8" customWidth="1"/>
    <col min="6665" max="6670" width="8.796875" style="8"/>
    <col min="6671" max="6671" width="13.75" style="8" customWidth="1"/>
    <col min="6672" max="6673" width="9.94921875" style="8" bestFit="1" customWidth="1"/>
    <col min="6674" max="6912" width="8.796875" style="8"/>
    <col min="6913" max="6913" width="24.25" style="8" customWidth="1"/>
    <col min="6914" max="6914" width="11.5" style="8" bestFit="1" customWidth="1"/>
    <col min="6915" max="6915" width="10.84765625" style="8" bestFit="1" customWidth="1"/>
    <col min="6916" max="6919" width="11.5" style="8" bestFit="1" customWidth="1"/>
    <col min="6920" max="6920" width="14.34765625" style="8" customWidth="1"/>
    <col min="6921" max="6926" width="8.796875" style="8"/>
    <col min="6927" max="6927" width="13.75" style="8" customWidth="1"/>
    <col min="6928" max="6929" width="9.94921875" style="8" bestFit="1" customWidth="1"/>
    <col min="6930" max="7168" width="8.796875" style="8"/>
    <col min="7169" max="7169" width="24.25" style="8" customWidth="1"/>
    <col min="7170" max="7170" width="11.5" style="8" bestFit="1" customWidth="1"/>
    <col min="7171" max="7171" width="10.84765625" style="8" bestFit="1" customWidth="1"/>
    <col min="7172" max="7175" width="11.5" style="8" bestFit="1" customWidth="1"/>
    <col min="7176" max="7176" width="14.34765625" style="8" customWidth="1"/>
    <col min="7177" max="7182" width="8.796875" style="8"/>
    <col min="7183" max="7183" width="13.75" style="8" customWidth="1"/>
    <col min="7184" max="7185" width="9.94921875" style="8" bestFit="1" customWidth="1"/>
    <col min="7186" max="7424" width="8.796875" style="8"/>
    <col min="7425" max="7425" width="24.25" style="8" customWidth="1"/>
    <col min="7426" max="7426" width="11.5" style="8" bestFit="1" customWidth="1"/>
    <col min="7427" max="7427" width="10.84765625" style="8" bestFit="1" customWidth="1"/>
    <col min="7428" max="7431" width="11.5" style="8" bestFit="1" customWidth="1"/>
    <col min="7432" max="7432" width="14.34765625" style="8" customWidth="1"/>
    <col min="7433" max="7438" width="8.796875" style="8"/>
    <col min="7439" max="7439" width="13.75" style="8" customWidth="1"/>
    <col min="7440" max="7441" width="9.94921875" style="8" bestFit="1" customWidth="1"/>
    <col min="7442" max="7680" width="8.796875" style="8"/>
    <col min="7681" max="7681" width="24.25" style="8" customWidth="1"/>
    <col min="7682" max="7682" width="11.5" style="8" bestFit="1" customWidth="1"/>
    <col min="7683" max="7683" width="10.84765625" style="8" bestFit="1" customWidth="1"/>
    <col min="7684" max="7687" width="11.5" style="8" bestFit="1" customWidth="1"/>
    <col min="7688" max="7688" width="14.34765625" style="8" customWidth="1"/>
    <col min="7689" max="7694" width="8.796875" style="8"/>
    <col min="7695" max="7695" width="13.75" style="8" customWidth="1"/>
    <col min="7696" max="7697" width="9.94921875" style="8" bestFit="1" customWidth="1"/>
    <col min="7698" max="7936" width="8.796875" style="8"/>
    <col min="7937" max="7937" width="24.25" style="8" customWidth="1"/>
    <col min="7938" max="7938" width="11.5" style="8" bestFit="1" customWidth="1"/>
    <col min="7939" max="7939" width="10.84765625" style="8" bestFit="1" customWidth="1"/>
    <col min="7940" max="7943" width="11.5" style="8" bestFit="1" customWidth="1"/>
    <col min="7944" max="7944" width="14.34765625" style="8" customWidth="1"/>
    <col min="7945" max="7950" width="8.796875" style="8"/>
    <col min="7951" max="7951" width="13.75" style="8" customWidth="1"/>
    <col min="7952" max="7953" width="9.94921875" style="8" bestFit="1" customWidth="1"/>
    <col min="7954" max="8192" width="8.796875" style="8"/>
    <col min="8193" max="8193" width="24.25" style="8" customWidth="1"/>
    <col min="8194" max="8194" width="11.5" style="8" bestFit="1" customWidth="1"/>
    <col min="8195" max="8195" width="10.84765625" style="8" bestFit="1" customWidth="1"/>
    <col min="8196" max="8199" width="11.5" style="8" bestFit="1" customWidth="1"/>
    <col min="8200" max="8200" width="14.34765625" style="8" customWidth="1"/>
    <col min="8201" max="8206" width="8.796875" style="8"/>
    <col min="8207" max="8207" width="13.75" style="8" customWidth="1"/>
    <col min="8208" max="8209" width="9.94921875" style="8" bestFit="1" customWidth="1"/>
    <col min="8210" max="8448" width="8.796875" style="8"/>
    <col min="8449" max="8449" width="24.25" style="8" customWidth="1"/>
    <col min="8450" max="8450" width="11.5" style="8" bestFit="1" customWidth="1"/>
    <col min="8451" max="8451" width="10.84765625" style="8" bestFit="1" customWidth="1"/>
    <col min="8452" max="8455" width="11.5" style="8" bestFit="1" customWidth="1"/>
    <col min="8456" max="8456" width="14.34765625" style="8" customWidth="1"/>
    <col min="8457" max="8462" width="8.796875" style="8"/>
    <col min="8463" max="8463" width="13.75" style="8" customWidth="1"/>
    <col min="8464" max="8465" width="9.94921875" style="8" bestFit="1" customWidth="1"/>
    <col min="8466" max="8704" width="8.796875" style="8"/>
    <col min="8705" max="8705" width="24.25" style="8" customWidth="1"/>
    <col min="8706" max="8706" width="11.5" style="8" bestFit="1" customWidth="1"/>
    <col min="8707" max="8707" width="10.84765625" style="8" bestFit="1" customWidth="1"/>
    <col min="8708" max="8711" width="11.5" style="8" bestFit="1" customWidth="1"/>
    <col min="8712" max="8712" width="14.34765625" style="8" customWidth="1"/>
    <col min="8713" max="8718" width="8.796875" style="8"/>
    <col min="8719" max="8719" width="13.75" style="8" customWidth="1"/>
    <col min="8720" max="8721" width="9.94921875" style="8" bestFit="1" customWidth="1"/>
    <col min="8722" max="8960" width="8.796875" style="8"/>
    <col min="8961" max="8961" width="24.25" style="8" customWidth="1"/>
    <col min="8962" max="8962" width="11.5" style="8" bestFit="1" customWidth="1"/>
    <col min="8963" max="8963" width="10.84765625" style="8" bestFit="1" customWidth="1"/>
    <col min="8964" max="8967" width="11.5" style="8" bestFit="1" customWidth="1"/>
    <col min="8968" max="8968" width="14.34765625" style="8" customWidth="1"/>
    <col min="8969" max="8974" width="8.796875" style="8"/>
    <col min="8975" max="8975" width="13.75" style="8" customWidth="1"/>
    <col min="8976" max="8977" width="9.94921875" style="8" bestFit="1" customWidth="1"/>
    <col min="8978" max="9216" width="8.796875" style="8"/>
    <col min="9217" max="9217" width="24.25" style="8" customWidth="1"/>
    <col min="9218" max="9218" width="11.5" style="8" bestFit="1" customWidth="1"/>
    <col min="9219" max="9219" width="10.84765625" style="8" bestFit="1" customWidth="1"/>
    <col min="9220" max="9223" width="11.5" style="8" bestFit="1" customWidth="1"/>
    <col min="9224" max="9224" width="14.34765625" style="8" customWidth="1"/>
    <col min="9225" max="9230" width="8.796875" style="8"/>
    <col min="9231" max="9231" width="13.75" style="8" customWidth="1"/>
    <col min="9232" max="9233" width="9.94921875" style="8" bestFit="1" customWidth="1"/>
    <col min="9234" max="9472" width="8.796875" style="8"/>
    <col min="9473" max="9473" width="24.25" style="8" customWidth="1"/>
    <col min="9474" max="9474" width="11.5" style="8" bestFit="1" customWidth="1"/>
    <col min="9475" max="9475" width="10.84765625" style="8" bestFit="1" customWidth="1"/>
    <col min="9476" max="9479" width="11.5" style="8" bestFit="1" customWidth="1"/>
    <col min="9480" max="9480" width="14.34765625" style="8" customWidth="1"/>
    <col min="9481" max="9486" width="8.796875" style="8"/>
    <col min="9487" max="9487" width="13.75" style="8" customWidth="1"/>
    <col min="9488" max="9489" width="9.94921875" style="8" bestFit="1" customWidth="1"/>
    <col min="9490" max="9728" width="8.796875" style="8"/>
    <col min="9729" max="9729" width="24.25" style="8" customWidth="1"/>
    <col min="9730" max="9730" width="11.5" style="8" bestFit="1" customWidth="1"/>
    <col min="9731" max="9731" width="10.84765625" style="8" bestFit="1" customWidth="1"/>
    <col min="9732" max="9735" width="11.5" style="8" bestFit="1" customWidth="1"/>
    <col min="9736" max="9736" width="14.34765625" style="8" customWidth="1"/>
    <col min="9737" max="9742" width="8.796875" style="8"/>
    <col min="9743" max="9743" width="13.75" style="8" customWidth="1"/>
    <col min="9744" max="9745" width="9.94921875" style="8" bestFit="1" customWidth="1"/>
    <col min="9746" max="9984" width="8.796875" style="8"/>
    <col min="9985" max="9985" width="24.25" style="8" customWidth="1"/>
    <col min="9986" max="9986" width="11.5" style="8" bestFit="1" customWidth="1"/>
    <col min="9987" max="9987" width="10.84765625" style="8" bestFit="1" customWidth="1"/>
    <col min="9988" max="9991" width="11.5" style="8" bestFit="1" customWidth="1"/>
    <col min="9992" max="9992" width="14.34765625" style="8" customWidth="1"/>
    <col min="9993" max="9998" width="8.796875" style="8"/>
    <col min="9999" max="9999" width="13.75" style="8" customWidth="1"/>
    <col min="10000" max="10001" width="9.94921875" style="8" bestFit="1" customWidth="1"/>
    <col min="10002" max="10240" width="8.796875" style="8"/>
    <col min="10241" max="10241" width="24.25" style="8" customWidth="1"/>
    <col min="10242" max="10242" width="11.5" style="8" bestFit="1" customWidth="1"/>
    <col min="10243" max="10243" width="10.84765625" style="8" bestFit="1" customWidth="1"/>
    <col min="10244" max="10247" width="11.5" style="8" bestFit="1" customWidth="1"/>
    <col min="10248" max="10248" width="14.34765625" style="8" customWidth="1"/>
    <col min="10249" max="10254" width="8.796875" style="8"/>
    <col min="10255" max="10255" width="13.75" style="8" customWidth="1"/>
    <col min="10256" max="10257" width="9.94921875" style="8" bestFit="1" customWidth="1"/>
    <col min="10258" max="10496" width="8.796875" style="8"/>
    <col min="10497" max="10497" width="24.25" style="8" customWidth="1"/>
    <col min="10498" max="10498" width="11.5" style="8" bestFit="1" customWidth="1"/>
    <col min="10499" max="10499" width="10.84765625" style="8" bestFit="1" customWidth="1"/>
    <col min="10500" max="10503" width="11.5" style="8" bestFit="1" customWidth="1"/>
    <col min="10504" max="10504" width="14.34765625" style="8" customWidth="1"/>
    <col min="10505" max="10510" width="8.796875" style="8"/>
    <col min="10511" max="10511" width="13.75" style="8" customWidth="1"/>
    <col min="10512" max="10513" width="9.94921875" style="8" bestFit="1" customWidth="1"/>
    <col min="10514" max="10752" width="8.796875" style="8"/>
    <col min="10753" max="10753" width="24.25" style="8" customWidth="1"/>
    <col min="10754" max="10754" width="11.5" style="8" bestFit="1" customWidth="1"/>
    <col min="10755" max="10755" width="10.84765625" style="8" bestFit="1" customWidth="1"/>
    <col min="10756" max="10759" width="11.5" style="8" bestFit="1" customWidth="1"/>
    <col min="10760" max="10760" width="14.34765625" style="8" customWidth="1"/>
    <col min="10761" max="10766" width="8.796875" style="8"/>
    <col min="10767" max="10767" width="13.75" style="8" customWidth="1"/>
    <col min="10768" max="10769" width="9.94921875" style="8" bestFit="1" customWidth="1"/>
    <col min="10770" max="11008" width="8.796875" style="8"/>
    <col min="11009" max="11009" width="24.25" style="8" customWidth="1"/>
    <col min="11010" max="11010" width="11.5" style="8" bestFit="1" customWidth="1"/>
    <col min="11011" max="11011" width="10.84765625" style="8" bestFit="1" customWidth="1"/>
    <col min="11012" max="11015" width="11.5" style="8" bestFit="1" customWidth="1"/>
    <col min="11016" max="11016" width="14.34765625" style="8" customWidth="1"/>
    <col min="11017" max="11022" width="8.796875" style="8"/>
    <col min="11023" max="11023" width="13.75" style="8" customWidth="1"/>
    <col min="11024" max="11025" width="9.94921875" style="8" bestFit="1" customWidth="1"/>
    <col min="11026" max="11264" width="8.796875" style="8"/>
    <col min="11265" max="11265" width="24.25" style="8" customWidth="1"/>
    <col min="11266" max="11266" width="11.5" style="8" bestFit="1" customWidth="1"/>
    <col min="11267" max="11267" width="10.84765625" style="8" bestFit="1" customWidth="1"/>
    <col min="11268" max="11271" width="11.5" style="8" bestFit="1" customWidth="1"/>
    <col min="11272" max="11272" width="14.34765625" style="8" customWidth="1"/>
    <col min="11273" max="11278" width="8.796875" style="8"/>
    <col min="11279" max="11279" width="13.75" style="8" customWidth="1"/>
    <col min="11280" max="11281" width="9.94921875" style="8" bestFit="1" customWidth="1"/>
    <col min="11282" max="11520" width="8.796875" style="8"/>
    <col min="11521" max="11521" width="24.25" style="8" customWidth="1"/>
    <col min="11522" max="11522" width="11.5" style="8" bestFit="1" customWidth="1"/>
    <col min="11523" max="11523" width="10.84765625" style="8" bestFit="1" customWidth="1"/>
    <col min="11524" max="11527" width="11.5" style="8" bestFit="1" customWidth="1"/>
    <col min="11528" max="11528" width="14.34765625" style="8" customWidth="1"/>
    <col min="11529" max="11534" width="8.796875" style="8"/>
    <col min="11535" max="11535" width="13.75" style="8" customWidth="1"/>
    <col min="11536" max="11537" width="9.94921875" style="8" bestFit="1" customWidth="1"/>
    <col min="11538" max="11776" width="8.796875" style="8"/>
    <col min="11777" max="11777" width="24.25" style="8" customWidth="1"/>
    <col min="11778" max="11778" width="11.5" style="8" bestFit="1" customWidth="1"/>
    <col min="11779" max="11779" width="10.84765625" style="8" bestFit="1" customWidth="1"/>
    <col min="11780" max="11783" width="11.5" style="8" bestFit="1" customWidth="1"/>
    <col min="11784" max="11784" width="14.34765625" style="8" customWidth="1"/>
    <col min="11785" max="11790" width="8.796875" style="8"/>
    <col min="11791" max="11791" width="13.75" style="8" customWidth="1"/>
    <col min="11792" max="11793" width="9.94921875" style="8" bestFit="1" customWidth="1"/>
    <col min="11794" max="12032" width="8.796875" style="8"/>
    <col min="12033" max="12033" width="24.25" style="8" customWidth="1"/>
    <col min="12034" max="12034" width="11.5" style="8" bestFit="1" customWidth="1"/>
    <col min="12035" max="12035" width="10.84765625" style="8" bestFit="1" customWidth="1"/>
    <col min="12036" max="12039" width="11.5" style="8" bestFit="1" customWidth="1"/>
    <col min="12040" max="12040" width="14.34765625" style="8" customWidth="1"/>
    <col min="12041" max="12046" width="8.796875" style="8"/>
    <col min="12047" max="12047" width="13.75" style="8" customWidth="1"/>
    <col min="12048" max="12049" width="9.94921875" style="8" bestFit="1" customWidth="1"/>
    <col min="12050" max="12288" width="8.796875" style="8"/>
    <col min="12289" max="12289" width="24.25" style="8" customWidth="1"/>
    <col min="12290" max="12290" width="11.5" style="8" bestFit="1" customWidth="1"/>
    <col min="12291" max="12291" width="10.84765625" style="8" bestFit="1" customWidth="1"/>
    <col min="12292" max="12295" width="11.5" style="8" bestFit="1" customWidth="1"/>
    <col min="12296" max="12296" width="14.34765625" style="8" customWidth="1"/>
    <col min="12297" max="12302" width="8.796875" style="8"/>
    <col min="12303" max="12303" width="13.75" style="8" customWidth="1"/>
    <col min="12304" max="12305" width="9.94921875" style="8" bestFit="1" customWidth="1"/>
    <col min="12306" max="12544" width="8.796875" style="8"/>
    <col min="12545" max="12545" width="24.25" style="8" customWidth="1"/>
    <col min="12546" max="12546" width="11.5" style="8" bestFit="1" customWidth="1"/>
    <col min="12547" max="12547" width="10.84765625" style="8" bestFit="1" customWidth="1"/>
    <col min="12548" max="12551" width="11.5" style="8" bestFit="1" customWidth="1"/>
    <col min="12552" max="12552" width="14.34765625" style="8" customWidth="1"/>
    <col min="12553" max="12558" width="8.796875" style="8"/>
    <col min="12559" max="12559" width="13.75" style="8" customWidth="1"/>
    <col min="12560" max="12561" width="9.94921875" style="8" bestFit="1" customWidth="1"/>
    <col min="12562" max="12800" width="8.796875" style="8"/>
    <col min="12801" max="12801" width="24.25" style="8" customWidth="1"/>
    <col min="12802" max="12802" width="11.5" style="8" bestFit="1" customWidth="1"/>
    <col min="12803" max="12803" width="10.84765625" style="8" bestFit="1" customWidth="1"/>
    <col min="12804" max="12807" width="11.5" style="8" bestFit="1" customWidth="1"/>
    <col min="12808" max="12808" width="14.34765625" style="8" customWidth="1"/>
    <col min="12809" max="12814" width="8.796875" style="8"/>
    <col min="12815" max="12815" width="13.75" style="8" customWidth="1"/>
    <col min="12816" max="12817" width="9.94921875" style="8" bestFit="1" customWidth="1"/>
    <col min="12818" max="13056" width="8.796875" style="8"/>
    <col min="13057" max="13057" width="24.25" style="8" customWidth="1"/>
    <col min="13058" max="13058" width="11.5" style="8" bestFit="1" customWidth="1"/>
    <col min="13059" max="13059" width="10.84765625" style="8" bestFit="1" customWidth="1"/>
    <col min="13060" max="13063" width="11.5" style="8" bestFit="1" customWidth="1"/>
    <col min="13064" max="13064" width="14.34765625" style="8" customWidth="1"/>
    <col min="13065" max="13070" width="8.796875" style="8"/>
    <col min="13071" max="13071" width="13.75" style="8" customWidth="1"/>
    <col min="13072" max="13073" width="9.94921875" style="8" bestFit="1" customWidth="1"/>
    <col min="13074" max="13312" width="8.796875" style="8"/>
    <col min="13313" max="13313" width="24.25" style="8" customWidth="1"/>
    <col min="13314" max="13314" width="11.5" style="8" bestFit="1" customWidth="1"/>
    <col min="13315" max="13315" width="10.84765625" style="8" bestFit="1" customWidth="1"/>
    <col min="13316" max="13319" width="11.5" style="8" bestFit="1" customWidth="1"/>
    <col min="13320" max="13320" width="14.34765625" style="8" customWidth="1"/>
    <col min="13321" max="13326" width="8.796875" style="8"/>
    <col min="13327" max="13327" width="13.75" style="8" customWidth="1"/>
    <col min="13328" max="13329" width="9.94921875" style="8" bestFit="1" customWidth="1"/>
    <col min="13330" max="13568" width="8.796875" style="8"/>
    <col min="13569" max="13569" width="24.25" style="8" customWidth="1"/>
    <col min="13570" max="13570" width="11.5" style="8" bestFit="1" customWidth="1"/>
    <col min="13571" max="13571" width="10.84765625" style="8" bestFit="1" customWidth="1"/>
    <col min="13572" max="13575" width="11.5" style="8" bestFit="1" customWidth="1"/>
    <col min="13576" max="13576" width="14.34765625" style="8" customWidth="1"/>
    <col min="13577" max="13582" width="8.796875" style="8"/>
    <col min="13583" max="13583" width="13.75" style="8" customWidth="1"/>
    <col min="13584" max="13585" width="9.94921875" style="8" bestFit="1" customWidth="1"/>
    <col min="13586" max="13824" width="8.796875" style="8"/>
    <col min="13825" max="13825" width="24.25" style="8" customWidth="1"/>
    <col min="13826" max="13826" width="11.5" style="8" bestFit="1" customWidth="1"/>
    <col min="13827" max="13827" width="10.84765625" style="8" bestFit="1" customWidth="1"/>
    <col min="13828" max="13831" width="11.5" style="8" bestFit="1" customWidth="1"/>
    <col min="13832" max="13832" width="14.34765625" style="8" customWidth="1"/>
    <col min="13833" max="13838" width="8.796875" style="8"/>
    <col min="13839" max="13839" width="13.75" style="8" customWidth="1"/>
    <col min="13840" max="13841" width="9.94921875" style="8" bestFit="1" customWidth="1"/>
    <col min="13842" max="14080" width="8.796875" style="8"/>
    <col min="14081" max="14081" width="24.25" style="8" customWidth="1"/>
    <col min="14082" max="14082" width="11.5" style="8" bestFit="1" customWidth="1"/>
    <col min="14083" max="14083" width="10.84765625" style="8" bestFit="1" customWidth="1"/>
    <col min="14084" max="14087" width="11.5" style="8" bestFit="1" customWidth="1"/>
    <col min="14088" max="14088" width="14.34765625" style="8" customWidth="1"/>
    <col min="14089" max="14094" width="8.796875" style="8"/>
    <col min="14095" max="14095" width="13.75" style="8" customWidth="1"/>
    <col min="14096" max="14097" width="9.94921875" style="8" bestFit="1" customWidth="1"/>
    <col min="14098" max="14336" width="8.796875" style="8"/>
    <col min="14337" max="14337" width="24.25" style="8" customWidth="1"/>
    <col min="14338" max="14338" width="11.5" style="8" bestFit="1" customWidth="1"/>
    <col min="14339" max="14339" width="10.84765625" style="8" bestFit="1" customWidth="1"/>
    <col min="14340" max="14343" width="11.5" style="8" bestFit="1" customWidth="1"/>
    <col min="14344" max="14344" width="14.34765625" style="8" customWidth="1"/>
    <col min="14345" max="14350" width="8.796875" style="8"/>
    <col min="14351" max="14351" width="13.75" style="8" customWidth="1"/>
    <col min="14352" max="14353" width="9.94921875" style="8" bestFit="1" customWidth="1"/>
    <col min="14354" max="14592" width="8.796875" style="8"/>
    <col min="14593" max="14593" width="24.25" style="8" customWidth="1"/>
    <col min="14594" max="14594" width="11.5" style="8" bestFit="1" customWidth="1"/>
    <col min="14595" max="14595" width="10.84765625" style="8" bestFit="1" customWidth="1"/>
    <col min="14596" max="14599" width="11.5" style="8" bestFit="1" customWidth="1"/>
    <col min="14600" max="14600" width="14.34765625" style="8" customWidth="1"/>
    <col min="14601" max="14606" width="8.796875" style="8"/>
    <col min="14607" max="14607" width="13.75" style="8" customWidth="1"/>
    <col min="14608" max="14609" width="9.94921875" style="8" bestFit="1" customWidth="1"/>
    <col min="14610" max="14848" width="8.796875" style="8"/>
    <col min="14849" max="14849" width="24.25" style="8" customWidth="1"/>
    <col min="14850" max="14850" width="11.5" style="8" bestFit="1" customWidth="1"/>
    <col min="14851" max="14851" width="10.84765625" style="8" bestFit="1" customWidth="1"/>
    <col min="14852" max="14855" width="11.5" style="8" bestFit="1" customWidth="1"/>
    <col min="14856" max="14856" width="14.34765625" style="8" customWidth="1"/>
    <col min="14857" max="14862" width="8.796875" style="8"/>
    <col min="14863" max="14863" width="13.75" style="8" customWidth="1"/>
    <col min="14864" max="14865" width="9.94921875" style="8" bestFit="1" customWidth="1"/>
    <col min="14866" max="15104" width="8.796875" style="8"/>
    <col min="15105" max="15105" width="24.25" style="8" customWidth="1"/>
    <col min="15106" max="15106" width="11.5" style="8" bestFit="1" customWidth="1"/>
    <col min="15107" max="15107" width="10.84765625" style="8" bestFit="1" customWidth="1"/>
    <col min="15108" max="15111" width="11.5" style="8" bestFit="1" customWidth="1"/>
    <col min="15112" max="15112" width="14.34765625" style="8" customWidth="1"/>
    <col min="15113" max="15118" width="8.796875" style="8"/>
    <col min="15119" max="15119" width="13.75" style="8" customWidth="1"/>
    <col min="15120" max="15121" width="9.94921875" style="8" bestFit="1" customWidth="1"/>
    <col min="15122" max="15360" width="8.796875" style="8"/>
    <col min="15361" max="15361" width="24.25" style="8" customWidth="1"/>
    <col min="15362" max="15362" width="11.5" style="8" bestFit="1" customWidth="1"/>
    <col min="15363" max="15363" width="10.84765625" style="8" bestFit="1" customWidth="1"/>
    <col min="15364" max="15367" width="11.5" style="8" bestFit="1" customWidth="1"/>
    <col min="15368" max="15368" width="14.34765625" style="8" customWidth="1"/>
    <col min="15369" max="15374" width="8.796875" style="8"/>
    <col min="15375" max="15375" width="13.75" style="8" customWidth="1"/>
    <col min="15376" max="15377" width="9.94921875" style="8" bestFit="1" customWidth="1"/>
    <col min="15378" max="15616" width="8.796875" style="8"/>
    <col min="15617" max="15617" width="24.25" style="8" customWidth="1"/>
    <col min="15618" max="15618" width="11.5" style="8" bestFit="1" customWidth="1"/>
    <col min="15619" max="15619" width="10.84765625" style="8" bestFit="1" customWidth="1"/>
    <col min="15620" max="15623" width="11.5" style="8" bestFit="1" customWidth="1"/>
    <col min="15624" max="15624" width="14.34765625" style="8" customWidth="1"/>
    <col min="15625" max="15630" width="8.796875" style="8"/>
    <col min="15631" max="15631" width="13.75" style="8" customWidth="1"/>
    <col min="15632" max="15633" width="9.94921875" style="8" bestFit="1" customWidth="1"/>
    <col min="15634" max="15872" width="8.796875" style="8"/>
    <col min="15873" max="15873" width="24.25" style="8" customWidth="1"/>
    <col min="15874" max="15874" width="11.5" style="8" bestFit="1" customWidth="1"/>
    <col min="15875" max="15875" width="10.84765625" style="8" bestFit="1" customWidth="1"/>
    <col min="15876" max="15879" width="11.5" style="8" bestFit="1" customWidth="1"/>
    <col min="15880" max="15880" width="14.34765625" style="8" customWidth="1"/>
    <col min="15881" max="15886" width="8.796875" style="8"/>
    <col min="15887" max="15887" width="13.75" style="8" customWidth="1"/>
    <col min="15888" max="15889" width="9.94921875" style="8" bestFit="1" customWidth="1"/>
    <col min="15890" max="16128" width="8.796875" style="8"/>
    <col min="16129" max="16129" width="24.25" style="8" customWidth="1"/>
    <col min="16130" max="16130" width="11.5" style="8" bestFit="1" customWidth="1"/>
    <col min="16131" max="16131" width="10.84765625" style="8" bestFit="1" customWidth="1"/>
    <col min="16132" max="16135" width="11.5" style="8" bestFit="1" customWidth="1"/>
    <col min="16136" max="16136" width="14.34765625" style="8" customWidth="1"/>
    <col min="16137" max="16142" width="8.796875" style="8"/>
    <col min="16143" max="16143" width="13.75" style="8" customWidth="1"/>
    <col min="16144" max="16145" width="9.94921875" style="8" bestFit="1" customWidth="1"/>
    <col min="16146" max="16384" width="8.796875" style="8"/>
  </cols>
  <sheetData>
    <row r="1" spans="1:22" x14ac:dyDescent="0.5">
      <c r="A1" s="30" t="s">
        <v>223</v>
      </c>
    </row>
    <row r="2" spans="1:22" x14ac:dyDescent="0.5">
      <c r="A2" s="8" t="s">
        <v>133</v>
      </c>
      <c r="B2" s="8" t="s">
        <v>134</v>
      </c>
      <c r="C2" s="8" t="s">
        <v>135</v>
      </c>
      <c r="D2" s="8" t="s">
        <v>136</v>
      </c>
      <c r="E2" s="8" t="s">
        <v>137</v>
      </c>
      <c r="F2" s="8" t="s">
        <v>138</v>
      </c>
      <c r="G2" s="8" t="s">
        <v>139</v>
      </c>
      <c r="H2" s="8" t="s">
        <v>140</v>
      </c>
      <c r="I2" s="8" t="s">
        <v>141</v>
      </c>
      <c r="J2" s="8" t="s">
        <v>142</v>
      </c>
      <c r="K2" s="8" t="s">
        <v>143</v>
      </c>
      <c r="L2" s="8" t="s">
        <v>144</v>
      </c>
      <c r="M2" s="8" t="s">
        <v>145</v>
      </c>
      <c r="N2" s="8" t="s">
        <v>146</v>
      </c>
      <c r="O2" s="8" t="s">
        <v>147</v>
      </c>
      <c r="P2" s="8" t="s">
        <v>148</v>
      </c>
      <c r="Q2" s="8" t="s">
        <v>149</v>
      </c>
      <c r="R2" s="8" t="s">
        <v>150</v>
      </c>
      <c r="S2" s="8" t="s">
        <v>151</v>
      </c>
      <c r="T2" s="8" t="s">
        <v>152</v>
      </c>
      <c r="U2" s="8" t="s">
        <v>153</v>
      </c>
    </row>
    <row r="3" spans="1:22" x14ac:dyDescent="0.5">
      <c r="A3" s="8" t="s">
        <v>158</v>
      </c>
      <c r="B3" s="8">
        <v>2</v>
      </c>
      <c r="C3" s="8">
        <v>19</v>
      </c>
      <c r="D3" s="8">
        <v>11</v>
      </c>
      <c r="E3" s="8">
        <v>3</v>
      </c>
      <c r="F3" s="8">
        <v>0</v>
      </c>
      <c r="G3" s="8">
        <v>10</v>
      </c>
      <c r="H3" s="8">
        <v>9</v>
      </c>
      <c r="I3" s="8">
        <v>0</v>
      </c>
      <c r="J3" s="8">
        <v>0</v>
      </c>
      <c r="K3" s="8">
        <v>5</v>
      </c>
      <c r="L3" s="8">
        <v>2</v>
      </c>
      <c r="M3" s="8">
        <v>29</v>
      </c>
      <c r="N3" s="8">
        <v>0</v>
      </c>
      <c r="O3" s="8">
        <v>2</v>
      </c>
      <c r="P3" s="8">
        <v>0</v>
      </c>
      <c r="Q3" s="8">
        <v>2</v>
      </c>
      <c r="R3" s="8">
        <v>3</v>
      </c>
      <c r="S3" s="8">
        <v>0</v>
      </c>
      <c r="T3" s="8">
        <v>0</v>
      </c>
      <c r="U3" s="8">
        <v>4</v>
      </c>
      <c r="V3" s="8">
        <v>0.6</v>
      </c>
    </row>
    <row r="4" spans="1:22" x14ac:dyDescent="0.5">
      <c r="A4" s="8" t="s">
        <v>206</v>
      </c>
      <c r="B4" s="8">
        <v>1</v>
      </c>
      <c r="C4" s="8">
        <v>12</v>
      </c>
      <c r="D4" s="8">
        <v>7</v>
      </c>
      <c r="E4" s="8">
        <v>2</v>
      </c>
      <c r="F4" s="8">
        <v>0</v>
      </c>
      <c r="G4" s="8">
        <v>12</v>
      </c>
      <c r="H4" s="8">
        <v>7</v>
      </c>
      <c r="I4" s="8">
        <v>3</v>
      </c>
      <c r="J4" s="8">
        <v>1</v>
      </c>
      <c r="K4" s="8">
        <v>11</v>
      </c>
      <c r="L4" s="8">
        <v>14</v>
      </c>
      <c r="M4" s="8">
        <v>19</v>
      </c>
      <c r="N4" s="8">
        <v>2</v>
      </c>
      <c r="O4" s="8">
        <v>1</v>
      </c>
      <c r="P4" s="8">
        <v>0</v>
      </c>
      <c r="Q4" s="8">
        <v>1</v>
      </c>
      <c r="R4" s="8">
        <v>1</v>
      </c>
      <c r="S4" s="8">
        <v>0</v>
      </c>
      <c r="T4" s="8">
        <v>4</v>
      </c>
      <c r="U4" s="8">
        <v>2</v>
      </c>
      <c r="V4" s="8">
        <v>0.28000000000000003</v>
      </c>
    </row>
    <row r="5" spans="1:22" x14ac:dyDescent="0.5">
      <c r="A5" s="8" t="s">
        <v>207</v>
      </c>
      <c r="B5" s="8">
        <v>3</v>
      </c>
      <c r="C5" s="8">
        <v>12</v>
      </c>
      <c r="D5" s="8">
        <v>16</v>
      </c>
      <c r="E5" s="8">
        <v>15</v>
      </c>
      <c r="F5" s="8">
        <v>0</v>
      </c>
      <c r="G5" s="8">
        <v>5</v>
      </c>
      <c r="H5" s="8">
        <v>3</v>
      </c>
      <c r="I5" s="8">
        <v>1</v>
      </c>
      <c r="J5" s="8">
        <v>2</v>
      </c>
      <c r="K5" s="8">
        <v>5</v>
      </c>
      <c r="L5" s="8">
        <v>8</v>
      </c>
      <c r="M5" s="8">
        <v>10</v>
      </c>
      <c r="N5" s="8">
        <v>1</v>
      </c>
      <c r="O5" s="8">
        <v>2</v>
      </c>
      <c r="P5" s="8">
        <v>0</v>
      </c>
      <c r="Q5" s="8">
        <v>11</v>
      </c>
      <c r="R5" s="8">
        <v>4</v>
      </c>
      <c r="S5" s="8">
        <v>0</v>
      </c>
      <c r="T5" s="8">
        <v>1</v>
      </c>
      <c r="U5" s="8">
        <v>2</v>
      </c>
      <c r="V5" s="8">
        <v>0.24</v>
      </c>
    </row>
    <row r="6" spans="1:22" x14ac:dyDescent="0.5">
      <c r="A6" s="8" t="s">
        <v>207</v>
      </c>
      <c r="B6" s="8">
        <v>3</v>
      </c>
      <c r="C6" s="8">
        <v>12</v>
      </c>
      <c r="D6" s="8">
        <v>16</v>
      </c>
      <c r="E6" s="8">
        <v>15</v>
      </c>
      <c r="F6" s="8">
        <v>0</v>
      </c>
      <c r="G6" s="8">
        <v>5</v>
      </c>
      <c r="H6" s="8">
        <v>3</v>
      </c>
      <c r="I6" s="8">
        <v>1</v>
      </c>
      <c r="J6" s="8">
        <v>2</v>
      </c>
      <c r="K6" s="8">
        <v>5</v>
      </c>
      <c r="L6" s="8">
        <v>8</v>
      </c>
      <c r="M6" s="8">
        <v>10</v>
      </c>
      <c r="N6" s="8">
        <v>1</v>
      </c>
      <c r="O6" s="8">
        <v>2</v>
      </c>
      <c r="P6" s="8">
        <v>0</v>
      </c>
      <c r="Q6" s="8">
        <v>11</v>
      </c>
      <c r="R6" s="8">
        <v>4</v>
      </c>
      <c r="S6" s="8">
        <v>0</v>
      </c>
      <c r="T6" s="8">
        <v>1</v>
      </c>
      <c r="U6" s="8">
        <v>2</v>
      </c>
      <c r="V6" s="8">
        <v>0.24</v>
      </c>
    </row>
    <row r="7" spans="1:22" x14ac:dyDescent="0.5">
      <c r="A7" s="8" t="s">
        <v>159</v>
      </c>
      <c r="B7" s="8">
        <v>1</v>
      </c>
      <c r="C7" s="8">
        <v>25</v>
      </c>
      <c r="D7" s="8">
        <v>1</v>
      </c>
      <c r="E7" s="8">
        <v>0</v>
      </c>
      <c r="F7" s="8">
        <v>2</v>
      </c>
      <c r="G7" s="8">
        <v>5</v>
      </c>
      <c r="H7" s="8">
        <v>2</v>
      </c>
      <c r="I7" s="8">
        <v>0</v>
      </c>
      <c r="J7" s="8">
        <v>1</v>
      </c>
      <c r="K7" s="8">
        <v>12</v>
      </c>
      <c r="L7" s="8">
        <v>4</v>
      </c>
      <c r="M7" s="8">
        <v>31</v>
      </c>
      <c r="N7" s="8">
        <v>1</v>
      </c>
      <c r="O7" s="8">
        <v>2</v>
      </c>
      <c r="P7" s="8">
        <v>0</v>
      </c>
      <c r="Q7" s="8">
        <v>1</v>
      </c>
      <c r="R7" s="8">
        <v>5</v>
      </c>
      <c r="S7" s="8">
        <v>0</v>
      </c>
      <c r="T7" s="8">
        <v>2</v>
      </c>
      <c r="U7" s="8">
        <v>3</v>
      </c>
      <c r="V7" s="8">
        <v>0.6</v>
      </c>
    </row>
    <row r="8" spans="1:22" x14ac:dyDescent="0.5">
      <c r="A8" s="8" t="s">
        <v>154</v>
      </c>
      <c r="B8" s="8">
        <v>1</v>
      </c>
      <c r="C8" s="8">
        <v>0</v>
      </c>
      <c r="D8" s="8">
        <v>1</v>
      </c>
      <c r="E8" s="8">
        <v>3</v>
      </c>
      <c r="F8" s="8">
        <v>20</v>
      </c>
      <c r="G8" s="8">
        <v>1</v>
      </c>
      <c r="H8" s="8">
        <v>1</v>
      </c>
      <c r="I8" s="8">
        <v>1</v>
      </c>
      <c r="J8" s="8">
        <v>0</v>
      </c>
      <c r="K8" s="8">
        <v>1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32</v>
      </c>
      <c r="R8" s="8">
        <v>39</v>
      </c>
      <c r="S8" s="8">
        <v>0</v>
      </c>
      <c r="T8" s="8">
        <v>0</v>
      </c>
      <c r="U8" s="8">
        <v>1</v>
      </c>
      <c r="V8" s="8">
        <v>1.32</v>
      </c>
    </row>
    <row r="9" spans="1:22" x14ac:dyDescent="0.5">
      <c r="A9" s="8" t="s">
        <v>155</v>
      </c>
      <c r="B9" s="8">
        <v>3</v>
      </c>
      <c r="C9" s="8">
        <v>8</v>
      </c>
      <c r="D9" s="8">
        <v>2</v>
      </c>
      <c r="E9" s="8">
        <v>6</v>
      </c>
      <c r="F9" s="8">
        <v>0</v>
      </c>
      <c r="G9" s="8">
        <v>8</v>
      </c>
      <c r="H9" s="8">
        <v>25</v>
      </c>
      <c r="I9" s="8">
        <v>4</v>
      </c>
      <c r="J9" s="8">
        <v>1</v>
      </c>
      <c r="K9" s="8">
        <v>0</v>
      </c>
      <c r="L9" s="8">
        <v>2</v>
      </c>
      <c r="M9" s="8">
        <v>33</v>
      </c>
      <c r="N9" s="8">
        <v>1</v>
      </c>
      <c r="O9" s="8">
        <v>0</v>
      </c>
      <c r="P9" s="8">
        <v>0</v>
      </c>
      <c r="Q9" s="8">
        <v>1</v>
      </c>
      <c r="R9" s="8">
        <v>5</v>
      </c>
      <c r="S9" s="8">
        <v>0</v>
      </c>
      <c r="T9" s="8">
        <v>0</v>
      </c>
      <c r="U9" s="8">
        <v>1</v>
      </c>
      <c r="V9" s="8">
        <v>0.72</v>
      </c>
    </row>
    <row r="10" spans="1:22" x14ac:dyDescent="0.5">
      <c r="A10" s="8" t="s">
        <v>156</v>
      </c>
      <c r="B10" s="8">
        <v>1</v>
      </c>
      <c r="C10" s="8">
        <v>3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</v>
      </c>
      <c r="K10" s="8">
        <v>37</v>
      </c>
      <c r="L10" s="8">
        <v>31</v>
      </c>
      <c r="M10" s="8">
        <v>0</v>
      </c>
      <c r="N10" s="8">
        <v>1</v>
      </c>
      <c r="O10" s="8">
        <v>4</v>
      </c>
      <c r="P10" s="8">
        <v>0</v>
      </c>
      <c r="Q10" s="8">
        <v>0</v>
      </c>
      <c r="R10" s="8">
        <v>0</v>
      </c>
      <c r="S10" s="8">
        <v>1</v>
      </c>
      <c r="T10" s="8">
        <v>10</v>
      </c>
      <c r="U10" s="8">
        <v>9</v>
      </c>
      <c r="V10" s="8">
        <v>0.63</v>
      </c>
    </row>
    <row r="11" spans="1:22" x14ac:dyDescent="0.5">
      <c r="A11" s="8" t="s">
        <v>208</v>
      </c>
      <c r="B11" s="8">
        <v>14</v>
      </c>
      <c r="C11" s="8">
        <v>1</v>
      </c>
      <c r="D11" s="8">
        <v>3</v>
      </c>
      <c r="E11" s="8">
        <v>4</v>
      </c>
      <c r="F11" s="8">
        <v>18</v>
      </c>
      <c r="G11" s="8">
        <v>1</v>
      </c>
      <c r="H11" s="8">
        <v>18</v>
      </c>
      <c r="I11" s="8">
        <v>1</v>
      </c>
      <c r="J11" s="8">
        <v>0</v>
      </c>
      <c r="K11" s="8">
        <v>6</v>
      </c>
      <c r="L11" s="8">
        <v>5</v>
      </c>
      <c r="M11" s="8">
        <v>1</v>
      </c>
      <c r="N11" s="8">
        <v>1</v>
      </c>
      <c r="O11" s="8">
        <v>5</v>
      </c>
      <c r="P11" s="8">
        <v>0</v>
      </c>
      <c r="Q11" s="8">
        <v>3</v>
      </c>
      <c r="R11" s="8">
        <v>6</v>
      </c>
      <c r="S11" s="8">
        <v>0</v>
      </c>
      <c r="T11" s="8">
        <v>5</v>
      </c>
      <c r="U11" s="8">
        <v>8</v>
      </c>
      <c r="V11" s="8">
        <v>0.33</v>
      </c>
    </row>
    <row r="12" spans="1:22" x14ac:dyDescent="0.5">
      <c r="A12" s="8" t="s">
        <v>209</v>
      </c>
      <c r="B12" s="8">
        <v>2</v>
      </c>
      <c r="C12" s="8">
        <v>6</v>
      </c>
      <c r="D12" s="8">
        <v>9</v>
      </c>
      <c r="E12" s="8">
        <v>13</v>
      </c>
      <c r="F12" s="8">
        <v>0</v>
      </c>
      <c r="G12" s="8">
        <v>8</v>
      </c>
      <c r="H12" s="8">
        <v>20</v>
      </c>
      <c r="I12" s="8">
        <v>2</v>
      </c>
      <c r="J12" s="8">
        <v>3</v>
      </c>
      <c r="K12" s="8">
        <v>1</v>
      </c>
      <c r="L12" s="8">
        <v>2</v>
      </c>
      <c r="M12" s="8">
        <v>22</v>
      </c>
      <c r="N12" s="8">
        <v>2</v>
      </c>
      <c r="O12" s="8">
        <v>0</v>
      </c>
      <c r="P12" s="8">
        <v>0</v>
      </c>
      <c r="Q12" s="8">
        <v>5</v>
      </c>
      <c r="R12" s="8">
        <v>3</v>
      </c>
      <c r="S12" s="8">
        <v>0</v>
      </c>
      <c r="T12" s="8">
        <v>0</v>
      </c>
      <c r="U12" s="8">
        <v>0</v>
      </c>
      <c r="V12" s="8">
        <v>0.48</v>
      </c>
    </row>
    <row r="13" spans="1:22" x14ac:dyDescent="0.5">
      <c r="A13" s="14" t="s">
        <v>157</v>
      </c>
      <c r="B13" s="8">
        <v>6</v>
      </c>
      <c r="C13" s="8">
        <v>16</v>
      </c>
      <c r="D13" s="8">
        <v>2</v>
      </c>
      <c r="E13" s="8">
        <v>1</v>
      </c>
      <c r="F13" s="8">
        <v>0</v>
      </c>
      <c r="G13" s="8">
        <v>1</v>
      </c>
      <c r="H13" s="8">
        <v>19</v>
      </c>
      <c r="I13" s="8">
        <v>3</v>
      </c>
      <c r="J13" s="8">
        <v>1</v>
      </c>
      <c r="K13" s="8">
        <v>1</v>
      </c>
      <c r="L13" s="8">
        <v>0</v>
      </c>
      <c r="M13" s="8">
        <v>37</v>
      </c>
      <c r="N13" s="8">
        <v>0</v>
      </c>
      <c r="O13" s="8">
        <v>0</v>
      </c>
      <c r="P13" s="8">
        <v>2</v>
      </c>
      <c r="Q13" s="8">
        <v>3</v>
      </c>
      <c r="R13" s="8">
        <v>5</v>
      </c>
      <c r="S13" s="8">
        <v>0</v>
      </c>
      <c r="T13" s="8">
        <v>0</v>
      </c>
      <c r="U13" s="8">
        <v>3</v>
      </c>
      <c r="V13" s="8">
        <v>0.7</v>
      </c>
    </row>
    <row r="14" spans="1:22" x14ac:dyDescent="0.5">
      <c r="A14" s="14"/>
    </row>
    <row r="15" spans="1:22" x14ac:dyDescent="0.5">
      <c r="A15" s="30" t="s">
        <v>224</v>
      </c>
    </row>
    <row r="16" spans="1:22" x14ac:dyDescent="0.5">
      <c r="A16" s="8" t="s">
        <v>133</v>
      </c>
      <c r="B16" s="8" t="s">
        <v>134</v>
      </c>
      <c r="C16" s="8" t="s">
        <v>135</v>
      </c>
      <c r="D16" s="8" t="s">
        <v>136</v>
      </c>
      <c r="E16" s="8" t="s">
        <v>137</v>
      </c>
      <c r="F16" s="8" t="s">
        <v>138</v>
      </c>
      <c r="G16" s="8" t="s">
        <v>139</v>
      </c>
      <c r="H16" s="8" t="s">
        <v>140</v>
      </c>
      <c r="I16" s="8" t="s">
        <v>141</v>
      </c>
      <c r="J16" s="8" t="s">
        <v>142</v>
      </c>
      <c r="K16" s="8" t="s">
        <v>143</v>
      </c>
      <c r="L16" s="8" t="s">
        <v>144</v>
      </c>
      <c r="M16" s="8" t="s">
        <v>145</v>
      </c>
      <c r="N16" s="8" t="s">
        <v>146</v>
      </c>
      <c r="O16" s="8" t="s">
        <v>147</v>
      </c>
      <c r="P16" s="8" t="s">
        <v>148</v>
      </c>
      <c r="Q16" s="8" t="s">
        <v>149</v>
      </c>
      <c r="R16" s="8" t="s">
        <v>150</v>
      </c>
      <c r="S16" s="8" t="s">
        <v>151</v>
      </c>
      <c r="T16" s="8" t="s">
        <v>152</v>
      </c>
      <c r="U16" s="8" t="s">
        <v>153</v>
      </c>
    </row>
    <row r="17" spans="1:56" x14ac:dyDescent="0.5">
      <c r="A17" s="8" t="s">
        <v>210</v>
      </c>
      <c r="B17" s="8">
        <v>31</v>
      </c>
      <c r="C17" s="8">
        <v>1</v>
      </c>
      <c r="D17" s="8">
        <v>3</v>
      </c>
      <c r="E17" s="8">
        <v>6</v>
      </c>
      <c r="F17" s="8">
        <v>1</v>
      </c>
      <c r="G17" s="8">
        <v>3</v>
      </c>
      <c r="H17" s="8">
        <v>4</v>
      </c>
      <c r="I17" s="8">
        <v>5</v>
      </c>
      <c r="J17" s="8">
        <v>4</v>
      </c>
      <c r="K17" s="8">
        <v>1</v>
      </c>
      <c r="L17" s="8">
        <v>2</v>
      </c>
      <c r="M17" s="8">
        <v>5</v>
      </c>
      <c r="N17" s="8">
        <v>1</v>
      </c>
      <c r="O17" s="8">
        <v>3</v>
      </c>
      <c r="P17" s="8">
        <v>3</v>
      </c>
      <c r="Q17" s="8">
        <v>8</v>
      </c>
      <c r="R17" s="8">
        <v>13</v>
      </c>
      <c r="S17" s="8">
        <v>1</v>
      </c>
      <c r="T17" s="8">
        <v>2</v>
      </c>
      <c r="U17" s="8">
        <v>3</v>
      </c>
      <c r="V17" s="8">
        <v>0.31</v>
      </c>
    </row>
    <row r="18" spans="1:56" x14ac:dyDescent="0.5">
      <c r="A18" s="8" t="s">
        <v>211</v>
      </c>
      <c r="B18" s="8">
        <v>7</v>
      </c>
      <c r="C18" s="8">
        <v>2</v>
      </c>
      <c r="D18" s="8">
        <v>4</v>
      </c>
      <c r="E18" s="8">
        <v>13</v>
      </c>
      <c r="F18" s="8">
        <v>1</v>
      </c>
      <c r="G18" s="8">
        <v>8</v>
      </c>
      <c r="H18" s="8">
        <v>23</v>
      </c>
      <c r="I18" s="8">
        <v>15</v>
      </c>
      <c r="J18" s="8">
        <v>1</v>
      </c>
      <c r="K18" s="8">
        <v>2</v>
      </c>
      <c r="L18" s="8">
        <v>1</v>
      </c>
      <c r="M18" s="8">
        <v>5</v>
      </c>
      <c r="N18" s="8">
        <v>0</v>
      </c>
      <c r="O18" s="8">
        <v>1</v>
      </c>
      <c r="P18" s="8">
        <v>1</v>
      </c>
      <c r="Q18" s="8">
        <v>10</v>
      </c>
      <c r="R18" s="8">
        <v>2</v>
      </c>
      <c r="S18" s="8">
        <v>0</v>
      </c>
      <c r="T18" s="8">
        <v>1</v>
      </c>
      <c r="U18" s="8">
        <v>4</v>
      </c>
      <c r="V18" s="8">
        <v>0.32</v>
      </c>
    </row>
    <row r="19" spans="1:56" x14ac:dyDescent="0.5">
      <c r="A19" s="8" t="s">
        <v>162</v>
      </c>
      <c r="B19" s="8">
        <v>7</v>
      </c>
      <c r="C19" s="8">
        <v>2</v>
      </c>
      <c r="D19" s="8">
        <v>3</v>
      </c>
      <c r="E19" s="8">
        <v>10</v>
      </c>
      <c r="F19" s="8">
        <v>0</v>
      </c>
      <c r="G19" s="8">
        <v>8</v>
      </c>
      <c r="H19" s="8">
        <v>38</v>
      </c>
      <c r="I19" s="8">
        <v>4</v>
      </c>
      <c r="J19" s="8">
        <v>1</v>
      </c>
      <c r="K19" s="8">
        <v>1</v>
      </c>
      <c r="L19" s="8">
        <v>2</v>
      </c>
      <c r="M19" s="8">
        <v>4</v>
      </c>
      <c r="N19" s="8">
        <v>2</v>
      </c>
      <c r="O19" s="8">
        <v>1</v>
      </c>
      <c r="P19" s="8">
        <v>3</v>
      </c>
      <c r="Q19" s="8">
        <v>3</v>
      </c>
      <c r="R19" s="8">
        <v>5</v>
      </c>
      <c r="S19" s="8">
        <v>1</v>
      </c>
      <c r="T19" s="8">
        <v>1</v>
      </c>
      <c r="U19" s="8">
        <v>2</v>
      </c>
      <c r="V19" s="8">
        <v>0.64</v>
      </c>
    </row>
    <row r="20" spans="1:56" x14ac:dyDescent="0.5">
      <c r="A20" s="8" t="s">
        <v>161</v>
      </c>
      <c r="B20" s="8">
        <v>3</v>
      </c>
      <c r="C20" s="8">
        <v>3</v>
      </c>
      <c r="D20" s="8">
        <v>2</v>
      </c>
      <c r="E20" s="8">
        <v>15</v>
      </c>
      <c r="F20" s="8">
        <v>1</v>
      </c>
      <c r="G20" s="8">
        <v>6</v>
      </c>
      <c r="H20" s="8">
        <v>40</v>
      </c>
      <c r="I20" s="8">
        <v>2</v>
      </c>
      <c r="J20" s="8">
        <v>2</v>
      </c>
      <c r="K20" s="8">
        <v>2</v>
      </c>
      <c r="L20" s="8">
        <v>3</v>
      </c>
      <c r="M20" s="8">
        <v>3</v>
      </c>
      <c r="N20" s="8">
        <v>1</v>
      </c>
      <c r="O20" s="8">
        <v>0</v>
      </c>
      <c r="P20" s="8">
        <v>2</v>
      </c>
      <c r="Q20" s="8">
        <v>8</v>
      </c>
      <c r="R20" s="8">
        <v>7</v>
      </c>
      <c r="S20" s="8">
        <v>0</v>
      </c>
      <c r="T20" s="8">
        <v>0</v>
      </c>
      <c r="U20" s="8">
        <v>2</v>
      </c>
      <c r="V20" s="8">
        <v>0.8</v>
      </c>
    </row>
    <row r="21" spans="1:56" x14ac:dyDescent="0.5">
      <c r="A21" s="8" t="s">
        <v>160</v>
      </c>
      <c r="B21" s="8">
        <v>2</v>
      </c>
      <c r="C21" s="8">
        <v>1</v>
      </c>
      <c r="D21" s="8">
        <v>0</v>
      </c>
      <c r="E21" s="8">
        <v>0</v>
      </c>
      <c r="F21" s="8">
        <v>2</v>
      </c>
      <c r="G21" s="8">
        <v>1</v>
      </c>
      <c r="H21" s="8">
        <v>0</v>
      </c>
      <c r="I21" s="8">
        <v>0</v>
      </c>
      <c r="J21" s="8">
        <v>2</v>
      </c>
      <c r="K21" s="8">
        <v>12</v>
      </c>
      <c r="L21" s="8">
        <v>4</v>
      </c>
      <c r="M21" s="8">
        <v>3</v>
      </c>
      <c r="N21" s="8">
        <v>2</v>
      </c>
      <c r="O21" s="8">
        <v>12</v>
      </c>
      <c r="P21" s="8">
        <v>0</v>
      </c>
      <c r="Q21" s="8">
        <v>1</v>
      </c>
      <c r="R21" s="8">
        <v>1</v>
      </c>
      <c r="S21" s="8">
        <v>43</v>
      </c>
      <c r="T21" s="8">
        <v>8</v>
      </c>
      <c r="U21" s="8">
        <v>4</v>
      </c>
      <c r="V21" s="8">
        <v>1.86</v>
      </c>
    </row>
    <row r="22" spans="1:56" x14ac:dyDescent="0.5">
      <c r="A22" s="8" t="s">
        <v>212</v>
      </c>
      <c r="B22" s="8">
        <v>8</v>
      </c>
      <c r="C22" s="8">
        <v>6</v>
      </c>
      <c r="D22" s="8">
        <v>0</v>
      </c>
      <c r="E22" s="8">
        <v>0</v>
      </c>
      <c r="F22" s="8">
        <v>1</v>
      </c>
      <c r="G22" s="8">
        <v>3</v>
      </c>
      <c r="H22" s="8">
        <v>2</v>
      </c>
      <c r="I22" s="8">
        <v>0</v>
      </c>
      <c r="J22" s="8">
        <v>1</v>
      </c>
      <c r="K22" s="8">
        <v>7</v>
      </c>
      <c r="L22" s="8">
        <v>32</v>
      </c>
      <c r="M22" s="8">
        <v>4</v>
      </c>
      <c r="N22" s="8">
        <v>8</v>
      </c>
      <c r="O22" s="8">
        <v>8</v>
      </c>
      <c r="P22" s="8">
        <v>0</v>
      </c>
      <c r="Q22" s="8">
        <v>4</v>
      </c>
      <c r="R22" s="8">
        <v>6</v>
      </c>
      <c r="S22" s="8">
        <v>0</v>
      </c>
      <c r="T22" s="8">
        <v>5</v>
      </c>
      <c r="U22" s="8">
        <v>3</v>
      </c>
      <c r="V22" s="8">
        <v>0.2</v>
      </c>
    </row>
    <row r="23" spans="1:56" x14ac:dyDescent="0.5">
      <c r="A23" s="8" t="s">
        <v>213</v>
      </c>
      <c r="B23" s="8">
        <v>0</v>
      </c>
      <c r="C23" s="8">
        <v>4</v>
      </c>
      <c r="D23" s="8">
        <v>2</v>
      </c>
      <c r="E23" s="8">
        <v>0</v>
      </c>
      <c r="F23" s="8">
        <v>0</v>
      </c>
      <c r="G23" s="8">
        <v>2</v>
      </c>
      <c r="H23" s="8">
        <v>4</v>
      </c>
      <c r="I23" s="8">
        <v>3</v>
      </c>
      <c r="J23" s="8">
        <v>2</v>
      </c>
      <c r="K23" s="8">
        <v>36</v>
      </c>
      <c r="L23" s="8">
        <v>11</v>
      </c>
      <c r="M23" s="8">
        <v>4</v>
      </c>
      <c r="N23" s="8">
        <v>5</v>
      </c>
      <c r="O23" s="8">
        <v>2</v>
      </c>
      <c r="P23" s="8">
        <v>0</v>
      </c>
      <c r="Q23" s="8">
        <v>4</v>
      </c>
      <c r="R23" s="8">
        <v>5</v>
      </c>
      <c r="S23" s="8">
        <v>3</v>
      </c>
      <c r="T23" s="8">
        <v>2</v>
      </c>
      <c r="U23" s="8">
        <v>9</v>
      </c>
      <c r="V23" s="8">
        <v>0.42</v>
      </c>
    </row>
    <row r="24" spans="1:56" x14ac:dyDescent="0.5">
      <c r="A24" s="8" t="s">
        <v>214</v>
      </c>
      <c r="B24" s="8">
        <v>2</v>
      </c>
      <c r="C24" s="8">
        <v>2</v>
      </c>
      <c r="D24" s="8">
        <v>4</v>
      </c>
      <c r="E24" s="8">
        <v>3</v>
      </c>
      <c r="F24" s="8">
        <v>1</v>
      </c>
      <c r="G24" s="8">
        <v>3</v>
      </c>
      <c r="H24" s="8">
        <v>9</v>
      </c>
      <c r="I24" s="8">
        <v>11</v>
      </c>
      <c r="J24" s="8">
        <v>2</v>
      </c>
      <c r="K24" s="8">
        <v>2</v>
      </c>
      <c r="L24" s="8">
        <v>2</v>
      </c>
      <c r="M24" s="8">
        <v>37</v>
      </c>
      <c r="N24" s="8">
        <v>0</v>
      </c>
      <c r="O24" s="8">
        <v>2</v>
      </c>
      <c r="P24" s="8">
        <v>6</v>
      </c>
      <c r="Q24" s="8">
        <v>5</v>
      </c>
      <c r="R24" s="8">
        <v>5</v>
      </c>
      <c r="S24" s="8">
        <v>0</v>
      </c>
      <c r="T24" s="8">
        <v>1</v>
      </c>
      <c r="U24" s="8">
        <v>2</v>
      </c>
      <c r="V24" s="8">
        <v>0.48</v>
      </c>
    </row>
    <row r="25" spans="1:56" x14ac:dyDescent="0.5">
      <c r="A25" s="8" t="s">
        <v>215</v>
      </c>
      <c r="B25" s="8">
        <v>9</v>
      </c>
      <c r="C25" s="8">
        <v>3</v>
      </c>
      <c r="D25" s="8">
        <v>2</v>
      </c>
      <c r="E25" s="8">
        <v>9</v>
      </c>
      <c r="F25" s="8">
        <v>1</v>
      </c>
      <c r="G25" s="8">
        <v>8</v>
      </c>
      <c r="H25" s="8">
        <v>34</v>
      </c>
      <c r="I25" s="8">
        <v>2</v>
      </c>
      <c r="J25" s="8">
        <v>2</v>
      </c>
      <c r="K25" s="8">
        <v>2</v>
      </c>
      <c r="L25" s="8">
        <v>3</v>
      </c>
      <c r="M25" s="8">
        <v>5</v>
      </c>
      <c r="N25" s="8">
        <v>1</v>
      </c>
      <c r="O25" s="8">
        <v>1</v>
      </c>
      <c r="P25" s="8">
        <v>5</v>
      </c>
      <c r="Q25" s="8">
        <v>4</v>
      </c>
      <c r="R25" s="8">
        <v>4</v>
      </c>
      <c r="S25" s="8">
        <v>0</v>
      </c>
      <c r="T25" s="8">
        <v>0</v>
      </c>
      <c r="U25" s="8">
        <v>3</v>
      </c>
      <c r="V25" s="8">
        <v>0.44</v>
      </c>
    </row>
    <row r="26" spans="1:56" x14ac:dyDescent="0.5">
      <c r="A26" s="8" t="s">
        <v>216</v>
      </c>
      <c r="B26" s="8">
        <v>1</v>
      </c>
      <c r="C26" s="8">
        <v>3</v>
      </c>
      <c r="D26" s="8">
        <v>3</v>
      </c>
      <c r="E26" s="8">
        <v>4</v>
      </c>
      <c r="F26" s="8">
        <v>1</v>
      </c>
      <c r="G26" s="8">
        <v>5</v>
      </c>
      <c r="H26" s="8">
        <v>8</v>
      </c>
      <c r="I26" s="8">
        <v>1</v>
      </c>
      <c r="J26" s="8">
        <v>3</v>
      </c>
      <c r="K26" s="8">
        <v>13</v>
      </c>
      <c r="L26" s="8">
        <v>5</v>
      </c>
      <c r="M26" s="8">
        <v>7</v>
      </c>
      <c r="N26" s="8">
        <v>1</v>
      </c>
      <c r="O26" s="8">
        <v>1</v>
      </c>
      <c r="P26" s="8">
        <v>2</v>
      </c>
      <c r="Q26" s="8">
        <v>3</v>
      </c>
      <c r="R26" s="8">
        <v>25</v>
      </c>
      <c r="S26" s="8">
        <v>1</v>
      </c>
      <c r="T26" s="8">
        <v>1</v>
      </c>
      <c r="U26" s="8">
        <v>13</v>
      </c>
      <c r="V26" s="8">
        <v>0.26</v>
      </c>
    </row>
    <row r="27" spans="1:56" x14ac:dyDescent="0.5">
      <c r="A27" s="8"/>
    </row>
    <row r="28" spans="1:56" x14ac:dyDescent="0.5">
      <c r="A28" s="30" t="s">
        <v>225</v>
      </c>
      <c r="E28" s="30" t="s">
        <v>226</v>
      </c>
    </row>
    <row r="29" spans="1:56" x14ac:dyDescent="0.5">
      <c r="A29" s="8"/>
      <c r="B29" s="38" t="s">
        <v>31</v>
      </c>
      <c r="C29" s="38"/>
      <c r="F29" s="38" t="s">
        <v>222</v>
      </c>
      <c r="G29" s="38"/>
    </row>
    <row r="30" spans="1:56" x14ac:dyDescent="0.5">
      <c r="A30" s="12">
        <v>826</v>
      </c>
      <c r="B30" s="8">
        <v>0.207899</v>
      </c>
      <c r="C30" s="8">
        <v>0.207179</v>
      </c>
      <c r="E30" s="12">
        <v>826</v>
      </c>
      <c r="F30" s="8">
        <v>0.18301400000000001</v>
      </c>
      <c r="G30" s="8">
        <v>0.180204</v>
      </c>
    </row>
    <row r="31" spans="1:56" x14ac:dyDescent="0.5">
      <c r="A31" s="12" t="s">
        <v>218</v>
      </c>
      <c r="B31" s="8">
        <v>0.22422400000000001</v>
      </c>
      <c r="C31" s="8">
        <v>0.22139800000000001</v>
      </c>
      <c r="E31" s="12" t="s">
        <v>218</v>
      </c>
      <c r="F31" s="8">
        <v>0.18992999999999999</v>
      </c>
      <c r="G31" s="8">
        <v>0.19320100000000001</v>
      </c>
    </row>
    <row r="32" spans="1:56" x14ac:dyDescent="0.5">
      <c r="A32" s="12" t="s">
        <v>219</v>
      </c>
      <c r="B32" s="8">
        <v>0.23372799999999999</v>
      </c>
      <c r="C32" s="8">
        <v>0.23291700000000001</v>
      </c>
      <c r="E32" s="12" t="s">
        <v>219</v>
      </c>
      <c r="F32" s="8">
        <v>0.18598300000000001</v>
      </c>
      <c r="G32" s="8">
        <v>0.18962599999999999</v>
      </c>
      <c r="W32" s="22"/>
      <c r="AH32" s="22"/>
      <c r="AS32" s="22"/>
      <c r="BD32" s="22"/>
    </row>
    <row r="33" spans="1:42" x14ac:dyDescent="0.5">
      <c r="A33" s="12" t="s">
        <v>220</v>
      </c>
      <c r="B33" s="8">
        <v>0.24902199999999999</v>
      </c>
      <c r="C33" s="8">
        <v>0.24548700000000001</v>
      </c>
      <c r="E33" s="12" t="s">
        <v>220</v>
      </c>
      <c r="F33" s="8">
        <v>0.220357</v>
      </c>
      <c r="G33" s="8">
        <v>0.213528</v>
      </c>
    </row>
    <row r="34" spans="1:42" x14ac:dyDescent="0.5">
      <c r="A34" s="12" t="s">
        <v>221</v>
      </c>
      <c r="B34" s="8">
        <v>0.22312899999999999</v>
      </c>
      <c r="C34" s="8">
        <v>0.20751</v>
      </c>
      <c r="E34" s="12" t="s">
        <v>221</v>
      </c>
      <c r="F34" s="8">
        <v>0.172787</v>
      </c>
      <c r="G34" s="8">
        <v>0.176617</v>
      </c>
    </row>
    <row r="35" spans="1:42" x14ac:dyDescent="0.5">
      <c r="A35" s="8"/>
    </row>
    <row r="36" spans="1:42" x14ac:dyDescent="0.4">
      <c r="A36" s="7" t="s">
        <v>227</v>
      </c>
      <c r="AH36" s="23"/>
      <c r="AI36" s="23"/>
      <c r="AJ36" s="23"/>
      <c r="AK36" s="23"/>
      <c r="AL36" s="23"/>
      <c r="AM36" s="23"/>
      <c r="AN36" s="23"/>
      <c r="AO36" s="23"/>
      <c r="AP36" s="23"/>
    </row>
    <row r="37" spans="1:42" x14ac:dyDescent="0.45">
      <c r="A37" s="8"/>
      <c r="B37" s="37" t="s">
        <v>1</v>
      </c>
      <c r="C37" s="37"/>
      <c r="D37" s="37"/>
      <c r="E37" s="37" t="s">
        <v>2</v>
      </c>
      <c r="F37" s="37"/>
      <c r="G37" s="37"/>
      <c r="H37" s="11"/>
      <c r="I37" s="8" t="s">
        <v>57</v>
      </c>
      <c r="J37" s="8" t="s">
        <v>306</v>
      </c>
      <c r="AH37" s="23"/>
      <c r="AI37" s="23"/>
      <c r="AJ37" s="23"/>
      <c r="AK37" s="23"/>
      <c r="AL37" s="23"/>
      <c r="AM37" s="23"/>
      <c r="AN37" s="23"/>
      <c r="AO37" s="23"/>
      <c r="AP37" s="23"/>
    </row>
    <row r="38" spans="1:42" x14ac:dyDescent="0.5">
      <c r="A38" s="10" t="s">
        <v>173</v>
      </c>
      <c r="B38" s="10">
        <v>5.8647999999999999E-2</v>
      </c>
      <c r="C38" s="10">
        <v>5.5634999999999997E-2</v>
      </c>
      <c r="D38" s="10">
        <v>6.0836000000000001E-2</v>
      </c>
      <c r="E38" s="10">
        <v>1.5009999999999999E-3</v>
      </c>
      <c r="F38" s="8">
        <v>1.5269999999999999E-3</v>
      </c>
      <c r="G38" s="10">
        <v>1.7819999999999999E-3</v>
      </c>
      <c r="H38" s="10" t="s">
        <v>45</v>
      </c>
      <c r="J38" s="8">
        <f>_xlfn.T.TEST(B38:D38,B39:D39,2,2)</f>
        <v>5.1948730512743364E-4</v>
      </c>
    </row>
    <row r="39" spans="1:42" x14ac:dyDescent="0.5">
      <c r="A39" s="8" t="s">
        <v>175</v>
      </c>
      <c r="B39" s="8">
        <v>7.6531000000000002E-2</v>
      </c>
      <c r="C39" s="8">
        <v>7.4125999999999997E-2</v>
      </c>
      <c r="D39" s="8">
        <v>7.6361999999999999E-2</v>
      </c>
      <c r="E39" s="8">
        <v>2.7000000000000001E-3</v>
      </c>
      <c r="F39" s="10">
        <v>2.4060000000000002E-3</v>
      </c>
      <c r="G39" s="8">
        <v>1.7049999999999999E-3</v>
      </c>
      <c r="I39" s="8">
        <f>(B39+C39+D39)/(B38+C38+D38)</f>
        <v>1.2963698970414403</v>
      </c>
    </row>
    <row r="40" spans="1:42" x14ac:dyDescent="0.5">
      <c r="A40" s="10" t="s">
        <v>173</v>
      </c>
      <c r="B40" s="8">
        <v>0.172292</v>
      </c>
      <c r="C40" s="8">
        <v>0.173787</v>
      </c>
      <c r="D40" s="8">
        <v>0.16908200000000001</v>
      </c>
      <c r="E40" s="8">
        <v>1.6024E-2</v>
      </c>
      <c r="F40" s="10">
        <v>1.3346999999999999E-2</v>
      </c>
      <c r="G40" s="8">
        <v>1.4988E-2</v>
      </c>
      <c r="H40" s="8" t="s">
        <v>41</v>
      </c>
      <c r="J40" s="8">
        <f>_xlfn.T.TEST(B40:D40,B41:D41,2,2)</f>
        <v>6.2041614991863029E-4</v>
      </c>
    </row>
    <row r="41" spans="1:42" x14ac:dyDescent="0.5">
      <c r="A41" s="8" t="s">
        <v>175</v>
      </c>
      <c r="B41" s="8">
        <v>0.21229400000000001</v>
      </c>
      <c r="C41" s="8">
        <v>0.223357</v>
      </c>
      <c r="D41" s="8">
        <v>0.22906199999999999</v>
      </c>
      <c r="E41" s="8">
        <v>2.8753999999999998E-2</v>
      </c>
      <c r="F41" s="10">
        <v>1.4690999999999999E-2</v>
      </c>
      <c r="G41" s="8">
        <v>1.6355000000000001E-2</v>
      </c>
      <c r="I41" s="8">
        <f>(B41+C41+D41)/(B40+C40+D40)</f>
        <v>1.2903014785668947</v>
      </c>
    </row>
    <row r="42" spans="1:42" x14ac:dyDescent="0.45">
      <c r="A42" s="10" t="s">
        <v>173</v>
      </c>
      <c r="B42" s="8">
        <v>3.3783682000000002E-2</v>
      </c>
      <c r="C42" s="8">
        <v>3.4891142E-2</v>
      </c>
      <c r="D42" s="8">
        <v>3.8111073000000002E-2</v>
      </c>
      <c r="E42" s="8">
        <v>1.426105E-3</v>
      </c>
      <c r="F42" s="10">
        <v>1.577258E-3</v>
      </c>
      <c r="G42" s="8">
        <v>1.541553E-3</v>
      </c>
      <c r="H42" s="8" t="s">
        <v>54</v>
      </c>
      <c r="J42" s="8">
        <f>_xlfn.T.TEST(B42:D42,B43:D43,2,2)</f>
        <v>5.7237759747481142E-3</v>
      </c>
      <c r="T42" s="9"/>
    </row>
    <row r="43" spans="1:42" x14ac:dyDescent="0.5">
      <c r="A43" s="8" t="s">
        <v>175</v>
      </c>
      <c r="B43" s="8">
        <v>4.6073375999999999E-2</v>
      </c>
      <c r="C43" s="8">
        <v>4.435965E-2</v>
      </c>
      <c r="D43" s="8">
        <v>4.9816190000000003E-2</v>
      </c>
      <c r="E43" s="8">
        <v>1.7386179999999999E-3</v>
      </c>
      <c r="F43" s="10">
        <v>2.0529910000000001E-3</v>
      </c>
      <c r="G43" s="8">
        <v>1.115354E-3</v>
      </c>
      <c r="I43" s="8">
        <f>(B43+C43+D43)/(B42+C42+D42)</f>
        <v>1.3133683373938416</v>
      </c>
    </row>
    <row r="44" spans="1:42" x14ac:dyDescent="0.5">
      <c r="A44" s="10" t="s">
        <v>173</v>
      </c>
      <c r="B44" s="8">
        <v>7.6247999999999996E-2</v>
      </c>
      <c r="C44" s="8">
        <v>7.2523000000000004E-2</v>
      </c>
      <c r="D44" s="8">
        <v>7.2362999999999997E-2</v>
      </c>
      <c r="E44" s="8">
        <v>1.6720000000000001E-3</v>
      </c>
      <c r="F44" s="10">
        <v>1.7470000000000001E-3</v>
      </c>
      <c r="G44" s="8">
        <v>1.7669999999999999E-3</v>
      </c>
      <c r="H44" s="8" t="s">
        <v>56</v>
      </c>
      <c r="J44" s="8">
        <f>_xlfn.T.TEST(B44:D44,B45:D45,2,2)</f>
        <v>1.4408935273882582E-3</v>
      </c>
    </row>
    <row r="45" spans="1:42" x14ac:dyDescent="0.5">
      <c r="A45" s="8" t="s">
        <v>175</v>
      </c>
      <c r="B45" s="8">
        <v>0.11940099999999999</v>
      </c>
      <c r="C45" s="8">
        <v>0.117046</v>
      </c>
      <c r="D45" s="8">
        <v>0.103645</v>
      </c>
      <c r="E45" s="8">
        <v>2.2260000000000001E-3</v>
      </c>
      <c r="F45" s="10">
        <v>2.3089999999999999E-3</v>
      </c>
      <c r="G45" s="8">
        <v>2.0209999999999998E-3</v>
      </c>
      <c r="I45" s="8">
        <f>(B45+C45+D45)/(B44+C44+D44)</f>
        <v>1.5379453182233398</v>
      </c>
    </row>
    <row r="46" spans="1:42" x14ac:dyDescent="0.5">
      <c r="A46" s="10" t="s">
        <v>173</v>
      </c>
      <c r="B46" s="8">
        <v>7.5376884000000005E-2</v>
      </c>
      <c r="C46" s="8">
        <v>7.8374731000000003E-2</v>
      </c>
      <c r="D46" s="8">
        <v>7.4392594000000006E-2</v>
      </c>
      <c r="E46" s="8">
        <v>6.4395200000000004E-4</v>
      </c>
      <c r="F46" s="8">
        <v>6.63822E-4</v>
      </c>
      <c r="G46" s="8">
        <v>4.6999999999999997E-5</v>
      </c>
      <c r="H46" s="11" t="s">
        <v>217</v>
      </c>
      <c r="J46" s="8">
        <f>_xlfn.T.TEST(B46:D46,B47:D47,2,2)</f>
        <v>2.2215205884517481E-3</v>
      </c>
    </row>
    <row r="47" spans="1:42" ht="14.1" x14ac:dyDescent="0.5">
      <c r="A47" s="8" t="s">
        <v>175</v>
      </c>
      <c r="B47" s="11">
        <v>0.118549091</v>
      </c>
      <c r="C47" s="8">
        <v>0.10515601400000001</v>
      </c>
      <c r="D47" s="11">
        <v>0.104274648</v>
      </c>
      <c r="E47" s="8">
        <v>5.3687699999999995E-4</v>
      </c>
      <c r="F47" s="10">
        <v>8.7746999999999999E-4</v>
      </c>
      <c r="G47" s="11">
        <v>6.3512900000000001E-4</v>
      </c>
      <c r="H47" s="10"/>
      <c r="I47" s="8">
        <f>(B47+C47+D47)/(B46+C46+D46)</f>
        <v>1.4375984139049527</v>
      </c>
      <c r="J47"/>
    </row>
    <row r="48" spans="1:42" x14ac:dyDescent="0.5">
      <c r="A48" s="10" t="s">
        <v>173</v>
      </c>
      <c r="B48" s="10">
        <v>0.146255091</v>
      </c>
      <c r="C48" s="10">
        <v>0.14445075700000001</v>
      </c>
      <c r="D48" s="10">
        <v>0.14187806</v>
      </c>
      <c r="E48" s="10">
        <v>4.3380750000000003E-3</v>
      </c>
      <c r="F48" s="8">
        <v>4.1315910000000004E-3</v>
      </c>
      <c r="G48" s="10">
        <v>2.9817530000000002E-3</v>
      </c>
      <c r="H48" s="8" t="s">
        <v>58</v>
      </c>
      <c r="J48" s="8">
        <f>_xlfn.T.TEST(B48:D48,B49:D49,2,2)</f>
        <v>3.2655950475990033E-3</v>
      </c>
    </row>
    <row r="49" spans="1:21" x14ac:dyDescent="0.5">
      <c r="A49" s="8" t="s">
        <v>175</v>
      </c>
      <c r="B49" s="8">
        <v>0.209529558</v>
      </c>
      <c r="C49" s="8">
        <v>0.232250555</v>
      </c>
      <c r="D49" s="8">
        <v>0.19528720699999999</v>
      </c>
      <c r="E49" s="8">
        <v>2.75399E-3</v>
      </c>
      <c r="F49" s="8">
        <v>6.6659609999999998E-3</v>
      </c>
      <c r="G49" s="8">
        <v>3.3696220000000001E-3</v>
      </c>
      <c r="I49" s="8">
        <f>(B49+C49+D49)/(B48+C48+D48)</f>
        <v>1.4727023086582314</v>
      </c>
    </row>
    <row r="50" spans="1:21" x14ac:dyDescent="0.5">
      <c r="A50" s="10" t="s">
        <v>173</v>
      </c>
      <c r="B50" s="8">
        <v>0.16134526699999999</v>
      </c>
      <c r="C50" s="8">
        <v>0.164713885</v>
      </c>
      <c r="D50" s="8">
        <v>0.16594431400000001</v>
      </c>
      <c r="E50" s="8">
        <v>2.014746E-3</v>
      </c>
      <c r="F50" s="8">
        <v>1.5710019999999999E-3</v>
      </c>
      <c r="G50" s="8">
        <v>1.9882039999999999E-3</v>
      </c>
      <c r="H50" s="8" t="s">
        <v>55</v>
      </c>
      <c r="J50" s="8">
        <f>_xlfn.T.TEST(B50:D50,B51:D51,2,2)</f>
        <v>1.3357409970738217E-3</v>
      </c>
    </row>
    <row r="51" spans="1:21" x14ac:dyDescent="0.5">
      <c r="A51" s="8" t="s">
        <v>175</v>
      </c>
      <c r="B51" s="8">
        <v>0.20061009699999999</v>
      </c>
      <c r="C51" s="8">
        <v>0.22035734800000001</v>
      </c>
      <c r="D51" s="8">
        <v>0.213527669</v>
      </c>
      <c r="E51" s="8">
        <v>1.4072170000000001E-3</v>
      </c>
      <c r="F51" s="8">
        <v>5.6853420000000003E-3</v>
      </c>
      <c r="G51" s="8">
        <v>6.0516270000000004E-3</v>
      </c>
      <c r="I51" s="8">
        <f>(B51+C51+D51)/(B50+C50+D50)</f>
        <v>1.2896151304755239</v>
      </c>
    </row>
    <row r="52" spans="1:21" x14ac:dyDescent="0.5">
      <c r="A52" s="10" t="s">
        <v>173</v>
      </c>
      <c r="B52" s="8">
        <v>9.4732999999999998E-2</v>
      </c>
      <c r="C52" s="8">
        <v>9.8919999999999994E-2</v>
      </c>
      <c r="D52" s="8">
        <v>9.3261999999999998E-2</v>
      </c>
      <c r="E52" s="8">
        <v>5.2999999999999998E-4</v>
      </c>
      <c r="F52" s="8">
        <v>9.7999999999999997E-4</v>
      </c>
      <c r="G52" s="8">
        <v>1.191E-3</v>
      </c>
      <c r="H52" s="8" t="s">
        <v>51</v>
      </c>
      <c r="J52" s="8">
        <f>_xlfn.T.TEST(B52:D52,B53:D53,2,2)</f>
        <v>2.4377868016444177E-5</v>
      </c>
    </row>
    <row r="53" spans="1:21" x14ac:dyDescent="0.5">
      <c r="A53" s="8" t="s">
        <v>175</v>
      </c>
      <c r="B53" s="8">
        <v>0.16467200000000001</v>
      </c>
      <c r="C53" s="8">
        <v>0.17405899999999999</v>
      </c>
      <c r="D53" s="8">
        <v>0.16706699999999999</v>
      </c>
      <c r="E53" s="8">
        <v>1.065E-3</v>
      </c>
      <c r="F53" s="8">
        <v>9.2900000000000003E-4</v>
      </c>
      <c r="G53" s="8">
        <v>1.4940000000000001E-3</v>
      </c>
      <c r="I53" s="8">
        <f>(B53+C53+D53)/(B52+C52+D52)</f>
        <v>1.7628844779812838</v>
      </c>
    </row>
    <row r="54" spans="1:21" x14ac:dyDescent="0.5">
      <c r="A54" s="10" t="s">
        <v>173</v>
      </c>
      <c r="B54" s="8">
        <v>2.5505650000000001E-2</v>
      </c>
      <c r="C54" s="8">
        <v>2.6449167999999999E-2</v>
      </c>
      <c r="D54" s="8">
        <v>2.6753912000000001E-2</v>
      </c>
      <c r="E54" s="8">
        <v>3.15691E-4</v>
      </c>
      <c r="F54" s="8">
        <v>2.5771499999999999E-4</v>
      </c>
      <c r="G54" s="8">
        <v>4.3515399999999999E-4</v>
      </c>
      <c r="H54" s="8" t="s">
        <v>52</v>
      </c>
      <c r="J54" s="8">
        <f>_xlfn.T.TEST(B54:D54,B55:D55,2,2)</f>
        <v>1.8186017725435228E-4</v>
      </c>
      <c r="T54" s="11"/>
    </row>
    <row r="55" spans="1:21" x14ac:dyDescent="0.5">
      <c r="A55" s="8" t="s">
        <v>175</v>
      </c>
      <c r="B55" s="8">
        <v>5.9786284000000002E-2</v>
      </c>
      <c r="C55" s="8">
        <v>6.7532656999999996E-2</v>
      </c>
      <c r="D55" s="8">
        <v>5.9297447000000003E-2</v>
      </c>
      <c r="E55" s="8">
        <v>7.1793499999999995E-4</v>
      </c>
      <c r="F55" s="8">
        <v>4.3868200000000003E-4</v>
      </c>
      <c r="G55" s="8">
        <v>2.7741499999999999E-4</v>
      </c>
      <c r="I55" s="8">
        <f>(B55+C55+D55)/(B54+C54+D54)</f>
        <v>2.3709744522621565</v>
      </c>
      <c r="T55" s="10"/>
      <c r="U55" s="10"/>
    </row>
    <row r="56" spans="1:21" x14ac:dyDescent="0.45">
      <c r="A56" s="10" t="s">
        <v>173</v>
      </c>
      <c r="B56" s="8">
        <v>0.14471999999999999</v>
      </c>
      <c r="C56" s="8">
        <v>0.15024999999999999</v>
      </c>
      <c r="D56" s="8">
        <v>0.147005</v>
      </c>
      <c r="E56" s="8">
        <v>7.2099999999999996E-4</v>
      </c>
      <c r="F56" s="8">
        <v>5.2300000000000003E-4</v>
      </c>
      <c r="G56" s="8">
        <v>7.6499999999999995E-4</v>
      </c>
      <c r="H56" s="8" t="s">
        <v>49</v>
      </c>
      <c r="J56" s="8">
        <f>_xlfn.T.TEST(B56:D56,B57:D57,2,2)</f>
        <v>3.0206603154305289E-6</v>
      </c>
      <c r="T56" s="9"/>
    </row>
    <row r="57" spans="1:21" x14ac:dyDescent="0.45">
      <c r="A57" s="8" t="s">
        <v>175</v>
      </c>
      <c r="B57" s="8">
        <v>0.219999</v>
      </c>
      <c r="C57" s="8">
        <v>0.22312000000000001</v>
      </c>
      <c r="D57" s="8">
        <v>0.21951999999999999</v>
      </c>
      <c r="E57" s="8">
        <v>5.4100000000000003E-4</v>
      </c>
      <c r="F57" s="8">
        <v>3.2600000000000001E-4</v>
      </c>
      <c r="G57" s="8">
        <v>3.8099999999999999E-4</v>
      </c>
      <c r="I57" s="8">
        <f>(B57+C57+D57)/(B56+C56+D56)</f>
        <v>1.4992680581480855</v>
      </c>
      <c r="L57" s="22"/>
      <c r="R57" s="9"/>
      <c r="S57" s="9"/>
      <c r="T57" s="9"/>
    </row>
    <row r="58" spans="1:21" x14ac:dyDescent="0.45">
      <c r="A58" s="30"/>
      <c r="G58" s="9"/>
      <c r="H58" s="9"/>
      <c r="I58" s="9"/>
      <c r="J58" s="9"/>
      <c r="S58" s="9"/>
      <c r="T58" s="9"/>
    </row>
    <row r="59" spans="1:21" x14ac:dyDescent="0.5">
      <c r="A59" s="30" t="s">
        <v>228</v>
      </c>
    </row>
    <row r="60" spans="1:21" x14ac:dyDescent="0.45">
      <c r="A60" s="8"/>
      <c r="G60" s="9"/>
      <c r="H60" s="9"/>
    </row>
    <row r="61" spans="1:21" x14ac:dyDescent="0.45">
      <c r="B61" s="37" t="s">
        <v>1</v>
      </c>
      <c r="C61" s="37"/>
      <c r="D61" s="37"/>
      <c r="E61" s="37" t="s">
        <v>2</v>
      </c>
      <c r="F61" s="37"/>
      <c r="G61" s="37"/>
      <c r="H61" s="9"/>
      <c r="K61" s="10"/>
      <c r="L61" s="11"/>
      <c r="R61" s="11"/>
    </row>
    <row r="62" spans="1:21" x14ac:dyDescent="0.45">
      <c r="A62" s="15" t="s">
        <v>173</v>
      </c>
      <c r="B62" s="8">
        <v>3.3783682000000002E-2</v>
      </c>
      <c r="C62" s="8">
        <v>3.4891142E-2</v>
      </c>
      <c r="D62" s="8">
        <v>3.8111073000000002E-2</v>
      </c>
      <c r="E62" s="8">
        <v>1.426105E-3</v>
      </c>
      <c r="F62" s="8">
        <v>1.577258E-3</v>
      </c>
      <c r="G62" s="9">
        <v>1.541553E-3</v>
      </c>
      <c r="H62" s="8" t="s">
        <v>54</v>
      </c>
      <c r="L62" s="10"/>
      <c r="M62" s="10"/>
      <c r="R62" s="10"/>
      <c r="S62" s="10"/>
    </row>
    <row r="63" spans="1:21" x14ac:dyDescent="0.45">
      <c r="A63" s="15">
        <v>-17</v>
      </c>
      <c r="B63" s="8">
        <v>5.7020046999999997E-2</v>
      </c>
      <c r="C63" s="8">
        <v>6.1000815999999999E-2</v>
      </c>
      <c r="D63" s="8">
        <v>5.4968111E-2</v>
      </c>
      <c r="E63" s="8">
        <v>5.8354660000000001E-3</v>
      </c>
      <c r="F63" s="8">
        <v>5.2760400000000001E-3</v>
      </c>
      <c r="G63" s="8">
        <v>5.4905479999999996E-3</v>
      </c>
      <c r="L63" s="9"/>
      <c r="M63" s="9"/>
      <c r="R63" s="9"/>
      <c r="S63" s="9"/>
    </row>
    <row r="64" spans="1:21" x14ac:dyDescent="0.45">
      <c r="A64" s="15" t="s">
        <v>175</v>
      </c>
      <c r="B64" s="8">
        <v>4.6073375999999999E-2</v>
      </c>
      <c r="C64" s="8">
        <v>4.435965E-2</v>
      </c>
      <c r="D64" s="8">
        <v>4.9816190000000003E-2</v>
      </c>
      <c r="E64" s="8">
        <v>1.7386179999999999E-3</v>
      </c>
      <c r="F64" s="8">
        <v>2.0529910000000001E-3</v>
      </c>
      <c r="G64" s="8">
        <v>1.115354E-3</v>
      </c>
      <c r="H64" s="10"/>
      <c r="L64" s="9"/>
      <c r="M64" s="9"/>
      <c r="R64" s="9"/>
      <c r="S64" s="9"/>
    </row>
    <row r="65" spans="1:21" x14ac:dyDescent="0.45">
      <c r="A65" s="14" t="s">
        <v>176</v>
      </c>
      <c r="B65" s="11">
        <v>7.9250628000000004E-2</v>
      </c>
      <c r="C65" s="8">
        <v>7.8657398000000003E-2</v>
      </c>
      <c r="D65" s="10">
        <v>7.6045627000000005E-2</v>
      </c>
      <c r="E65" s="11">
        <v>5.1655090000000004E-3</v>
      </c>
      <c r="F65" s="8">
        <v>4.9554539999999998E-3</v>
      </c>
      <c r="G65" s="8">
        <v>4.2473900000000002E-3</v>
      </c>
      <c r="I65" s="38"/>
      <c r="J65" s="38"/>
      <c r="L65" s="9"/>
      <c r="M65" s="9"/>
      <c r="R65" s="9"/>
      <c r="S65" s="9"/>
    </row>
    <row r="66" spans="1:21" x14ac:dyDescent="0.45">
      <c r="L66" s="9"/>
      <c r="M66" s="9"/>
      <c r="R66" s="9"/>
      <c r="S66" s="9"/>
    </row>
    <row r="67" spans="1:21" x14ac:dyDescent="0.45">
      <c r="B67" s="37" t="s">
        <v>1</v>
      </c>
      <c r="C67" s="37"/>
      <c r="D67" s="37"/>
      <c r="E67" s="37" t="s">
        <v>2</v>
      </c>
      <c r="F67" s="37"/>
      <c r="G67" s="37"/>
      <c r="S67" s="9"/>
      <c r="T67" s="9"/>
      <c r="U67" s="9"/>
    </row>
    <row r="68" spans="1:21" x14ac:dyDescent="0.45">
      <c r="A68" s="15" t="s">
        <v>173</v>
      </c>
      <c r="B68" s="8">
        <v>2.5505650000000001E-2</v>
      </c>
      <c r="C68" s="8">
        <v>2.6449167999999999E-2</v>
      </c>
      <c r="D68" s="8">
        <v>2.6753912000000001E-2</v>
      </c>
      <c r="E68" s="8">
        <v>3.15691E-4</v>
      </c>
      <c r="F68" s="8">
        <v>2.5771499999999999E-4</v>
      </c>
      <c r="G68" s="8">
        <v>4.3515399999999999E-4</v>
      </c>
      <c r="H68" s="8" t="s">
        <v>52</v>
      </c>
      <c r="S68" s="9"/>
      <c r="T68" s="9"/>
      <c r="U68" s="9"/>
    </row>
    <row r="69" spans="1:21" x14ac:dyDescent="0.5">
      <c r="A69" s="15">
        <v>-78</v>
      </c>
      <c r="B69" s="8">
        <v>2.8976359E-2</v>
      </c>
      <c r="C69" s="8">
        <v>2.8436421999999999E-2</v>
      </c>
      <c r="D69" s="8">
        <v>2.6921156000000002E-2</v>
      </c>
      <c r="E69" s="8">
        <v>2.1461509999999998E-3</v>
      </c>
      <c r="F69" s="8">
        <v>1.393776E-3</v>
      </c>
      <c r="G69" s="8">
        <v>1.5269350000000001E-3</v>
      </c>
    </row>
    <row r="70" spans="1:21" x14ac:dyDescent="0.5">
      <c r="A70" s="15" t="s">
        <v>177</v>
      </c>
      <c r="B70" s="8">
        <v>6.7576151000000001E-2</v>
      </c>
      <c r="C70" s="8">
        <v>6.4840465999999999E-2</v>
      </c>
      <c r="D70" s="8">
        <v>6.3225732000000007E-2</v>
      </c>
      <c r="E70" s="8">
        <v>1.9607302E-2</v>
      </c>
      <c r="F70" s="8">
        <v>1.8471478999999999E-2</v>
      </c>
      <c r="G70" s="8">
        <v>1.9477713000000001E-2</v>
      </c>
    </row>
    <row r="71" spans="1:21" x14ac:dyDescent="0.5">
      <c r="A71" s="15" t="s">
        <v>175</v>
      </c>
      <c r="B71" s="8">
        <v>5.9786284000000002E-2</v>
      </c>
      <c r="C71" s="8">
        <v>6.7532656999999996E-2</v>
      </c>
      <c r="D71" s="8">
        <v>5.9297447000000003E-2</v>
      </c>
      <c r="E71" s="8">
        <v>7.1793499999999995E-4</v>
      </c>
      <c r="F71" s="8">
        <v>4.3868200000000003E-4</v>
      </c>
      <c r="G71" s="8">
        <v>2.7741499999999999E-4</v>
      </c>
    </row>
    <row r="72" spans="1:21" x14ac:dyDescent="0.5">
      <c r="A72" s="14" t="s">
        <v>178</v>
      </c>
      <c r="B72" s="8">
        <v>8.5163458999999997E-2</v>
      </c>
      <c r="C72" s="8">
        <v>8.3683964E-2</v>
      </c>
      <c r="D72" s="8">
        <v>8.2238982000000002E-2</v>
      </c>
      <c r="E72" s="8">
        <v>5.7095740000000002E-3</v>
      </c>
      <c r="F72" s="8">
        <v>6.5117209999999998E-3</v>
      </c>
      <c r="G72" s="8">
        <v>5.5766970000000003E-3</v>
      </c>
    </row>
    <row r="73" spans="1:21" x14ac:dyDescent="0.5">
      <c r="A73" s="14" t="s">
        <v>179</v>
      </c>
      <c r="B73" s="8">
        <v>0.120627401</v>
      </c>
      <c r="C73" s="8">
        <v>0.11984494</v>
      </c>
      <c r="D73" s="8">
        <v>0.118091298</v>
      </c>
      <c r="E73" s="8">
        <v>2.3671971999999999E-2</v>
      </c>
      <c r="F73" s="8">
        <v>2.3762241999999999E-2</v>
      </c>
      <c r="G73" s="8">
        <v>2.3715463999999999E-2</v>
      </c>
    </row>
    <row r="75" spans="1:21" x14ac:dyDescent="0.45">
      <c r="B75" s="37" t="s">
        <v>1</v>
      </c>
      <c r="C75" s="37"/>
      <c r="D75" s="37"/>
      <c r="E75" s="37" t="s">
        <v>2</v>
      </c>
      <c r="F75" s="37"/>
      <c r="G75" s="37"/>
    </row>
    <row r="76" spans="1:21" x14ac:dyDescent="0.5">
      <c r="A76" s="15" t="s">
        <v>173</v>
      </c>
      <c r="B76" s="8">
        <v>0.16134526699999999</v>
      </c>
      <c r="C76" s="8">
        <v>0.164713885</v>
      </c>
      <c r="D76" s="8">
        <v>0.16594431400000001</v>
      </c>
      <c r="E76" s="8">
        <v>2.014746E-3</v>
      </c>
      <c r="F76" s="8">
        <v>1.5710019999999999E-3</v>
      </c>
      <c r="G76" s="8">
        <v>1.9882039999999999E-3</v>
      </c>
      <c r="H76" s="8" t="s">
        <v>55</v>
      </c>
    </row>
    <row r="77" spans="1:21" x14ac:dyDescent="0.5">
      <c r="A77" s="15">
        <v>-13</v>
      </c>
      <c r="B77" s="8">
        <v>0.20559957400000001</v>
      </c>
      <c r="C77" s="8">
        <v>0.21696884</v>
      </c>
      <c r="D77" s="8">
        <v>0.19978354700000001</v>
      </c>
      <c r="E77" s="8">
        <v>1.6483458999999999E-2</v>
      </c>
      <c r="F77" s="8">
        <v>1.4729302999999999E-2</v>
      </c>
      <c r="G77" s="8">
        <v>1.3991918000000001E-2</v>
      </c>
      <c r="I77" s="11"/>
    </row>
    <row r="78" spans="1:21" x14ac:dyDescent="0.5">
      <c r="A78" s="15" t="s">
        <v>175</v>
      </c>
      <c r="B78" s="8">
        <v>0.20061009699999999</v>
      </c>
      <c r="C78" s="8">
        <v>0.22035734800000001</v>
      </c>
      <c r="D78" s="8">
        <v>0.213527669</v>
      </c>
      <c r="E78" s="8">
        <v>1.4072170000000001E-3</v>
      </c>
      <c r="F78" s="8">
        <v>5.6853420000000003E-3</v>
      </c>
      <c r="G78" s="8">
        <v>6.0516270000000004E-3</v>
      </c>
      <c r="I78" s="10"/>
      <c r="J78" s="10"/>
    </row>
    <row r="79" spans="1:21" x14ac:dyDescent="0.45">
      <c r="A79" s="15" t="s">
        <v>180</v>
      </c>
      <c r="B79" s="8">
        <v>0.276072769</v>
      </c>
      <c r="C79" s="8">
        <v>0.28076011099999998</v>
      </c>
      <c r="D79" s="8">
        <v>0.277773347</v>
      </c>
      <c r="E79" s="8">
        <v>9.1622790000000006E-3</v>
      </c>
      <c r="F79" s="8">
        <v>8.8872970000000006E-3</v>
      </c>
      <c r="G79" s="8">
        <v>8.1477890000000008E-3</v>
      </c>
      <c r="I79" s="9"/>
      <c r="J79" s="9"/>
    </row>
  </sheetData>
  <mergeCells count="11">
    <mergeCell ref="I65:J65"/>
    <mergeCell ref="B37:D37"/>
    <mergeCell ref="E37:G37"/>
    <mergeCell ref="B29:C29"/>
    <mergeCell ref="F29:G29"/>
    <mergeCell ref="B75:D75"/>
    <mergeCell ref="E75:G75"/>
    <mergeCell ref="B61:D61"/>
    <mergeCell ref="E61:G61"/>
    <mergeCell ref="B67:D67"/>
    <mergeCell ref="E67:G67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BA8B8-3980-43DC-865A-01A9B0E773BA}">
  <dimension ref="A1:L113"/>
  <sheetViews>
    <sheetView topLeftCell="A7" workbookViewId="0">
      <selection activeCell="E33" sqref="E33"/>
    </sheetView>
  </sheetViews>
  <sheetFormatPr defaultRowHeight="14.1" x14ac:dyDescent="0.5"/>
  <cols>
    <col min="8" max="8" width="19.84765625" customWidth="1"/>
    <col min="10" max="10" width="10.546875" bestFit="1" customWidth="1"/>
    <col min="13" max="13" width="12.19921875" bestFit="1" customWidth="1"/>
  </cols>
  <sheetData>
    <row r="1" spans="1:9" x14ac:dyDescent="0.5">
      <c r="A1" s="30" t="s">
        <v>229</v>
      </c>
    </row>
    <row r="2" spans="1:9" x14ac:dyDescent="0.5">
      <c r="A2" s="13"/>
      <c r="B2" s="37" t="s">
        <v>1</v>
      </c>
      <c r="C2" s="37"/>
      <c r="D2" s="37"/>
      <c r="E2" s="37" t="s">
        <v>2</v>
      </c>
      <c r="F2" s="37"/>
      <c r="G2" s="37"/>
      <c r="I2" s="18"/>
    </row>
    <row r="3" spans="1:9" x14ac:dyDescent="0.5">
      <c r="A3" s="8" t="s">
        <v>136</v>
      </c>
      <c r="B3" s="8">
        <v>0.48867699999999997</v>
      </c>
      <c r="C3" s="8">
        <v>0.49044599999999999</v>
      </c>
      <c r="D3" s="8">
        <v>0.48651499999999998</v>
      </c>
      <c r="E3" s="8">
        <v>6.7580000000000001E-3</v>
      </c>
      <c r="F3" s="8">
        <v>5.3340000000000002E-3</v>
      </c>
      <c r="G3" s="8">
        <v>6.2880000000000002E-3</v>
      </c>
      <c r="H3" s="8" t="s">
        <v>58</v>
      </c>
      <c r="I3" s="18"/>
    </row>
    <row r="4" spans="1:9" x14ac:dyDescent="0.5">
      <c r="A4" s="8" t="s">
        <v>146</v>
      </c>
      <c r="B4" s="8">
        <v>0.45008700000000001</v>
      </c>
      <c r="C4" s="8">
        <v>0.45752500000000002</v>
      </c>
      <c r="D4" s="8">
        <v>0.45318399999999998</v>
      </c>
      <c r="E4" s="8">
        <v>4.7990000000000003E-3</v>
      </c>
      <c r="F4" s="8">
        <v>5.6429999999999996E-3</v>
      </c>
      <c r="G4" s="8">
        <v>7.9900000000000006E-3</v>
      </c>
      <c r="H4" s="8"/>
      <c r="I4" s="18"/>
    </row>
    <row r="5" spans="1:9" x14ac:dyDescent="0.5">
      <c r="A5" s="8" t="s">
        <v>138</v>
      </c>
      <c r="B5" s="8">
        <v>0.39403300000000002</v>
      </c>
      <c r="C5" s="8">
        <v>0.360927</v>
      </c>
      <c r="D5" s="8">
        <v>0.38160899999999998</v>
      </c>
      <c r="E5" s="8">
        <v>4.9221000000000004E-3</v>
      </c>
      <c r="F5" s="8">
        <v>3.7520000000000001E-3</v>
      </c>
      <c r="G5" s="8">
        <v>3.7829999999999999E-3</v>
      </c>
      <c r="H5" s="8"/>
      <c r="I5" s="18"/>
    </row>
    <row r="6" spans="1:9" x14ac:dyDescent="0.5">
      <c r="A6" s="8" t="s">
        <v>230</v>
      </c>
      <c r="B6" s="8">
        <v>0.51298200000000005</v>
      </c>
      <c r="C6" s="8">
        <v>0.48240499999999997</v>
      </c>
      <c r="D6" s="8">
        <v>0.481408</v>
      </c>
      <c r="E6" s="8">
        <v>7.6169999999999996E-3</v>
      </c>
      <c r="F6" s="8">
        <v>8.9020000000000002E-3</v>
      </c>
      <c r="G6" s="8">
        <v>8.2360000000000003E-3</v>
      </c>
      <c r="H6" s="18"/>
      <c r="I6" s="18"/>
    </row>
    <row r="7" spans="1:9" x14ac:dyDescent="0.5">
      <c r="A7" s="8" t="s">
        <v>136</v>
      </c>
      <c r="B7" s="8">
        <v>0.45352999999999999</v>
      </c>
      <c r="C7" s="8">
        <v>0.44591799999999998</v>
      </c>
      <c r="D7" s="8">
        <v>0.46475300000000003</v>
      </c>
      <c r="E7" s="8">
        <v>5.3280000000000003E-3</v>
      </c>
      <c r="F7" s="8">
        <v>5.4949999999999999E-3</v>
      </c>
      <c r="G7" s="8">
        <v>5.2750000000000002E-3</v>
      </c>
      <c r="H7" s="8" t="s">
        <v>55</v>
      </c>
      <c r="I7" s="18"/>
    </row>
    <row r="8" spans="1:9" x14ac:dyDescent="0.5">
      <c r="A8" s="8" t="s">
        <v>146</v>
      </c>
      <c r="B8" s="8">
        <v>0.51522240900000005</v>
      </c>
      <c r="C8" s="8">
        <v>0.51822826200000005</v>
      </c>
      <c r="D8" s="8">
        <v>0.51960600000000001</v>
      </c>
      <c r="E8" s="8">
        <v>2.8099050000000001E-3</v>
      </c>
      <c r="F8" s="8">
        <v>3.4921980000000002E-3</v>
      </c>
      <c r="G8" s="8">
        <v>2.9139999999999999E-3</v>
      </c>
      <c r="H8" s="8"/>
      <c r="I8" s="18"/>
    </row>
    <row r="9" spans="1:9" x14ac:dyDescent="0.5">
      <c r="A9" s="8" t="s">
        <v>138</v>
      </c>
      <c r="B9" s="8">
        <v>0.30527100000000001</v>
      </c>
      <c r="C9" s="8">
        <v>0.38389299999999998</v>
      </c>
      <c r="D9" s="8">
        <v>0.39526499999999998</v>
      </c>
      <c r="E9" s="8">
        <v>4.1460000000000004E-3</v>
      </c>
      <c r="F9" s="8">
        <v>3.5019999999999999E-3</v>
      </c>
      <c r="G9" s="8">
        <v>4.4780000000000002E-3</v>
      </c>
      <c r="H9" s="8"/>
      <c r="I9" s="18"/>
    </row>
    <row r="10" spans="1:9" x14ac:dyDescent="0.5">
      <c r="A10" s="8" t="s">
        <v>230</v>
      </c>
      <c r="B10" s="8">
        <v>0.55515899999999996</v>
      </c>
      <c r="C10" s="8">
        <v>0.55729200000000001</v>
      </c>
      <c r="D10" s="8">
        <v>0.55362299999999998</v>
      </c>
      <c r="E10" s="8">
        <v>6.9020000000000001E-3</v>
      </c>
      <c r="F10" s="8">
        <v>6.5799999999999999E-3</v>
      </c>
      <c r="G10" s="8">
        <v>7.3610000000000004E-3</v>
      </c>
      <c r="H10" s="18"/>
      <c r="I10" s="18"/>
    </row>
    <row r="11" spans="1:9" x14ac:dyDescent="0.5">
      <c r="A11" s="8" t="s">
        <v>136</v>
      </c>
      <c r="B11" s="18">
        <v>0.37426500000000001</v>
      </c>
      <c r="C11" s="18">
        <v>0.38350200000000001</v>
      </c>
      <c r="D11" s="18">
        <v>0.375552</v>
      </c>
      <c r="E11" s="18">
        <v>1.954E-3</v>
      </c>
      <c r="F11" s="18">
        <v>1.7030000000000001E-3</v>
      </c>
      <c r="G11" s="18">
        <v>1.547E-3</v>
      </c>
      <c r="H11" s="8" t="s">
        <v>85</v>
      </c>
      <c r="I11" s="18"/>
    </row>
    <row r="12" spans="1:9" x14ac:dyDescent="0.5">
      <c r="A12" s="8" t="s">
        <v>146</v>
      </c>
      <c r="B12" s="8">
        <v>0.43132500000000001</v>
      </c>
      <c r="C12" s="8">
        <v>0.435614</v>
      </c>
      <c r="D12" s="8">
        <v>0.426927</v>
      </c>
      <c r="E12" s="8">
        <v>2.0339999999999998E-3</v>
      </c>
      <c r="F12" s="8">
        <v>1.9880000000000002E-3</v>
      </c>
      <c r="G12" s="8">
        <v>3.0230000000000001E-3</v>
      </c>
      <c r="H12" s="8"/>
      <c r="I12" s="18"/>
    </row>
    <row r="13" spans="1:9" x14ac:dyDescent="0.5">
      <c r="A13" s="8" t="s">
        <v>138</v>
      </c>
      <c r="B13" s="8">
        <v>0.139655</v>
      </c>
      <c r="C13" s="8">
        <v>0.141239</v>
      </c>
      <c r="D13" s="8">
        <v>0.12092600000000001</v>
      </c>
      <c r="E13" s="8">
        <v>6.0400000000000004E-4</v>
      </c>
      <c r="F13" s="8">
        <v>8.4999999999999995E-4</v>
      </c>
      <c r="G13" s="8">
        <v>1.294E-3</v>
      </c>
      <c r="H13" s="8"/>
      <c r="I13" s="18"/>
    </row>
    <row r="14" spans="1:9" x14ac:dyDescent="0.5">
      <c r="A14" s="8" t="s">
        <v>230</v>
      </c>
      <c r="B14" s="8">
        <v>0.48083399999999998</v>
      </c>
      <c r="C14" s="8">
        <v>0.48227999999999999</v>
      </c>
      <c r="D14" s="8">
        <v>0.47194700000000001</v>
      </c>
      <c r="E14" s="8">
        <v>1.748E-3</v>
      </c>
      <c r="F14" s="8">
        <v>2.4870000000000001E-3</v>
      </c>
      <c r="G14" s="8">
        <v>1.9449999999999999E-3</v>
      </c>
      <c r="H14" s="18"/>
      <c r="I14" s="18"/>
    </row>
    <row r="16" spans="1:9" x14ac:dyDescent="0.5">
      <c r="A16" s="30" t="s">
        <v>231</v>
      </c>
    </row>
    <row r="17" spans="1:9" x14ac:dyDescent="0.5">
      <c r="A17" s="8"/>
      <c r="B17" s="37" t="s">
        <v>1</v>
      </c>
      <c r="C17" s="37"/>
      <c r="D17" s="37"/>
      <c r="E17" s="37" t="s">
        <v>2</v>
      </c>
      <c r="F17" s="37"/>
      <c r="G17" s="37"/>
      <c r="H17" s="8"/>
      <c r="I17" t="s">
        <v>309</v>
      </c>
    </row>
    <row r="18" spans="1:9" x14ac:dyDescent="0.5">
      <c r="A18" s="8" t="s">
        <v>232</v>
      </c>
      <c r="B18" s="8">
        <v>0.51298200000000005</v>
      </c>
      <c r="C18" s="8">
        <v>0.48240499999999997</v>
      </c>
      <c r="D18" s="8">
        <v>0.481408</v>
      </c>
      <c r="E18" s="8">
        <v>7.6169999999999996E-3</v>
      </c>
      <c r="F18" s="8">
        <v>8.9020000000000002E-3</v>
      </c>
      <c r="G18" s="8">
        <v>8.2360000000000003E-3</v>
      </c>
      <c r="H18" s="8" t="s">
        <v>58</v>
      </c>
      <c r="I18">
        <f>_xlfn.T.TEST(B18:D18,B19:D19,2,2)</f>
        <v>6.945510333060719E-3</v>
      </c>
    </row>
    <row r="19" spans="1:9" x14ac:dyDescent="0.5">
      <c r="A19" s="8" t="s">
        <v>233</v>
      </c>
      <c r="B19" s="8">
        <v>0.41778215200000002</v>
      </c>
      <c r="C19" s="8">
        <v>0.43474142799999999</v>
      </c>
      <c r="D19" s="8">
        <v>0.39847363600000002</v>
      </c>
      <c r="E19" s="8">
        <v>4.9868769999999998E-3</v>
      </c>
      <c r="F19" s="8">
        <v>4.498958E-3</v>
      </c>
      <c r="G19" s="8">
        <v>4.0857230000000003E-3</v>
      </c>
      <c r="H19" s="8"/>
    </row>
    <row r="20" spans="1:9" x14ac:dyDescent="0.5">
      <c r="A20" s="8" t="s">
        <v>234</v>
      </c>
      <c r="B20" s="33">
        <v>0.16639999999999999</v>
      </c>
      <c r="C20" s="33">
        <v>0.17330000000000001</v>
      </c>
      <c r="D20" s="33">
        <v>0.1668</v>
      </c>
      <c r="E20" s="33">
        <v>5.1999999999999998E-3</v>
      </c>
      <c r="F20" s="33">
        <v>5.3E-3</v>
      </c>
      <c r="G20" s="33">
        <v>5.5999999999999999E-3</v>
      </c>
      <c r="H20" s="8"/>
    </row>
    <row r="21" spans="1:9" x14ac:dyDescent="0.5">
      <c r="A21" s="8" t="s">
        <v>232</v>
      </c>
      <c r="B21" s="8">
        <v>0.55515899999999996</v>
      </c>
      <c r="C21" s="8">
        <v>0.55729200000000001</v>
      </c>
      <c r="D21" s="8">
        <v>0.55362299999999998</v>
      </c>
      <c r="E21" s="8">
        <v>6.9020000000000001E-3</v>
      </c>
      <c r="F21" s="8">
        <v>6.5799999999999999E-3</v>
      </c>
      <c r="G21" s="8">
        <v>7.3610000000000004E-3</v>
      </c>
      <c r="H21" s="8" t="s">
        <v>55</v>
      </c>
      <c r="I21">
        <f>_xlfn.T.TEST(B21:D21,B22:D22,2,2)</f>
        <v>1.992271034180461E-5</v>
      </c>
    </row>
    <row r="22" spans="1:9" x14ac:dyDescent="0.5">
      <c r="A22" s="8" t="s">
        <v>233</v>
      </c>
      <c r="B22" s="8">
        <v>0.41684782100000001</v>
      </c>
      <c r="C22" s="8">
        <v>0.41746778099999998</v>
      </c>
      <c r="D22" s="8">
        <v>0.39890900000000001</v>
      </c>
      <c r="E22" s="8">
        <v>5.2793440000000001E-3</v>
      </c>
      <c r="F22" s="8">
        <v>5.2894500000000002E-3</v>
      </c>
      <c r="G22" s="8">
        <v>5.6210000000000001E-3</v>
      </c>
      <c r="H22" s="8"/>
    </row>
    <row r="23" spans="1:9" x14ac:dyDescent="0.5">
      <c r="A23" s="8" t="s">
        <v>234</v>
      </c>
      <c r="B23" s="8">
        <v>0.18165700000000001</v>
      </c>
      <c r="C23" s="8">
        <v>0.18205499999999999</v>
      </c>
      <c r="D23" s="8">
        <v>0.18228228199999999</v>
      </c>
      <c r="E23" s="8">
        <v>2.0639999999999999E-3</v>
      </c>
      <c r="F23" s="8">
        <v>1.6310000000000001E-3</v>
      </c>
      <c r="G23" s="8">
        <v>3.3033030000000001E-3</v>
      </c>
      <c r="H23" s="18"/>
    </row>
    <row r="24" spans="1:9" x14ac:dyDescent="0.5">
      <c r="A24" s="8" t="s">
        <v>232</v>
      </c>
      <c r="B24" s="8">
        <v>0.48083399999999998</v>
      </c>
      <c r="C24" s="8">
        <v>0.48227999999999999</v>
      </c>
      <c r="D24" s="8">
        <v>0.47194700000000001</v>
      </c>
      <c r="E24" s="8">
        <v>1.748E-3</v>
      </c>
      <c r="F24" s="8">
        <v>2.4870000000000001E-3</v>
      </c>
      <c r="G24" s="8">
        <v>1.9449999999999999E-3</v>
      </c>
      <c r="H24" s="8" t="s">
        <v>85</v>
      </c>
      <c r="I24">
        <f>_xlfn.T.TEST(B24:D24,B25:D25,2,2)</f>
        <v>4.1447152805974842E-5</v>
      </c>
    </row>
    <row r="25" spans="1:9" x14ac:dyDescent="0.5">
      <c r="A25" s="8" t="s">
        <v>233</v>
      </c>
      <c r="B25" s="8">
        <v>0.36580299999999999</v>
      </c>
      <c r="C25" s="8">
        <v>0.35086800000000001</v>
      </c>
      <c r="D25" s="8">
        <v>0.36652499999999999</v>
      </c>
      <c r="E25" s="8">
        <v>1.8159999999999999E-3</v>
      </c>
      <c r="F25" s="8">
        <v>1.8309999999999999E-3</v>
      </c>
      <c r="G25" s="8">
        <v>1.5900000000000001E-3</v>
      </c>
      <c r="H25" s="8"/>
    </row>
    <row r="26" spans="1:9" x14ac:dyDescent="0.5">
      <c r="A26" s="8" t="s">
        <v>234</v>
      </c>
      <c r="B26" s="8">
        <v>0.100293458</v>
      </c>
      <c r="C26" s="8">
        <v>0.10434359</v>
      </c>
      <c r="D26" s="8">
        <v>0.103644496</v>
      </c>
      <c r="E26" s="8">
        <v>7.2501300000000005E-4</v>
      </c>
      <c r="F26" s="8">
        <v>4.8715599999999998E-4</v>
      </c>
      <c r="G26" s="8">
        <v>4.76405E-4</v>
      </c>
      <c r="H26" s="18"/>
    </row>
    <row r="27" spans="1:9" x14ac:dyDescent="0.5">
      <c r="A27" s="8" t="s">
        <v>232</v>
      </c>
      <c r="B27" s="8">
        <v>0.62295100000000003</v>
      </c>
      <c r="C27" s="8">
        <v>0.62560499999999997</v>
      </c>
      <c r="D27" s="8">
        <v>0.63168199999999997</v>
      </c>
      <c r="E27" s="8">
        <v>6.084E-3</v>
      </c>
      <c r="F27" s="8">
        <v>6.332E-3</v>
      </c>
      <c r="G27" s="8">
        <v>5.2830000000000004E-3</v>
      </c>
      <c r="H27" s="8" t="s">
        <v>235</v>
      </c>
      <c r="I27">
        <f>_xlfn.T.TEST(B27:D27,B28:D28,2,2)</f>
        <v>1.3447514093998026E-6</v>
      </c>
    </row>
    <row r="28" spans="1:9" x14ac:dyDescent="0.5">
      <c r="A28" s="8" t="s">
        <v>233</v>
      </c>
      <c r="B28" s="8">
        <v>0.48115799999999997</v>
      </c>
      <c r="C28" s="8">
        <v>0.48187000000000002</v>
      </c>
      <c r="D28" s="8">
        <v>0.47586800000000001</v>
      </c>
      <c r="E28" s="8">
        <v>5.6950000000000004E-3</v>
      </c>
      <c r="F28" s="8">
        <v>5.6280000000000002E-3</v>
      </c>
      <c r="G28" s="8">
        <v>5.5469999999999998E-3</v>
      </c>
      <c r="H28" s="8"/>
    </row>
    <row r="29" spans="1:9" x14ac:dyDescent="0.5">
      <c r="A29" s="8" t="s">
        <v>234</v>
      </c>
      <c r="B29" s="8">
        <v>0.22912407600000001</v>
      </c>
      <c r="C29" s="8">
        <v>0.21574979</v>
      </c>
      <c r="D29" s="8">
        <v>0.21885415</v>
      </c>
      <c r="E29" s="8">
        <v>6.8406999999999995E-4</v>
      </c>
      <c r="F29" s="8">
        <v>9.2775300000000002E-4</v>
      </c>
      <c r="G29" s="8">
        <v>1.0892930000000001E-3</v>
      </c>
      <c r="H29" s="18"/>
    </row>
    <row r="30" spans="1:9" x14ac:dyDescent="0.5">
      <c r="A30" s="8" t="s">
        <v>232</v>
      </c>
      <c r="B30" s="33">
        <v>0.60143400000000002</v>
      </c>
      <c r="C30" s="33">
        <v>0.60960999999999999</v>
      </c>
      <c r="D30" s="33">
        <v>0.61293200000000003</v>
      </c>
      <c r="E30" s="33">
        <v>4.4299999999999998E-4</v>
      </c>
      <c r="F30" s="33">
        <v>1.95E-4</v>
      </c>
      <c r="G30" s="33">
        <v>5.2400000000000005E-4</v>
      </c>
      <c r="H30" s="17" t="s">
        <v>236</v>
      </c>
      <c r="I30">
        <f>_xlfn.T.TEST(B30:D30,B31:D31,2,2)</f>
        <v>8.4905132248331763E-6</v>
      </c>
    </row>
    <row r="31" spans="1:9" x14ac:dyDescent="0.5">
      <c r="A31" s="8" t="s">
        <v>233</v>
      </c>
      <c r="B31" s="8">
        <v>0.47575600000000001</v>
      </c>
      <c r="C31" s="8">
        <v>0.48474899999999999</v>
      </c>
      <c r="D31" s="8">
        <v>0.48294300000000001</v>
      </c>
      <c r="E31" s="8">
        <v>3.2899999999999997E-4</v>
      </c>
      <c r="F31" s="8">
        <v>2.99E-4</v>
      </c>
      <c r="G31" s="8">
        <v>1.8100000000000001E-4</v>
      </c>
      <c r="H31" s="8"/>
    </row>
    <row r="32" spans="1:9" x14ac:dyDescent="0.5">
      <c r="A32" s="8" t="s">
        <v>234</v>
      </c>
      <c r="B32" s="8">
        <v>0.22</v>
      </c>
      <c r="C32" s="8">
        <v>0.22309999999999999</v>
      </c>
      <c r="D32" s="8">
        <v>0.22</v>
      </c>
      <c r="E32" s="8">
        <v>5.4100000000000003E-4</v>
      </c>
      <c r="F32" s="8">
        <v>3.2600000000000001E-4</v>
      </c>
      <c r="G32" s="8">
        <v>3.8099999999999999E-4</v>
      </c>
      <c r="H32" s="18"/>
    </row>
    <row r="34" spans="1:8" x14ac:dyDescent="0.5">
      <c r="A34" s="30" t="s">
        <v>237</v>
      </c>
    </row>
    <row r="35" spans="1:8" x14ac:dyDescent="0.5">
      <c r="A35" s="18"/>
      <c r="B35" s="37" t="s">
        <v>1</v>
      </c>
      <c r="C35" s="37"/>
      <c r="D35" s="37"/>
      <c r="E35" s="37" t="s">
        <v>2</v>
      </c>
      <c r="F35" s="37"/>
      <c r="G35" s="37"/>
      <c r="H35" s="18"/>
    </row>
    <row r="36" spans="1:8" x14ac:dyDescent="0.5">
      <c r="A36" s="8" t="s">
        <v>175</v>
      </c>
      <c r="B36" s="8">
        <v>0.108581918</v>
      </c>
      <c r="C36" s="8">
        <v>0.11258538999999999</v>
      </c>
      <c r="D36" s="8">
        <v>0.10638</v>
      </c>
      <c r="E36" s="8">
        <v>2.6868040000000001E-3</v>
      </c>
      <c r="F36" s="8">
        <v>2.2001E-3</v>
      </c>
      <c r="G36" s="8">
        <v>3.2529999999999998E-3</v>
      </c>
      <c r="H36" s="8" t="s">
        <v>238</v>
      </c>
    </row>
    <row r="37" spans="1:8" x14ac:dyDescent="0.5">
      <c r="A37" s="8" t="s">
        <v>232</v>
      </c>
      <c r="B37" s="8">
        <v>0.31787523499999998</v>
      </c>
      <c r="C37" s="8">
        <v>0.28231699999999998</v>
      </c>
      <c r="D37" s="8">
        <v>0.31334499999999998</v>
      </c>
      <c r="E37" s="8">
        <v>3.502678E-3</v>
      </c>
      <c r="F37" s="8">
        <v>3.9449999999999997E-3</v>
      </c>
      <c r="G37" s="8">
        <v>3.503E-3</v>
      </c>
      <c r="H37" s="8"/>
    </row>
    <row r="38" spans="1:8" x14ac:dyDescent="0.5">
      <c r="A38" s="8" t="s">
        <v>175</v>
      </c>
      <c r="B38" s="8">
        <v>0.10888399999999999</v>
      </c>
      <c r="C38" s="8">
        <v>0.111595</v>
      </c>
      <c r="D38" s="8">
        <v>0.11242099999999999</v>
      </c>
      <c r="E38" s="8">
        <v>2.9610000000000001E-3</v>
      </c>
      <c r="F38" s="8">
        <v>3.2390000000000001E-3</v>
      </c>
      <c r="G38" s="8">
        <v>3.2539999999999999E-3</v>
      </c>
      <c r="H38" s="8" t="s">
        <v>56</v>
      </c>
    </row>
    <row r="39" spans="1:8" x14ac:dyDescent="0.5">
      <c r="A39" s="8" t="s">
        <v>232</v>
      </c>
      <c r="B39" s="8">
        <v>0.27728599999999998</v>
      </c>
      <c r="C39" s="8">
        <v>0.27143499999999998</v>
      </c>
      <c r="D39" s="8">
        <v>0.26123200000000002</v>
      </c>
      <c r="E39" s="8">
        <v>4.2969999999999996E-3</v>
      </c>
      <c r="F39" s="8">
        <v>4.9220000000000002E-3</v>
      </c>
      <c r="G39" s="8">
        <v>8.7969999999999993E-3</v>
      </c>
      <c r="H39" s="8"/>
    </row>
    <row r="40" spans="1:8" x14ac:dyDescent="0.5">
      <c r="A40" s="8" t="s">
        <v>175</v>
      </c>
      <c r="B40" s="8">
        <v>0.20391799999999999</v>
      </c>
      <c r="C40" s="8">
        <v>0.20662900000000001</v>
      </c>
      <c r="D40" s="8">
        <v>0.204453</v>
      </c>
      <c r="E40" s="8">
        <v>1.2293E-2</v>
      </c>
      <c r="F40" s="8">
        <v>1.2452E-2</v>
      </c>
      <c r="G40" s="8">
        <v>1.4045999999999999E-2</v>
      </c>
      <c r="H40" s="8" t="s">
        <v>41</v>
      </c>
    </row>
    <row r="41" spans="1:8" x14ac:dyDescent="0.5">
      <c r="A41" s="8" t="s">
        <v>232</v>
      </c>
      <c r="B41" s="8">
        <v>0.43251000000000001</v>
      </c>
      <c r="C41" s="8">
        <v>0.42563499999999999</v>
      </c>
      <c r="D41" s="8">
        <v>0.42863099999999998</v>
      </c>
      <c r="E41" s="8">
        <v>2.8188999999999999E-2</v>
      </c>
      <c r="F41" s="8">
        <v>2.6161E-2</v>
      </c>
      <c r="G41" s="8">
        <v>3.0841E-2</v>
      </c>
      <c r="H41" s="8"/>
    </row>
    <row r="42" spans="1:8" x14ac:dyDescent="0.5">
      <c r="A42" s="8" t="s">
        <v>175</v>
      </c>
      <c r="B42" s="8">
        <v>5.4240999999999998E-2</v>
      </c>
      <c r="C42" s="8">
        <v>5.6746999999999999E-2</v>
      </c>
      <c r="D42" s="8">
        <v>5.5585000000000002E-2</v>
      </c>
      <c r="E42" s="8">
        <v>5.3399999999999997E-4</v>
      </c>
      <c r="F42" s="8">
        <v>4.9399999999999997E-4</v>
      </c>
      <c r="G42" s="8">
        <v>3.88E-4</v>
      </c>
      <c r="H42" s="8" t="s">
        <v>52</v>
      </c>
    </row>
    <row r="43" spans="1:8" x14ac:dyDescent="0.5">
      <c r="A43" s="8" t="s">
        <v>232</v>
      </c>
      <c r="B43" s="8">
        <v>0.13142100000000001</v>
      </c>
      <c r="C43" s="8">
        <v>0.134738</v>
      </c>
      <c r="D43" s="8">
        <v>0.132802</v>
      </c>
      <c r="E43" s="8">
        <v>8.6799999999999996E-4</v>
      </c>
      <c r="F43" s="8">
        <v>9.4799999999999995E-4</v>
      </c>
      <c r="G43" s="8">
        <v>4.7600000000000002E-4</v>
      </c>
      <c r="H43" s="8"/>
    </row>
    <row r="44" spans="1:8" x14ac:dyDescent="0.5">
      <c r="A44" s="8" t="s">
        <v>175</v>
      </c>
      <c r="B44" s="8">
        <v>8.4387000000000004E-2</v>
      </c>
      <c r="C44" s="8">
        <v>8.2993999999999998E-2</v>
      </c>
      <c r="D44" s="8">
        <v>7.9383999999999996E-2</v>
      </c>
      <c r="E44" s="8">
        <v>1.9589999999999998E-3</v>
      </c>
      <c r="F44" s="8">
        <v>2.1700000000000001E-3</v>
      </c>
      <c r="G44" s="8">
        <v>1.4090000000000001E-3</v>
      </c>
      <c r="H44" s="10" t="s">
        <v>45</v>
      </c>
    </row>
    <row r="45" spans="1:8" x14ac:dyDescent="0.5">
      <c r="A45" s="8" t="s">
        <v>232</v>
      </c>
      <c r="B45" s="8">
        <v>0.18229200000000001</v>
      </c>
      <c r="C45" s="8">
        <v>0.18416399999999999</v>
      </c>
      <c r="D45" s="8">
        <v>0.178452</v>
      </c>
      <c r="E45" s="8">
        <v>2.1499999999999999E-4</v>
      </c>
      <c r="F45" s="8">
        <v>3.77E-4</v>
      </c>
      <c r="G45" s="8">
        <v>3.4400000000000001E-4</v>
      </c>
      <c r="H45" s="8"/>
    </row>
    <row r="46" spans="1:8" x14ac:dyDescent="0.5">
      <c r="A46" s="8" t="s">
        <v>175</v>
      </c>
      <c r="B46" s="8">
        <v>7.5084999999999999E-2</v>
      </c>
      <c r="C46" s="8">
        <v>7.9398999999999997E-2</v>
      </c>
      <c r="D46" s="8">
        <v>7.8936000000000006E-2</v>
      </c>
      <c r="E46" s="8">
        <v>7.8059999999999996E-3</v>
      </c>
      <c r="F46" s="8">
        <v>5.9680000000000002E-3</v>
      </c>
      <c r="G46" s="8">
        <v>5.0990000000000002E-3</v>
      </c>
      <c r="H46" s="8" t="s">
        <v>54</v>
      </c>
    </row>
    <row r="47" spans="1:8" x14ac:dyDescent="0.5">
      <c r="A47" s="8" t="s">
        <v>232</v>
      </c>
      <c r="B47" s="8">
        <v>0.19151299999999999</v>
      </c>
      <c r="C47" s="8">
        <v>0.19439899999999999</v>
      </c>
      <c r="D47" s="8">
        <v>0.19472</v>
      </c>
      <c r="E47" s="8">
        <v>7.1199999999999996E-4</v>
      </c>
      <c r="F47" s="8">
        <v>1.073E-3</v>
      </c>
      <c r="G47" s="8">
        <v>5.8E-4</v>
      </c>
      <c r="H47" s="8"/>
    </row>
    <row r="48" spans="1:8" x14ac:dyDescent="0.5">
      <c r="A48" s="8" t="s">
        <v>175</v>
      </c>
      <c r="B48" s="8">
        <v>0.12745365321701199</v>
      </c>
      <c r="C48" s="8">
        <v>8.0035180299032546E-2</v>
      </c>
      <c r="D48" s="8">
        <v>0.11427339370418284</v>
      </c>
      <c r="E48" s="8">
        <v>2.3173391494002182E-3</v>
      </c>
      <c r="F48" s="8">
        <v>8.7950747581354446E-4</v>
      </c>
      <c r="G48" s="8">
        <v>8.6244070720137994E-4</v>
      </c>
      <c r="H48" s="8" t="s">
        <v>327</v>
      </c>
    </row>
    <row r="49" spans="1:12" x14ac:dyDescent="0.5">
      <c r="A49" s="8" t="s">
        <v>232</v>
      </c>
      <c r="B49" s="8">
        <v>0.38172043010752688</v>
      </c>
      <c r="C49" s="8">
        <v>0.37282652648604936</v>
      </c>
      <c r="D49" s="8">
        <v>0.38573508005822416</v>
      </c>
      <c r="E49" s="8">
        <v>6.4004096262160783E-3</v>
      </c>
      <c r="F49" s="8">
        <v>5.2567731500202186E-3</v>
      </c>
      <c r="G49" s="8">
        <v>5.531295487627365E-3</v>
      </c>
      <c r="H49" s="35"/>
    </row>
    <row r="51" spans="1:12" x14ac:dyDescent="0.5">
      <c r="A51" s="30" t="s">
        <v>307</v>
      </c>
      <c r="B51" s="8"/>
      <c r="C51" s="8"/>
      <c r="D51" s="8"/>
      <c r="E51" s="8"/>
      <c r="F51" s="8"/>
      <c r="G51" s="8"/>
      <c r="H51" s="8"/>
    </row>
    <row r="52" spans="1:12" x14ac:dyDescent="0.5">
      <c r="A52" s="8"/>
      <c r="B52" s="37" t="s">
        <v>1</v>
      </c>
      <c r="C52" s="37"/>
      <c r="D52" s="37"/>
      <c r="E52" s="37" t="s">
        <v>2</v>
      </c>
      <c r="F52" s="37"/>
      <c r="G52" s="37"/>
      <c r="H52" s="8"/>
      <c r="I52" s="8"/>
      <c r="J52" s="8"/>
      <c r="K52" s="8"/>
      <c r="L52" s="8"/>
    </row>
    <row r="53" spans="1:12" x14ac:dyDescent="0.5">
      <c r="A53" s="8" t="s">
        <v>175</v>
      </c>
      <c r="B53" s="8">
        <v>0.12857199999999999</v>
      </c>
      <c r="C53" s="8">
        <v>0.112244</v>
      </c>
      <c r="D53" s="8">
        <v>0.15662899999999999</v>
      </c>
      <c r="E53" s="8">
        <v>1.9940000000000001E-3</v>
      </c>
      <c r="F53" s="8">
        <v>1.846E-3</v>
      </c>
      <c r="G53" s="8">
        <v>2.6540000000000001E-3</v>
      </c>
      <c r="H53" s="8" t="s">
        <v>55</v>
      </c>
      <c r="I53" s="8"/>
      <c r="J53" s="8"/>
      <c r="K53" s="8"/>
      <c r="L53" s="8"/>
    </row>
    <row r="54" spans="1:12" x14ac:dyDescent="0.5">
      <c r="A54" s="8" t="s">
        <v>232</v>
      </c>
      <c r="B54" s="8">
        <v>0.25801400000000002</v>
      </c>
      <c r="C54" s="8">
        <v>0.247166</v>
      </c>
      <c r="D54" s="8">
        <v>0.25064799999999998</v>
      </c>
      <c r="E54" s="8">
        <v>1.799E-3</v>
      </c>
      <c r="F54" s="8">
        <v>2.7789999999999998E-3</v>
      </c>
      <c r="G54" s="8">
        <v>2.5860000000000002E-3</v>
      </c>
      <c r="H54" s="8"/>
      <c r="I54" s="8"/>
      <c r="J54" s="8"/>
      <c r="K54" s="8"/>
    </row>
    <row r="55" spans="1:12" x14ac:dyDescent="0.5">
      <c r="A55" s="8" t="s">
        <v>175</v>
      </c>
      <c r="B55" s="8">
        <v>2.2938E-2</v>
      </c>
      <c r="C55" s="8">
        <v>2.3019999999999999E-2</v>
      </c>
      <c r="D55" s="8">
        <v>2.0330999999999998E-2</v>
      </c>
      <c r="E55" s="8">
        <v>6.9499999999999998E-4</v>
      </c>
      <c r="F55" s="8">
        <v>1.1050000000000001E-3</v>
      </c>
      <c r="G55" s="8">
        <v>1.7340000000000001E-3</v>
      </c>
      <c r="H55" s="8" t="s">
        <v>54</v>
      </c>
      <c r="I55" s="8"/>
      <c r="J55" s="8"/>
      <c r="K55" s="8"/>
    </row>
    <row r="56" spans="1:12" x14ac:dyDescent="0.5">
      <c r="A56" s="8" t="s">
        <v>232</v>
      </c>
      <c r="B56" s="8">
        <v>0.11017200000000001</v>
      </c>
      <c r="C56" s="8">
        <v>0.106196</v>
      </c>
      <c r="D56" s="8">
        <v>0.117212</v>
      </c>
      <c r="E56" s="8">
        <v>3.6796000000000002E-2</v>
      </c>
      <c r="F56" s="8">
        <v>2.9641000000000001E-2</v>
      </c>
      <c r="G56" s="8">
        <v>3.9482999999999997E-2</v>
      </c>
      <c r="H56" s="8"/>
      <c r="I56" s="8"/>
      <c r="J56" s="8"/>
      <c r="K56" s="8"/>
    </row>
    <row r="57" spans="1:12" x14ac:dyDescent="0.5">
      <c r="A57" s="8" t="s">
        <v>175</v>
      </c>
      <c r="B57" s="8">
        <v>3.1503999999999997E-2</v>
      </c>
      <c r="C57" s="8">
        <v>2.9919000000000001E-2</v>
      </c>
      <c r="D57" s="8">
        <v>2.3431E-2</v>
      </c>
      <c r="E57" s="8">
        <v>2.8890000000000001E-3</v>
      </c>
      <c r="F57" s="8">
        <v>2.153E-3</v>
      </c>
      <c r="G57" s="8">
        <v>3.3340000000000002E-3</v>
      </c>
      <c r="H57" s="17" t="s">
        <v>255</v>
      </c>
      <c r="I57" s="8"/>
      <c r="J57" s="8"/>
      <c r="K57" s="8"/>
    </row>
    <row r="58" spans="1:12" x14ac:dyDescent="0.5">
      <c r="A58" s="8" t="s">
        <v>232</v>
      </c>
      <c r="B58" s="8">
        <v>4.7083E-2</v>
      </c>
      <c r="C58" s="8">
        <v>4.9903000000000003E-2</v>
      </c>
      <c r="D58" s="8">
        <v>4.9112999999999997E-2</v>
      </c>
      <c r="E58" s="8">
        <v>5.0330000000000001E-3</v>
      </c>
      <c r="F58" s="8">
        <v>5.7819999999999998E-3</v>
      </c>
      <c r="G58" s="8">
        <v>6.1079999999999997E-3</v>
      </c>
      <c r="H58" s="8"/>
      <c r="I58" s="8"/>
      <c r="J58" s="8"/>
      <c r="K58" s="8"/>
    </row>
    <row r="59" spans="1:12" x14ac:dyDescent="0.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2" x14ac:dyDescent="0.5">
      <c r="A60" s="30" t="s">
        <v>239</v>
      </c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2" x14ac:dyDescent="0.5">
      <c r="A61" s="8"/>
      <c r="B61" s="37" t="s">
        <v>1</v>
      </c>
      <c r="C61" s="37"/>
      <c r="D61" s="37"/>
      <c r="E61" s="37" t="s">
        <v>2</v>
      </c>
      <c r="F61" s="37"/>
      <c r="G61" s="37"/>
      <c r="H61" s="8"/>
      <c r="I61" s="8"/>
      <c r="J61" s="8"/>
    </row>
    <row r="62" spans="1:12" x14ac:dyDescent="0.5">
      <c r="A62" s="8" t="s">
        <v>175</v>
      </c>
      <c r="B62" s="8">
        <v>0.19090053300000001</v>
      </c>
      <c r="C62" s="8">
        <v>0.18887071999999999</v>
      </c>
      <c r="D62" s="8">
        <v>0.18983724399999999</v>
      </c>
      <c r="E62" s="8">
        <v>3.4858350000000001E-3</v>
      </c>
      <c r="F62" s="8">
        <v>3.2212149999999999E-3</v>
      </c>
      <c r="G62" s="8">
        <v>1.8352520000000001E-3</v>
      </c>
      <c r="H62" s="8" t="s">
        <v>55</v>
      </c>
      <c r="I62" s="8"/>
    </row>
    <row r="63" spans="1:12" x14ac:dyDescent="0.5">
      <c r="A63" s="8" t="s">
        <v>232</v>
      </c>
      <c r="B63" s="8">
        <v>0.31465300000000002</v>
      </c>
      <c r="C63" s="8">
        <v>0.31929021499999999</v>
      </c>
      <c r="D63" s="8">
        <v>0.31281700099999998</v>
      </c>
      <c r="E63" s="8">
        <v>2.1129999999999999E-3</v>
      </c>
      <c r="F63" s="8">
        <v>1.9779039999999999E-3</v>
      </c>
      <c r="G63" s="8">
        <v>1.754874E-3</v>
      </c>
      <c r="H63" s="8"/>
      <c r="I63" s="8"/>
      <c r="J63" s="8"/>
      <c r="K63" s="8"/>
    </row>
    <row r="64" spans="1:12" x14ac:dyDescent="0.5">
      <c r="A64" s="8" t="s">
        <v>175</v>
      </c>
      <c r="B64" s="8">
        <v>6.9255999999999998E-2</v>
      </c>
      <c r="C64" s="8">
        <v>7.0957999999999993E-2</v>
      </c>
      <c r="D64" s="8">
        <v>6.9514000000000006E-2</v>
      </c>
      <c r="E64" s="8">
        <v>3.2629999999999998E-3</v>
      </c>
      <c r="F64" s="8">
        <v>3.0500000000000002E-3</v>
      </c>
      <c r="G64" s="8">
        <v>3.4759999999999999E-3</v>
      </c>
      <c r="H64" s="8" t="s">
        <v>54</v>
      </c>
      <c r="I64" s="8"/>
      <c r="J64" s="8"/>
      <c r="K64" s="8"/>
    </row>
    <row r="65" spans="1:11" x14ac:dyDescent="0.5">
      <c r="A65" s="8" t="s">
        <v>232</v>
      </c>
      <c r="B65" s="8">
        <v>0.15368899999999999</v>
      </c>
      <c r="C65" s="8">
        <v>0.15845600000000001</v>
      </c>
      <c r="D65" s="8">
        <v>0.15191399999999999</v>
      </c>
      <c r="E65" s="8">
        <v>1.2383999999999999E-2</v>
      </c>
      <c r="F65" s="8">
        <v>1.2425E-2</v>
      </c>
      <c r="G65" s="8">
        <v>1.4156E-2</v>
      </c>
      <c r="H65" s="8"/>
      <c r="I65" s="8"/>
      <c r="J65" s="8"/>
      <c r="K65" s="8"/>
    </row>
    <row r="66" spans="1:11" x14ac:dyDescent="0.5">
      <c r="A66" s="8" t="s">
        <v>175</v>
      </c>
      <c r="B66" s="8">
        <v>4.3604999999999998E-2</v>
      </c>
      <c r="C66" s="8">
        <v>4.1979000000000002E-2</v>
      </c>
      <c r="D66" s="8">
        <v>4.6658999999999999E-2</v>
      </c>
      <c r="E66" s="8">
        <v>1.5E-3</v>
      </c>
      <c r="F66" s="8">
        <v>1.47E-3</v>
      </c>
      <c r="G66" s="8">
        <v>1.9269999999999999E-3</v>
      </c>
      <c r="H66" s="17" t="s">
        <v>267</v>
      </c>
      <c r="I66" s="8"/>
      <c r="J66" s="8"/>
      <c r="K66" s="8"/>
    </row>
    <row r="67" spans="1:11" x14ac:dyDescent="0.5">
      <c r="A67" s="8" t="s">
        <v>232</v>
      </c>
      <c r="B67" s="8">
        <v>8.5150000000000003E-2</v>
      </c>
      <c r="C67" s="8">
        <v>7.9465999999999995E-2</v>
      </c>
      <c r="D67" s="8">
        <v>8.1036999999999998E-2</v>
      </c>
      <c r="E67" s="8">
        <v>3.0850000000000001E-3</v>
      </c>
      <c r="F67" s="8">
        <v>2.1819999999999999E-3</v>
      </c>
      <c r="G67" s="8">
        <v>2.2070000000000002E-3</v>
      </c>
      <c r="H67" s="8"/>
      <c r="I67" s="8"/>
      <c r="J67" s="8"/>
      <c r="K67" s="8"/>
    </row>
    <row r="68" spans="1:11" x14ac:dyDescent="0.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</row>
    <row r="69" spans="1:11" x14ac:dyDescent="0.5">
      <c r="A69" s="30" t="s">
        <v>308</v>
      </c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pans="1:11" x14ac:dyDescent="0.5">
      <c r="A70" s="8"/>
      <c r="B70" s="37" t="s">
        <v>1</v>
      </c>
      <c r="C70" s="37"/>
      <c r="D70" s="37"/>
      <c r="E70" s="37" t="s">
        <v>2</v>
      </c>
      <c r="F70" s="37"/>
      <c r="G70" s="37"/>
      <c r="H70" s="8"/>
      <c r="I70" s="8"/>
      <c r="J70" s="8"/>
      <c r="K70" s="8"/>
    </row>
    <row r="71" spans="1:11" x14ac:dyDescent="0.5">
      <c r="A71" s="8" t="s">
        <v>232</v>
      </c>
      <c r="B71" s="8">
        <v>0.108394</v>
      </c>
      <c r="C71" s="8">
        <v>0.103575</v>
      </c>
      <c r="D71" s="8">
        <v>0.11007</v>
      </c>
      <c r="E71" s="8">
        <v>2.1000000000000001E-4</v>
      </c>
      <c r="F71" s="8">
        <v>4.5600000000000003E-4</v>
      </c>
      <c r="G71" s="8">
        <v>5.62E-4</v>
      </c>
      <c r="H71" s="8" t="s">
        <v>52</v>
      </c>
      <c r="I71" s="8"/>
      <c r="J71" s="8"/>
      <c r="K71" s="8"/>
    </row>
    <row r="72" spans="1:11" x14ac:dyDescent="0.5">
      <c r="A72" s="8" t="s">
        <v>256</v>
      </c>
      <c r="B72" s="8">
        <v>0.161436</v>
      </c>
      <c r="C72" s="8">
        <v>0.16197</v>
      </c>
      <c r="D72" s="8">
        <v>0.15501000000000001</v>
      </c>
      <c r="E72" s="8">
        <v>4.3096000000000002E-2</v>
      </c>
      <c r="F72" s="8">
        <v>4.2856999999999999E-2</v>
      </c>
      <c r="G72" s="8">
        <v>4.3549999999999998E-2</v>
      </c>
      <c r="H72" s="8"/>
      <c r="I72" s="8"/>
      <c r="J72" s="8"/>
      <c r="K72" s="8"/>
    </row>
    <row r="73" spans="1:11" x14ac:dyDescent="0.5">
      <c r="A73" s="8" t="s">
        <v>232</v>
      </c>
      <c r="B73" s="8">
        <v>0.19151299999999999</v>
      </c>
      <c r="C73" s="8">
        <v>0.19439899999999999</v>
      </c>
      <c r="D73" s="8">
        <v>0.19472</v>
      </c>
      <c r="E73" s="8">
        <v>7.1199999999999996E-4</v>
      </c>
      <c r="F73" s="8">
        <v>1.073E-3</v>
      </c>
      <c r="G73" s="8">
        <v>5.8E-4</v>
      </c>
      <c r="H73" s="8" t="s">
        <v>54</v>
      </c>
      <c r="I73" s="8"/>
      <c r="J73" s="8"/>
      <c r="K73" s="8"/>
    </row>
    <row r="74" spans="1:11" x14ac:dyDescent="0.5">
      <c r="A74" s="8" t="s">
        <v>256</v>
      </c>
      <c r="B74" s="8">
        <v>0.261013</v>
      </c>
      <c r="C74" s="8">
        <v>0.26691500000000001</v>
      </c>
      <c r="D74" s="8">
        <v>0.265204</v>
      </c>
      <c r="E74" s="8">
        <v>1.9207999999999999E-2</v>
      </c>
      <c r="F74" s="8">
        <v>1.9932999999999999E-2</v>
      </c>
      <c r="G74" s="8">
        <v>1.8401000000000001E-2</v>
      </c>
      <c r="H74" s="8"/>
      <c r="I74" s="8"/>
      <c r="J74" s="8"/>
      <c r="K74" s="8"/>
    </row>
    <row r="75" spans="1:11" x14ac:dyDescent="0.5">
      <c r="A75" s="8" t="s">
        <v>232</v>
      </c>
      <c r="B75" s="8">
        <v>0.27728599999999998</v>
      </c>
      <c r="C75" s="8">
        <v>0.27143499999999998</v>
      </c>
      <c r="D75" s="8">
        <v>0.26123200000000002</v>
      </c>
      <c r="E75" s="8">
        <v>4.2969999999999996E-3</v>
      </c>
      <c r="F75" s="8">
        <v>4.9221999999999998E-3</v>
      </c>
      <c r="G75" s="8">
        <v>8.7969999999999993E-3</v>
      </c>
      <c r="H75" s="8" t="s">
        <v>315</v>
      </c>
      <c r="I75" s="8"/>
      <c r="J75" s="8"/>
      <c r="K75" s="8"/>
    </row>
    <row r="76" spans="1:11" x14ac:dyDescent="0.5">
      <c r="A76" s="8" t="s">
        <v>256</v>
      </c>
      <c r="B76" s="8">
        <v>0.33848800000000001</v>
      </c>
      <c r="C76" s="8">
        <v>0.34629700000000002</v>
      </c>
      <c r="D76" s="8">
        <v>0.34365699999999999</v>
      </c>
      <c r="E76" s="8">
        <v>0.131686</v>
      </c>
      <c r="F76" s="8">
        <v>0.12995200000000001</v>
      </c>
      <c r="G76" s="8">
        <v>0.13263900000000001</v>
      </c>
      <c r="H76" s="8"/>
      <c r="I76" s="8"/>
      <c r="J76" s="8"/>
      <c r="K76" s="8"/>
    </row>
    <row r="77" spans="1:11" x14ac:dyDescent="0.5">
      <c r="A77" s="8"/>
      <c r="B77" s="8"/>
      <c r="C77" s="8"/>
      <c r="D77" s="8"/>
      <c r="E77" s="8"/>
      <c r="F77" s="8"/>
      <c r="G77" s="8"/>
      <c r="H77" s="20"/>
      <c r="I77" s="8"/>
      <c r="J77" s="8"/>
      <c r="K77" s="8"/>
    </row>
    <row r="78" spans="1:11" x14ac:dyDescent="0.5">
      <c r="A78" s="7" t="s">
        <v>240</v>
      </c>
      <c r="B78" s="8"/>
      <c r="C78" s="8"/>
      <c r="D78" s="8"/>
      <c r="E78" s="8"/>
      <c r="F78" s="8"/>
      <c r="G78" s="8"/>
      <c r="H78" s="20"/>
      <c r="I78" s="8"/>
      <c r="J78" s="8"/>
      <c r="K78" s="8"/>
    </row>
    <row r="79" spans="1:11" x14ac:dyDescent="0.5">
      <c r="A79" s="8"/>
      <c r="B79" s="37" t="s">
        <v>1</v>
      </c>
      <c r="C79" s="37"/>
      <c r="D79" s="37"/>
      <c r="E79" s="37" t="s">
        <v>2</v>
      </c>
      <c r="F79" s="37"/>
      <c r="G79" s="37"/>
      <c r="H79" s="8"/>
      <c r="I79" s="8"/>
      <c r="J79" s="8"/>
      <c r="K79" s="8"/>
    </row>
    <row r="80" spans="1:11" x14ac:dyDescent="0.5">
      <c r="A80" s="8" t="s">
        <v>232</v>
      </c>
      <c r="B80" s="8">
        <v>0.128694</v>
      </c>
      <c r="C80" s="8">
        <v>0.12698699999999999</v>
      </c>
      <c r="D80" s="8">
        <v>0.178957</v>
      </c>
      <c r="E80" s="8">
        <v>2.9599999999999998E-4</v>
      </c>
      <c r="F80" s="8">
        <v>3.1599999999999998E-4</v>
      </c>
      <c r="G80" s="8">
        <v>9.3519999999999992E-3</v>
      </c>
      <c r="H80" s="10" t="s">
        <v>258</v>
      </c>
      <c r="I80" s="8">
        <f t="shared" ref="I80:I91" si="0">AVERAGE(B80:D80)</f>
        <v>0.14487933333333333</v>
      </c>
      <c r="J80" s="8"/>
      <c r="K80" s="8"/>
    </row>
    <row r="81" spans="1:11" x14ac:dyDescent="0.5">
      <c r="A81" s="8" t="s">
        <v>232</v>
      </c>
      <c r="B81" s="8">
        <v>0.122377</v>
      </c>
      <c r="C81" s="8">
        <v>0.123372</v>
      </c>
      <c r="D81" s="8">
        <v>0.13111999999999999</v>
      </c>
      <c r="E81" s="8">
        <v>1.0290000000000001E-2</v>
      </c>
      <c r="F81" s="8">
        <v>9.8150000000000008E-3</v>
      </c>
      <c r="G81" s="8">
        <v>1.2595E-2</v>
      </c>
      <c r="H81" s="8" t="s">
        <v>259</v>
      </c>
      <c r="I81" s="8">
        <f t="shared" si="0"/>
        <v>0.12562300000000001</v>
      </c>
      <c r="K81" s="8"/>
    </row>
    <row r="82" spans="1:11" x14ac:dyDescent="0.5">
      <c r="A82" s="8" t="s">
        <v>232</v>
      </c>
      <c r="B82" s="8">
        <v>0.42358525623496912</v>
      </c>
      <c r="C82" s="8">
        <v>0.42324022346368717</v>
      </c>
      <c r="D82" s="8">
        <v>0.42780585394856302</v>
      </c>
      <c r="E82" s="8">
        <v>2.1455165015460301E-3</v>
      </c>
      <c r="F82" s="8">
        <v>2.0648044692737431E-3</v>
      </c>
      <c r="G82" s="8">
        <v>1.799731647156183E-3</v>
      </c>
      <c r="H82" s="8" t="s">
        <v>260</v>
      </c>
      <c r="I82" s="8">
        <f t="shared" si="0"/>
        <v>0.42487711121573973</v>
      </c>
      <c r="J82" s="8"/>
      <c r="K82" s="8"/>
    </row>
    <row r="83" spans="1:11" x14ac:dyDescent="0.5">
      <c r="A83" s="8" t="s">
        <v>232</v>
      </c>
      <c r="B83" s="8">
        <v>0.19406718775697457</v>
      </c>
      <c r="C83" s="8">
        <v>0.19268434058391043</v>
      </c>
      <c r="D83" s="8">
        <v>0.17639720558882235</v>
      </c>
      <c r="E83" s="8">
        <v>8.0500662182866347E-4</v>
      </c>
      <c r="F83" s="8">
        <v>6.1014674029103994E-4</v>
      </c>
      <c r="G83" s="8">
        <v>3.992015968063872E-4</v>
      </c>
      <c r="H83" s="8" t="s">
        <v>235</v>
      </c>
      <c r="I83" s="8">
        <f t="shared" si="0"/>
        <v>0.18771624464323577</v>
      </c>
      <c r="J83" s="8"/>
      <c r="K83" s="8"/>
    </row>
    <row r="84" spans="1:11" x14ac:dyDescent="0.5">
      <c r="A84" s="8" t="s">
        <v>232</v>
      </c>
      <c r="B84" s="8">
        <v>0.17179</v>
      </c>
      <c r="C84" s="8">
        <v>0.17993700000000001</v>
      </c>
      <c r="D84" s="8">
        <v>0.179309</v>
      </c>
      <c r="E84" s="8">
        <v>7.3700000000000002E-4</v>
      </c>
      <c r="F84" s="8">
        <v>7.45E-4</v>
      </c>
      <c r="G84" s="8">
        <v>7.0799999999999997E-4</v>
      </c>
      <c r="H84" s="8" t="s">
        <v>261</v>
      </c>
      <c r="I84" s="8">
        <f t="shared" si="0"/>
        <v>0.17701200000000003</v>
      </c>
      <c r="J84" s="8"/>
      <c r="K84" s="8"/>
    </row>
    <row r="85" spans="1:11" x14ac:dyDescent="0.5">
      <c r="A85" s="8" t="s">
        <v>232</v>
      </c>
      <c r="B85" s="8">
        <v>8.6823999999999998E-2</v>
      </c>
      <c r="C85" s="8">
        <v>0.13399900000000001</v>
      </c>
      <c r="D85" s="8">
        <v>0.12506300000000001</v>
      </c>
      <c r="E85" s="8">
        <v>9.2199999999999997E-4</v>
      </c>
      <c r="F85" s="8">
        <v>1.526E-3</v>
      </c>
      <c r="G85" s="8">
        <v>1.0859999999999999E-3</v>
      </c>
      <c r="H85" s="8" t="s">
        <v>262</v>
      </c>
      <c r="I85" s="8">
        <f t="shared" si="0"/>
        <v>0.11529533333333335</v>
      </c>
      <c r="J85" s="8"/>
      <c r="K85" s="8"/>
    </row>
    <row r="86" spans="1:11" x14ac:dyDescent="0.5">
      <c r="A86" s="8" t="s">
        <v>232</v>
      </c>
      <c r="B86" s="8">
        <v>9.9238999999999994E-2</v>
      </c>
      <c r="C86" s="8">
        <v>9.9937999999999999E-2</v>
      </c>
      <c r="D86" s="8">
        <v>0.103265</v>
      </c>
      <c r="E86" s="8">
        <v>5.0900000000000001E-4</v>
      </c>
      <c r="F86" s="8">
        <v>6.0800000000000003E-4</v>
      </c>
      <c r="G86" s="8">
        <v>6.38E-4</v>
      </c>
      <c r="H86" s="8" t="s">
        <v>263</v>
      </c>
      <c r="I86" s="8">
        <f t="shared" si="0"/>
        <v>0.100814</v>
      </c>
      <c r="J86" s="8"/>
      <c r="K86" s="8"/>
    </row>
    <row r="87" spans="1:11" x14ac:dyDescent="0.5">
      <c r="A87" s="8" t="s">
        <v>232</v>
      </c>
      <c r="B87" s="8">
        <v>0.248808</v>
      </c>
      <c r="C87" s="8">
        <v>0.239678</v>
      </c>
      <c r="D87" s="8">
        <v>0.24038699999999999</v>
      </c>
      <c r="E87" s="8">
        <v>4.2859999999999999E-3</v>
      </c>
      <c r="F87" s="8">
        <v>4.1580000000000002E-3</v>
      </c>
      <c r="G87" s="8">
        <v>2.745E-3</v>
      </c>
      <c r="H87" s="8" t="s">
        <v>264</v>
      </c>
      <c r="I87" s="8">
        <f t="shared" si="0"/>
        <v>0.24295766666666666</v>
      </c>
      <c r="J87" s="8"/>
      <c r="K87" s="8"/>
    </row>
    <row r="88" spans="1:11" x14ac:dyDescent="0.5">
      <c r="A88" s="8" t="s">
        <v>232</v>
      </c>
      <c r="B88" s="8">
        <v>0.10788768495863917</v>
      </c>
      <c r="C88" s="8">
        <v>0.10850062356680211</v>
      </c>
      <c r="D88" s="8">
        <v>0.11209904776925655</v>
      </c>
      <c r="E88" s="8">
        <v>9.9680246482064029E-4</v>
      </c>
      <c r="F88" s="8">
        <v>9.4540773222834599E-4</v>
      </c>
      <c r="G88" s="8">
        <v>1.0843207223547504E-3</v>
      </c>
      <c r="H88" s="17" t="s">
        <v>265</v>
      </c>
      <c r="I88" s="8">
        <f t="shared" si="0"/>
        <v>0.10949578543156595</v>
      </c>
    </row>
    <row r="89" spans="1:11" x14ac:dyDescent="0.5">
      <c r="A89" s="8" t="s">
        <v>232</v>
      </c>
      <c r="B89" s="8">
        <v>0.16015499999999999</v>
      </c>
      <c r="C89" s="8">
        <v>0.15981000000000001</v>
      </c>
      <c r="D89" s="8">
        <v>0.15471699999999999</v>
      </c>
      <c r="E89" s="8">
        <v>1.397E-3</v>
      </c>
      <c r="F89" s="8">
        <v>2.101E-3</v>
      </c>
      <c r="G89" s="8">
        <v>1.261E-3</v>
      </c>
      <c r="H89" s="8" t="s">
        <v>266</v>
      </c>
      <c r="I89" s="8">
        <f t="shared" si="0"/>
        <v>0.15822733333333333</v>
      </c>
    </row>
    <row r="90" spans="1:11" x14ac:dyDescent="0.5">
      <c r="A90" s="8" t="s">
        <v>232</v>
      </c>
      <c r="B90" s="8">
        <v>0.45361318900000003</v>
      </c>
      <c r="C90" s="8">
        <v>0.43984548099999998</v>
      </c>
      <c r="D90" s="8">
        <v>0.43873701700000001</v>
      </c>
      <c r="E90" s="8">
        <v>1.1641640000000001E-3</v>
      </c>
      <c r="F90" s="8">
        <v>7.81158E-4</v>
      </c>
      <c r="G90" s="8">
        <v>7.7913500000000003E-4</v>
      </c>
      <c r="H90" s="17" t="s">
        <v>236</v>
      </c>
      <c r="I90" s="8">
        <f t="shared" si="0"/>
        <v>0.44406522900000001</v>
      </c>
    </row>
    <row r="91" spans="1:11" x14ac:dyDescent="0.5">
      <c r="A91" s="8" t="s">
        <v>232</v>
      </c>
      <c r="B91" s="8">
        <v>0.249246</v>
      </c>
      <c r="C91" s="8">
        <v>0.25079499999999999</v>
      </c>
      <c r="D91" s="8">
        <v>0.200876</v>
      </c>
      <c r="E91" s="8">
        <v>1.8739329999999999E-3</v>
      </c>
      <c r="F91" s="8">
        <v>1.9005910000000001E-3</v>
      </c>
      <c r="G91" s="8">
        <v>1.6718600000000001E-3</v>
      </c>
      <c r="H91" s="8" t="s">
        <v>257</v>
      </c>
      <c r="I91" s="8">
        <f t="shared" si="0"/>
        <v>0.23363900000000001</v>
      </c>
    </row>
    <row r="92" spans="1:11" x14ac:dyDescent="0.5">
      <c r="B92" s="8"/>
      <c r="C92" s="8"/>
      <c r="D92" s="8"/>
      <c r="E92" s="8"/>
      <c r="F92" s="8"/>
      <c r="G92" s="8"/>
    </row>
    <row r="93" spans="1:11" x14ac:dyDescent="0.5">
      <c r="B93" s="8"/>
      <c r="C93" s="8"/>
      <c r="D93" s="8"/>
      <c r="E93" s="8"/>
      <c r="F93" s="8"/>
      <c r="G93" s="8"/>
    </row>
    <row r="94" spans="1:11" x14ac:dyDescent="0.5">
      <c r="B94" s="8"/>
      <c r="C94" s="8"/>
      <c r="E94" s="8"/>
      <c r="F94" s="8"/>
      <c r="G94" s="8"/>
    </row>
    <row r="95" spans="1:11" x14ac:dyDescent="0.5">
      <c r="H95" s="20"/>
      <c r="I95" s="8"/>
    </row>
    <row r="96" spans="1:11" x14ac:dyDescent="0.5">
      <c r="B96" s="8"/>
      <c r="C96" s="8"/>
      <c r="D96" s="8"/>
      <c r="E96" s="8"/>
      <c r="F96" s="8"/>
      <c r="G96" s="8"/>
    </row>
    <row r="97" spans="1:7" x14ac:dyDescent="0.5">
      <c r="B97" s="8"/>
      <c r="C97" s="8"/>
      <c r="D97" s="8"/>
      <c r="E97" s="8"/>
      <c r="F97" s="8"/>
      <c r="G97" s="8"/>
    </row>
    <row r="98" spans="1:7" x14ac:dyDescent="0.5">
      <c r="B98" s="8"/>
      <c r="C98" s="8"/>
      <c r="D98" s="8"/>
      <c r="E98" s="8"/>
      <c r="F98" s="8"/>
      <c r="G98" s="8"/>
    </row>
    <row r="99" spans="1:7" x14ac:dyDescent="0.5">
      <c r="B99" s="8"/>
      <c r="C99" s="8"/>
      <c r="D99" s="8"/>
      <c r="E99" s="8"/>
      <c r="F99" s="8"/>
      <c r="G99" s="8"/>
    </row>
    <row r="100" spans="1:7" x14ac:dyDescent="0.5">
      <c r="B100" s="8"/>
      <c r="C100" s="8"/>
      <c r="D100" s="8"/>
      <c r="E100" s="8"/>
      <c r="F100" s="8"/>
      <c r="G100" s="8"/>
    </row>
    <row r="101" spans="1:7" x14ac:dyDescent="0.5">
      <c r="B101" s="8"/>
      <c r="C101" s="8"/>
      <c r="D101" s="8"/>
      <c r="E101" s="8"/>
      <c r="F101" s="8"/>
      <c r="G101" s="8"/>
    </row>
    <row r="102" spans="1:7" x14ac:dyDescent="0.5">
      <c r="B102" s="8"/>
      <c r="C102" s="8"/>
      <c r="D102" s="8"/>
      <c r="E102" s="8"/>
      <c r="F102" s="8"/>
      <c r="G102" s="8"/>
    </row>
    <row r="103" spans="1:7" x14ac:dyDescent="0.5">
      <c r="B103" s="8"/>
      <c r="C103" s="8"/>
      <c r="D103" s="8"/>
      <c r="E103" s="8"/>
      <c r="F103" s="8"/>
      <c r="G103" s="8"/>
    </row>
    <row r="104" spans="1:7" x14ac:dyDescent="0.5">
      <c r="B104" s="8"/>
      <c r="C104" s="8"/>
      <c r="D104" s="8"/>
      <c r="E104" s="8"/>
      <c r="F104" s="8"/>
      <c r="G104" s="8"/>
    </row>
    <row r="105" spans="1:7" x14ac:dyDescent="0.5">
      <c r="B105" s="8"/>
      <c r="C105" s="8"/>
      <c r="D105" s="8"/>
      <c r="E105" s="8"/>
      <c r="F105" s="8"/>
      <c r="G105" s="8"/>
    </row>
    <row r="107" spans="1:7" x14ac:dyDescent="0.5">
      <c r="A107" s="7"/>
      <c r="B107" s="8"/>
      <c r="C107" s="8"/>
      <c r="D107" s="8"/>
      <c r="E107" s="8"/>
      <c r="F107" s="8"/>
    </row>
    <row r="108" spans="1:7" x14ac:dyDescent="0.5">
      <c r="B108" s="8"/>
      <c r="C108" s="8"/>
      <c r="D108" s="8"/>
      <c r="E108" s="8"/>
      <c r="F108" s="8"/>
    </row>
    <row r="109" spans="1:7" x14ac:dyDescent="0.5">
      <c r="B109" s="8"/>
      <c r="C109" s="8"/>
      <c r="D109" s="8"/>
      <c r="E109" s="8"/>
      <c r="F109" s="8"/>
    </row>
    <row r="110" spans="1:7" x14ac:dyDescent="0.5">
      <c r="B110" s="8"/>
      <c r="C110" s="8"/>
      <c r="D110" s="8"/>
      <c r="E110" s="8"/>
      <c r="F110" s="8"/>
    </row>
    <row r="111" spans="1:7" x14ac:dyDescent="0.5">
      <c r="B111" s="8"/>
      <c r="C111" s="8"/>
      <c r="D111" s="8"/>
      <c r="E111" s="8"/>
      <c r="F111" s="8"/>
    </row>
    <row r="112" spans="1:7" x14ac:dyDescent="0.5">
      <c r="B112" s="8"/>
      <c r="C112" s="8"/>
      <c r="D112" s="8"/>
      <c r="E112" s="8"/>
      <c r="F112" s="8"/>
    </row>
    <row r="113" spans="2:5" x14ac:dyDescent="0.5">
      <c r="B113" s="18"/>
      <c r="C113" s="18"/>
      <c r="E113" s="18"/>
    </row>
  </sheetData>
  <mergeCells count="14">
    <mergeCell ref="B79:D79"/>
    <mergeCell ref="E79:G79"/>
    <mergeCell ref="B2:D2"/>
    <mergeCell ref="E2:G2"/>
    <mergeCell ref="B17:D17"/>
    <mergeCell ref="E17:G17"/>
    <mergeCell ref="B35:D35"/>
    <mergeCell ref="E35:G35"/>
    <mergeCell ref="B52:D52"/>
    <mergeCell ref="E52:G52"/>
    <mergeCell ref="B61:D61"/>
    <mergeCell ref="E61:G61"/>
    <mergeCell ref="B70:D70"/>
    <mergeCell ref="E70:G7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FAB16-09CF-40CE-92B8-83E1F117E239}">
  <dimension ref="A1:J71"/>
  <sheetViews>
    <sheetView tabSelected="1" topLeftCell="A28" zoomScale="94" zoomScaleNormal="94" workbookViewId="0">
      <selection activeCell="J46" sqref="J46"/>
    </sheetView>
  </sheetViews>
  <sheetFormatPr defaultRowHeight="14.1" x14ac:dyDescent="0.5"/>
  <sheetData>
    <row r="1" spans="1:8" x14ac:dyDescent="0.5">
      <c r="A1" s="13" t="s">
        <v>278</v>
      </c>
      <c r="B1" s="8"/>
      <c r="C1" s="8"/>
      <c r="D1" s="18"/>
      <c r="E1" s="29"/>
      <c r="F1" s="8"/>
      <c r="G1" s="8"/>
      <c r="H1" s="18"/>
    </row>
    <row r="2" spans="1:8" x14ac:dyDescent="0.5">
      <c r="A2" s="8" t="s">
        <v>168</v>
      </c>
      <c r="B2" s="38" t="s">
        <v>7</v>
      </c>
      <c r="C2" s="38"/>
      <c r="D2" s="38"/>
      <c r="E2" s="38" t="s">
        <v>232</v>
      </c>
      <c r="F2" s="38"/>
      <c r="G2" s="38"/>
      <c r="H2" s="18"/>
    </row>
    <row r="3" spans="1:8" x14ac:dyDescent="0.5">
      <c r="A3" s="8" t="s">
        <v>268</v>
      </c>
      <c r="B3" s="8">
        <v>0.03</v>
      </c>
      <c r="C3" s="8">
        <v>2.3E-2</v>
      </c>
      <c r="D3" s="8">
        <v>0.03</v>
      </c>
      <c r="E3" s="8">
        <v>0.23200000000000001</v>
      </c>
      <c r="F3" s="8">
        <v>0.23799999999999999</v>
      </c>
      <c r="G3" s="8">
        <v>0.23699999999999999</v>
      </c>
      <c r="H3" s="8" t="s">
        <v>269</v>
      </c>
    </row>
    <row r="4" spans="1:8" x14ac:dyDescent="0.5">
      <c r="A4" s="8" t="s">
        <v>270</v>
      </c>
      <c r="B4" s="8">
        <v>8.1974500000000006E-5</v>
      </c>
      <c r="C4" s="8">
        <v>9.0298900000000004E-5</v>
      </c>
      <c r="D4" s="8">
        <v>1.36284E-4</v>
      </c>
      <c r="E4" s="8">
        <v>4.1166680000000004E-3</v>
      </c>
      <c r="F4" s="8">
        <v>3.8220490000000001E-3</v>
      </c>
      <c r="G4" s="8">
        <v>4.3949380000000001E-3</v>
      </c>
      <c r="H4" s="18"/>
    </row>
    <row r="5" spans="1:8" x14ac:dyDescent="0.5">
      <c r="A5" s="8" t="s">
        <v>271</v>
      </c>
      <c r="B5" s="8">
        <v>1.227747E-3</v>
      </c>
      <c r="C5" s="8">
        <v>8.81575E-4</v>
      </c>
      <c r="D5" s="8">
        <v>0</v>
      </c>
      <c r="E5" s="8">
        <v>6.8373900000000005E-4</v>
      </c>
      <c r="F5" s="8">
        <v>5.9977700000000001E-4</v>
      </c>
      <c r="G5" s="8">
        <v>6.6439299999999999E-4</v>
      </c>
      <c r="H5" s="18"/>
    </row>
    <row r="6" spans="1:8" x14ac:dyDescent="0.5">
      <c r="A6" s="8" t="s">
        <v>272</v>
      </c>
      <c r="B6" s="8">
        <v>2.559665E-3</v>
      </c>
      <c r="C6" s="8">
        <v>1.6081540000000001E-3</v>
      </c>
      <c r="D6" s="8">
        <v>2.3296879999999999E-3</v>
      </c>
      <c r="E6" s="8">
        <v>7.4352990000000002E-3</v>
      </c>
      <c r="F6" s="8">
        <v>8.3742839999999992E-3</v>
      </c>
      <c r="G6" s="8">
        <v>6.1872999999999997E-3</v>
      </c>
      <c r="H6" s="18"/>
    </row>
    <row r="7" spans="1:8" x14ac:dyDescent="0.5">
      <c r="A7" s="8" t="s">
        <v>273</v>
      </c>
      <c r="B7" s="8">
        <v>6.66046E-4</v>
      </c>
      <c r="C7" s="8">
        <v>6.1818500000000005E-4</v>
      </c>
      <c r="D7" s="8">
        <v>6.4112800000000003E-4</v>
      </c>
      <c r="E7" s="8">
        <v>1.4696380000000001E-3</v>
      </c>
      <c r="F7" s="8">
        <v>1.55543E-3</v>
      </c>
      <c r="G7" s="8">
        <v>1.300654E-3</v>
      </c>
      <c r="H7" s="18"/>
    </row>
    <row r="8" spans="1:8" x14ac:dyDescent="0.5">
      <c r="A8" s="8"/>
      <c r="B8" s="8"/>
      <c r="C8" s="8"/>
      <c r="D8" s="8"/>
      <c r="E8" s="18"/>
      <c r="F8" s="18"/>
      <c r="G8" s="18"/>
      <c r="H8" s="18"/>
    </row>
    <row r="9" spans="1:8" x14ac:dyDescent="0.5">
      <c r="A9" s="13" t="s">
        <v>279</v>
      </c>
      <c r="B9" s="8"/>
      <c r="C9" s="8"/>
      <c r="D9" s="18"/>
      <c r="E9" s="29"/>
      <c r="F9" s="8"/>
      <c r="G9" s="8"/>
      <c r="H9" s="18"/>
    </row>
    <row r="10" spans="1:8" x14ac:dyDescent="0.5">
      <c r="A10" s="8" t="s">
        <v>168</v>
      </c>
      <c r="B10" s="38" t="s">
        <v>7</v>
      </c>
      <c r="C10" s="38"/>
      <c r="D10" s="38"/>
      <c r="E10" s="38" t="s">
        <v>232</v>
      </c>
      <c r="F10" s="38"/>
      <c r="G10" s="38"/>
      <c r="H10" s="18"/>
    </row>
    <row r="11" spans="1:8" x14ac:dyDescent="0.5">
      <c r="A11" s="8" t="s">
        <v>268</v>
      </c>
      <c r="B11" s="8">
        <v>4.53E-2</v>
      </c>
      <c r="C11" s="8">
        <v>4.1000000000000002E-2</v>
      </c>
      <c r="D11" s="8">
        <v>4.02E-2</v>
      </c>
      <c r="E11" s="8">
        <v>0.40400000000000003</v>
      </c>
      <c r="F11" s="8">
        <v>0.42099999999999999</v>
      </c>
      <c r="G11" s="8">
        <v>0.40200000000000002</v>
      </c>
      <c r="H11" s="8" t="s">
        <v>274</v>
      </c>
    </row>
    <row r="12" spans="1:8" x14ac:dyDescent="0.5">
      <c r="A12" s="8" t="s">
        <v>270</v>
      </c>
      <c r="B12" s="8">
        <v>5.3837399999999999E-4</v>
      </c>
      <c r="C12" s="8">
        <v>5.9564800000000005E-4</v>
      </c>
      <c r="D12" s="8">
        <v>0</v>
      </c>
      <c r="E12" s="8">
        <v>2.8594499999999999E-3</v>
      </c>
      <c r="F12" s="8">
        <v>4.1532820000000003E-3</v>
      </c>
      <c r="G12" s="8">
        <v>3.818606E-3</v>
      </c>
      <c r="H12" s="18"/>
    </row>
    <row r="13" spans="1:8" x14ac:dyDescent="0.5">
      <c r="A13" s="8" t="s">
        <v>271</v>
      </c>
      <c r="B13" s="8">
        <v>4.0399300000000001E-4</v>
      </c>
      <c r="C13" s="8">
        <v>4.71571E-4</v>
      </c>
      <c r="D13" s="8">
        <v>4.4887300000000002E-4</v>
      </c>
      <c r="E13" s="8">
        <v>3.4364259999999998E-3</v>
      </c>
      <c r="F13" s="8">
        <v>2.0275750000000002E-3</v>
      </c>
      <c r="G13" s="8">
        <v>2.13919E-3</v>
      </c>
      <c r="H13" s="18"/>
    </row>
    <row r="14" spans="1:8" x14ac:dyDescent="0.5">
      <c r="A14" s="8" t="s">
        <v>272</v>
      </c>
      <c r="B14" s="8">
        <v>7.6669200000000002E-4</v>
      </c>
      <c r="C14" s="8">
        <v>9.5134799999999997E-4</v>
      </c>
      <c r="D14" s="8">
        <v>9.9895600000000006E-4</v>
      </c>
      <c r="E14" s="8">
        <v>1.8430530000000001E-3</v>
      </c>
      <c r="F14" s="8">
        <v>2.48533E-3</v>
      </c>
      <c r="G14" s="8">
        <v>2.2396849999999999E-3</v>
      </c>
      <c r="H14" s="18"/>
    </row>
    <row r="15" spans="1:8" x14ac:dyDescent="0.5">
      <c r="A15" s="8" t="s">
        <v>273</v>
      </c>
      <c r="B15" s="8">
        <v>5.1404E-4</v>
      </c>
      <c r="C15" s="8">
        <v>5.7043199999999995E-4</v>
      </c>
      <c r="D15" s="8">
        <v>6.1894000000000001E-4</v>
      </c>
      <c r="E15" s="8">
        <v>1.485569E-3</v>
      </c>
      <c r="F15" s="8">
        <v>1.4696519999999999E-3</v>
      </c>
      <c r="G15" s="8">
        <v>1.833021E-3</v>
      </c>
      <c r="H15" s="18"/>
    </row>
    <row r="16" spans="1:8" x14ac:dyDescent="0.5">
      <c r="A16" s="18"/>
      <c r="B16" s="18"/>
      <c r="C16" s="18"/>
      <c r="D16" s="18"/>
      <c r="E16" s="18"/>
      <c r="F16" s="18"/>
      <c r="G16" s="18"/>
      <c r="H16" s="18"/>
    </row>
    <row r="17" spans="1:8" x14ac:dyDescent="0.5">
      <c r="A17" s="13" t="s">
        <v>280</v>
      </c>
      <c r="B17" s="8"/>
      <c r="C17" s="8"/>
      <c r="D17" s="18"/>
      <c r="E17" s="29"/>
      <c r="F17" s="8"/>
      <c r="G17" s="8"/>
      <c r="H17" s="18"/>
    </row>
    <row r="18" spans="1:8" x14ac:dyDescent="0.5">
      <c r="A18" s="8" t="s">
        <v>168</v>
      </c>
      <c r="B18" s="38" t="s">
        <v>7</v>
      </c>
      <c r="C18" s="38"/>
      <c r="D18" s="38"/>
      <c r="E18" s="38" t="s">
        <v>232</v>
      </c>
      <c r="F18" s="38"/>
      <c r="G18" s="38"/>
      <c r="H18" s="18"/>
    </row>
    <row r="19" spans="1:8" x14ac:dyDescent="0.5">
      <c r="A19" s="8" t="s">
        <v>268</v>
      </c>
      <c r="B19" s="8">
        <v>0.15290000000000001</v>
      </c>
      <c r="C19" s="8">
        <v>0.14299999999999999</v>
      </c>
      <c r="D19" s="8">
        <v>0.14199999999999999</v>
      </c>
      <c r="E19" s="8">
        <v>0.55500000000000005</v>
      </c>
      <c r="F19" s="8">
        <v>0.55700000000000005</v>
      </c>
      <c r="G19" s="8">
        <v>0.55400000000000005</v>
      </c>
      <c r="H19" s="8" t="s">
        <v>95</v>
      </c>
    </row>
    <row r="20" spans="1:8" x14ac:dyDescent="0.5">
      <c r="A20" s="8" t="s">
        <v>270</v>
      </c>
      <c r="B20" s="8">
        <v>1.927982E-3</v>
      </c>
      <c r="C20" s="8">
        <v>2.1266620000000001E-3</v>
      </c>
      <c r="D20" s="8">
        <v>2.080564E-3</v>
      </c>
      <c r="E20" s="8">
        <v>2.1975279999999998E-3</v>
      </c>
      <c r="F20" s="8">
        <v>2.0722819999999999E-3</v>
      </c>
      <c r="G20" s="8">
        <v>2.2734500000000002E-3</v>
      </c>
      <c r="H20" s="18"/>
    </row>
    <row r="21" spans="1:8" x14ac:dyDescent="0.5">
      <c r="A21" s="8" t="s">
        <v>271</v>
      </c>
      <c r="B21" s="8">
        <v>8.33966E-4</v>
      </c>
      <c r="C21" s="8">
        <v>8.6187700000000004E-4</v>
      </c>
      <c r="D21" s="8">
        <v>8.7654499999999995E-4</v>
      </c>
      <c r="E21" s="8">
        <v>8.0416500000000002E-4</v>
      </c>
      <c r="F21" s="8">
        <v>7.7095099999999997E-4</v>
      </c>
      <c r="G21" s="8">
        <v>7.4565500000000002E-4</v>
      </c>
      <c r="H21" s="18"/>
    </row>
    <row r="22" spans="1:8" x14ac:dyDescent="0.5">
      <c r="A22" s="8" t="s">
        <v>272</v>
      </c>
      <c r="B22" s="8">
        <v>3.2447500000000001E-4</v>
      </c>
      <c r="C22" s="8">
        <v>4.9335899999999996E-4</v>
      </c>
      <c r="D22" s="8">
        <v>2.84756E-4</v>
      </c>
      <c r="E22" s="8">
        <v>4.9015099999999998E-4</v>
      </c>
      <c r="F22" s="8">
        <v>5.1464900000000005E-4</v>
      </c>
      <c r="G22" s="8">
        <v>6.2721000000000001E-4</v>
      </c>
      <c r="H22" s="18"/>
    </row>
    <row r="23" spans="1:8" x14ac:dyDescent="0.5">
      <c r="A23" s="8" t="s">
        <v>273</v>
      </c>
      <c r="B23" s="8">
        <v>9.5567299999999996E-5</v>
      </c>
      <c r="C23" s="8">
        <v>9.5350299999999994E-5</v>
      </c>
      <c r="D23" s="8">
        <v>9.0596599999999999E-5</v>
      </c>
      <c r="E23" s="8">
        <v>1.13955E-4</v>
      </c>
      <c r="F23" s="8">
        <v>9.4054600000000006E-5</v>
      </c>
      <c r="G23" s="8"/>
      <c r="H23" s="18"/>
    </row>
    <row r="24" spans="1:8" x14ac:dyDescent="0.5">
      <c r="A24" s="8" t="s">
        <v>275</v>
      </c>
      <c r="B24" s="8">
        <v>3.33178E-4</v>
      </c>
      <c r="C24" s="8">
        <v>3.9137599999999997E-4</v>
      </c>
      <c r="D24" s="8">
        <v>3.5257000000000002E-4</v>
      </c>
      <c r="E24" s="8">
        <v>4.9808399999999998E-4</v>
      </c>
      <c r="F24" s="8">
        <v>5.1915399999999997E-4</v>
      </c>
      <c r="G24" s="8">
        <v>5.0072099999999998E-4</v>
      </c>
      <c r="H24" s="18"/>
    </row>
    <row r="25" spans="1:8" x14ac:dyDescent="0.5">
      <c r="A25" s="18"/>
      <c r="B25" s="18"/>
      <c r="C25" s="18"/>
      <c r="D25" s="18"/>
      <c r="E25" s="18"/>
      <c r="F25" s="18"/>
      <c r="G25" s="18"/>
      <c r="H25" s="18"/>
    </row>
    <row r="26" spans="1:8" x14ac:dyDescent="0.5">
      <c r="A26" s="13" t="s">
        <v>281</v>
      </c>
      <c r="B26" s="8"/>
      <c r="C26" s="8"/>
      <c r="D26" s="18"/>
      <c r="E26" s="29"/>
      <c r="F26" s="8"/>
      <c r="G26" s="8"/>
      <c r="H26" s="18"/>
    </row>
    <row r="27" spans="1:8" x14ac:dyDescent="0.5">
      <c r="A27" s="8" t="s">
        <v>168</v>
      </c>
      <c r="B27" s="38" t="s">
        <v>7</v>
      </c>
      <c r="C27" s="38"/>
      <c r="D27" s="38"/>
      <c r="E27" s="38" t="s">
        <v>232</v>
      </c>
      <c r="F27" s="38"/>
      <c r="G27" s="38"/>
      <c r="H27" s="18"/>
    </row>
    <row r="28" spans="1:8" x14ac:dyDescent="0.5">
      <c r="A28" s="8" t="s">
        <v>268</v>
      </c>
      <c r="B28" s="8">
        <v>0.14000000000000001</v>
      </c>
      <c r="C28" s="8">
        <v>0.14799999999999999</v>
      </c>
      <c r="D28" s="8">
        <v>0.16300000000000001</v>
      </c>
      <c r="E28" s="8">
        <v>0.51300000000000001</v>
      </c>
      <c r="F28" s="8">
        <v>0.48199999999999998</v>
      </c>
      <c r="G28" s="8">
        <v>0.48099999999999998</v>
      </c>
      <c r="H28" s="8" t="s">
        <v>31</v>
      </c>
    </row>
    <row r="29" spans="1:8" x14ac:dyDescent="0.5">
      <c r="A29" s="8" t="s">
        <v>270</v>
      </c>
      <c r="B29" s="8">
        <v>7.57479E-5</v>
      </c>
      <c r="C29" s="8">
        <v>9.1290899999999997E-5</v>
      </c>
      <c r="D29" s="8">
        <v>9.67807E-5</v>
      </c>
      <c r="E29" s="8">
        <v>5.8863600000000003E-5</v>
      </c>
      <c r="F29" s="8">
        <v>9.1111000000000002E-5</v>
      </c>
      <c r="G29" s="8">
        <v>9.2705800000000003E-5</v>
      </c>
      <c r="H29" s="18"/>
    </row>
    <row r="30" spans="1:8" x14ac:dyDescent="0.5">
      <c r="A30" s="8" t="s">
        <v>271</v>
      </c>
      <c r="B30" s="8">
        <v>5.3106699999999998E-4</v>
      </c>
      <c r="C30" s="8">
        <v>7.6569699999999997E-4</v>
      </c>
      <c r="D30" s="8">
        <v>1.0075570000000001E-3</v>
      </c>
      <c r="E30" s="8">
        <v>1.2711860000000001E-3</v>
      </c>
      <c r="F30" s="8">
        <v>1.8083179999999999E-3</v>
      </c>
      <c r="G30" s="8">
        <v>1.042028E-3</v>
      </c>
      <c r="H30" s="18"/>
    </row>
    <row r="31" spans="1:8" x14ac:dyDescent="0.5">
      <c r="A31" s="8" t="s">
        <v>272</v>
      </c>
      <c r="B31" s="8">
        <v>9.68523E-4</v>
      </c>
      <c r="C31" s="8">
        <v>7.4710499999999997E-4</v>
      </c>
      <c r="D31" s="8">
        <v>5.4024900000000002E-4</v>
      </c>
      <c r="E31" s="8">
        <v>3.3749600000000001E-4</v>
      </c>
      <c r="F31" s="8">
        <v>1.313198E-3</v>
      </c>
      <c r="G31" s="8">
        <v>9.6000000000000002E-4</v>
      </c>
      <c r="H31" s="18"/>
    </row>
    <row r="32" spans="1:8" x14ac:dyDescent="0.5">
      <c r="A32" s="8" t="s">
        <v>273</v>
      </c>
      <c r="B32" s="8">
        <v>1.023836E-3</v>
      </c>
      <c r="C32" s="8">
        <v>1.198658E-3</v>
      </c>
      <c r="D32" s="8">
        <v>1.1632140000000001E-3</v>
      </c>
      <c r="E32" s="8">
        <v>1.5221169999999999E-3</v>
      </c>
      <c r="F32" s="8">
        <v>1.332071E-3</v>
      </c>
      <c r="G32" s="8">
        <v>1.8614899999999999E-3</v>
      </c>
      <c r="H32" s="18"/>
    </row>
    <row r="33" spans="1:8" x14ac:dyDescent="0.5">
      <c r="A33" s="8" t="s">
        <v>275</v>
      </c>
      <c r="B33" s="8">
        <v>8.2372299999999995E-4</v>
      </c>
      <c r="C33" s="8">
        <v>9.3414300000000002E-4</v>
      </c>
      <c r="D33" s="8">
        <v>4.2535099999999997E-4</v>
      </c>
      <c r="E33" s="8">
        <v>7.5987799999999996E-4</v>
      </c>
      <c r="F33" s="8">
        <v>8.9152999999999997E-4</v>
      </c>
      <c r="G33" s="8">
        <v>2.42542E-4</v>
      </c>
      <c r="H33" s="18"/>
    </row>
    <row r="34" spans="1:8" x14ac:dyDescent="0.5">
      <c r="A34" s="18"/>
      <c r="B34" s="18"/>
      <c r="C34" s="18"/>
      <c r="D34" s="18"/>
      <c r="E34" s="18"/>
      <c r="F34" s="18"/>
      <c r="G34" s="18"/>
      <c r="H34" s="18"/>
    </row>
    <row r="35" spans="1:8" x14ac:dyDescent="0.5">
      <c r="A35" s="13" t="s">
        <v>282</v>
      </c>
      <c r="B35" s="8"/>
      <c r="C35" s="8"/>
      <c r="D35" s="18"/>
      <c r="E35" s="29"/>
      <c r="F35" s="8"/>
      <c r="G35" s="8"/>
      <c r="H35" s="18"/>
    </row>
    <row r="36" spans="1:8" x14ac:dyDescent="0.5">
      <c r="A36" s="8" t="s">
        <v>168</v>
      </c>
      <c r="B36" s="38" t="s">
        <v>276</v>
      </c>
      <c r="C36" s="38"/>
      <c r="D36" s="38"/>
      <c r="E36" s="38" t="s">
        <v>277</v>
      </c>
      <c r="F36" s="38"/>
      <c r="G36" s="38"/>
      <c r="H36" s="18"/>
    </row>
    <row r="37" spans="1:8" x14ac:dyDescent="0.5">
      <c r="A37" s="8" t="s">
        <v>268</v>
      </c>
      <c r="B37" s="8">
        <v>1.2E-2</v>
      </c>
      <c r="C37" s="8">
        <v>1.4999999999999999E-2</v>
      </c>
      <c r="D37" s="8">
        <v>9.1999999999999998E-3</v>
      </c>
      <c r="E37" s="8">
        <v>0.13200000000000001</v>
      </c>
      <c r="F37" s="8">
        <v>0.22700000000000001</v>
      </c>
      <c r="G37" s="8">
        <v>0.125</v>
      </c>
      <c r="H37" s="8" t="s">
        <v>269</v>
      </c>
    </row>
    <row r="38" spans="1:8" x14ac:dyDescent="0.5">
      <c r="A38" s="8" t="s">
        <v>270</v>
      </c>
      <c r="B38" s="8">
        <v>3.5981670000000002E-3</v>
      </c>
      <c r="C38" s="8">
        <v>3.6044760000000001E-3</v>
      </c>
      <c r="D38" s="8">
        <v>3.6121669999999999E-3</v>
      </c>
      <c r="E38" s="8">
        <v>4.709357E-3</v>
      </c>
      <c r="F38" s="8">
        <v>3.9221780000000001E-3</v>
      </c>
      <c r="G38" s="8">
        <v>4.1667989999999997E-3</v>
      </c>
      <c r="H38" s="18"/>
    </row>
    <row r="39" spans="1:8" x14ac:dyDescent="0.5">
      <c r="A39" s="8" t="s">
        <v>271</v>
      </c>
      <c r="B39" s="8">
        <v>5.4884699999999999E-4</v>
      </c>
      <c r="C39" s="8">
        <v>7.3313800000000004E-4</v>
      </c>
      <c r="D39" s="8">
        <v>8.2169299999999997E-4</v>
      </c>
      <c r="E39" s="8">
        <v>0</v>
      </c>
      <c r="F39" s="8">
        <v>1.9775869999999998E-3</v>
      </c>
      <c r="G39" s="8">
        <v>1.3642560000000001E-3</v>
      </c>
      <c r="H39" s="18"/>
    </row>
    <row r="40" spans="1:8" x14ac:dyDescent="0.5">
      <c r="A40" s="8" t="s">
        <v>272</v>
      </c>
      <c r="B40" s="8">
        <v>1.4488447E-2</v>
      </c>
      <c r="C40" s="8">
        <v>1.7840259000000001E-2</v>
      </c>
      <c r="D40" s="8">
        <v>1.8083966E-2</v>
      </c>
      <c r="E40" s="8">
        <v>2.8084776999999998E-2</v>
      </c>
      <c r="F40" s="8">
        <v>2.5306479999999999E-2</v>
      </c>
      <c r="G40" s="8">
        <v>1.9449285E-2</v>
      </c>
      <c r="H40" s="18"/>
    </row>
    <row r="41" spans="1:8" x14ac:dyDescent="0.5">
      <c r="A41" s="8" t="s">
        <v>273</v>
      </c>
      <c r="B41" s="8">
        <v>6.8993500000000003E-4</v>
      </c>
      <c r="C41" s="8">
        <v>7.0497799999999998E-4</v>
      </c>
      <c r="D41" s="8">
        <v>6.4574399999999996E-4</v>
      </c>
      <c r="E41" s="8">
        <v>1.0454780000000001E-3</v>
      </c>
      <c r="F41" s="8">
        <v>9.98835E-4</v>
      </c>
      <c r="G41" s="8">
        <v>9.47418E-4</v>
      </c>
      <c r="H41" s="18"/>
    </row>
    <row r="42" spans="1:8" x14ac:dyDescent="0.5">
      <c r="A42" s="8"/>
      <c r="B42" s="8"/>
      <c r="C42" s="8"/>
      <c r="D42" s="8"/>
      <c r="E42" s="18"/>
      <c r="F42" s="18"/>
      <c r="G42" s="18"/>
      <c r="H42" s="18"/>
    </row>
    <row r="43" spans="1:8" x14ac:dyDescent="0.5">
      <c r="A43" s="13" t="s">
        <v>283</v>
      </c>
      <c r="B43" s="8"/>
      <c r="C43" s="8"/>
      <c r="D43" s="18"/>
      <c r="E43" s="29"/>
      <c r="F43" s="8"/>
      <c r="G43" s="8"/>
      <c r="H43" s="18"/>
    </row>
    <row r="44" spans="1:8" x14ac:dyDescent="0.5">
      <c r="A44" s="8" t="s">
        <v>168</v>
      </c>
      <c r="B44" s="38" t="s">
        <v>276</v>
      </c>
      <c r="C44" s="38"/>
      <c r="D44" s="38"/>
      <c r="E44" s="38" t="s">
        <v>277</v>
      </c>
      <c r="F44" s="38"/>
      <c r="G44" s="38"/>
      <c r="H44" s="18"/>
    </row>
    <row r="45" spans="1:8" x14ac:dyDescent="0.5">
      <c r="A45" s="8" t="s">
        <v>268</v>
      </c>
      <c r="B45" s="8">
        <v>8.5999999999999993E-2</v>
      </c>
      <c r="C45" s="8">
        <v>9.1999999999999998E-2</v>
      </c>
      <c r="D45" s="8">
        <v>9.4E-2</v>
      </c>
      <c r="E45" s="8">
        <v>0.309</v>
      </c>
      <c r="F45" s="8">
        <v>0.29799999999999999</v>
      </c>
      <c r="G45" s="8">
        <v>0.307</v>
      </c>
      <c r="H45" s="8" t="s">
        <v>274</v>
      </c>
    </row>
    <row r="46" spans="1:8" x14ac:dyDescent="0.5">
      <c r="A46" s="8" t="s">
        <v>270</v>
      </c>
      <c r="B46" s="8">
        <v>6.4800000000000003E-4</v>
      </c>
      <c r="C46" s="8">
        <v>3.0999999999999999E-3</v>
      </c>
      <c r="D46" s="8">
        <v>7.5600000000000005E-4</v>
      </c>
      <c r="E46" s="8">
        <v>6.6730000000000001E-3</v>
      </c>
      <c r="F46" s="8">
        <v>3.8110000000000002E-3</v>
      </c>
      <c r="G46" s="8">
        <v>6.4770000000000001E-3</v>
      </c>
      <c r="H46" s="18"/>
    </row>
    <row r="47" spans="1:8" x14ac:dyDescent="0.5">
      <c r="A47" s="8" t="s">
        <v>271</v>
      </c>
      <c r="B47" s="8">
        <v>2.2829999999999999E-3</v>
      </c>
      <c r="C47" s="8">
        <v>0</v>
      </c>
      <c r="D47" s="8">
        <v>1.426E-3</v>
      </c>
      <c r="E47" s="8">
        <v>0</v>
      </c>
      <c r="F47" s="8">
        <v>1.2931E-2</v>
      </c>
      <c r="G47" s="8">
        <v>4.0870000000000004E-3</v>
      </c>
      <c r="H47" s="18"/>
    </row>
    <row r="48" spans="1:8" x14ac:dyDescent="0.5">
      <c r="A48" s="8" t="s">
        <v>272</v>
      </c>
      <c r="B48" s="8">
        <v>1.173E-3</v>
      </c>
      <c r="C48" s="8">
        <v>1.178E-3</v>
      </c>
      <c r="D48" s="8">
        <v>1.189E-3</v>
      </c>
      <c r="E48" s="8">
        <v>1.6069999999999999E-3</v>
      </c>
      <c r="F48" s="8">
        <v>1.6800000000000001E-3</v>
      </c>
      <c r="G48" s="8">
        <v>1.614E-3</v>
      </c>
      <c r="H48" s="18"/>
    </row>
    <row r="49" spans="1:10" x14ac:dyDescent="0.5">
      <c r="A49" s="8" t="s">
        <v>273</v>
      </c>
      <c r="B49" s="8">
        <v>1.127E-3</v>
      </c>
      <c r="C49" s="8">
        <v>9.4300000000000004E-4</v>
      </c>
      <c r="D49" s="8">
        <v>1.279E-3</v>
      </c>
      <c r="E49" s="8">
        <v>8.0730000000000003E-3</v>
      </c>
      <c r="F49" s="8">
        <v>7.6940000000000003E-3</v>
      </c>
      <c r="G49" s="8">
        <v>7.1520000000000004E-3</v>
      </c>
      <c r="H49" s="18"/>
    </row>
    <row r="51" spans="1:10" x14ac:dyDescent="0.5">
      <c r="A51" s="13" t="s">
        <v>289</v>
      </c>
      <c r="B51" s="8"/>
      <c r="C51" s="8"/>
      <c r="D51" s="18"/>
      <c r="E51" s="29"/>
      <c r="F51" s="8"/>
      <c r="G51" s="8"/>
      <c r="H51" s="18"/>
      <c r="I51" s="18"/>
    </row>
    <row r="52" spans="1:10" ht="63" x14ac:dyDescent="0.5">
      <c r="A52" s="17" t="s">
        <v>284</v>
      </c>
      <c r="B52" s="8"/>
      <c r="C52" s="38" t="s">
        <v>285</v>
      </c>
      <c r="D52" s="38"/>
      <c r="E52" s="38"/>
      <c r="F52" s="38" t="s">
        <v>286</v>
      </c>
      <c r="G52" s="38"/>
      <c r="H52" s="38"/>
      <c r="I52" s="8" t="s">
        <v>92</v>
      </c>
      <c r="J52" s="8" t="s">
        <v>309</v>
      </c>
    </row>
    <row r="53" spans="1:10" x14ac:dyDescent="0.5">
      <c r="A53" s="38" t="s">
        <v>287</v>
      </c>
      <c r="B53" s="8" t="s">
        <v>270</v>
      </c>
      <c r="C53" s="8">
        <v>363.19831169999998</v>
      </c>
      <c r="D53" s="8">
        <v>257.62218589999998</v>
      </c>
      <c r="E53" s="8">
        <v>219.39479320000001</v>
      </c>
      <c r="F53" s="8">
        <v>3.330862631</v>
      </c>
      <c r="G53" s="8">
        <v>4.1534469920000001</v>
      </c>
      <c r="H53" s="8">
        <v>2.558851792</v>
      </c>
      <c r="J53" s="8">
        <f t="shared" ref="J53:J60" si="0">_xlfn.T.TEST(C53:E53,F53:H53,2,2)</f>
        <v>3.0004623561063976E-3</v>
      </c>
    </row>
    <row r="54" spans="1:10" x14ac:dyDescent="0.5">
      <c r="A54" s="38"/>
      <c r="B54" s="8" t="s">
        <v>271</v>
      </c>
      <c r="C54" s="8">
        <v>24.250110159999998</v>
      </c>
      <c r="D54" s="8">
        <v>26.387998750000001</v>
      </c>
      <c r="E54" s="8"/>
      <c r="F54" s="8">
        <v>21.83668673</v>
      </c>
      <c r="G54" s="8">
        <v>20.420439259999998</v>
      </c>
      <c r="H54" s="8">
        <v>11.24872671</v>
      </c>
      <c r="J54" s="8">
        <f t="shared" si="0"/>
        <v>0.18441140781464013</v>
      </c>
    </row>
    <row r="55" spans="1:10" x14ac:dyDescent="0.5">
      <c r="A55" s="38"/>
      <c r="B55" s="8" t="s">
        <v>272</v>
      </c>
      <c r="C55" s="8">
        <v>11.63160023</v>
      </c>
      <c r="D55" s="8">
        <v>14.465654410000001</v>
      </c>
      <c r="E55" s="8">
        <v>12.83433662</v>
      </c>
      <c r="F55" s="8">
        <v>0.82721081100000005</v>
      </c>
      <c r="G55" s="8">
        <v>0.83916943099999997</v>
      </c>
      <c r="H55" s="8">
        <v>0.51111575899999995</v>
      </c>
      <c r="J55" s="8">
        <f t="shared" si="0"/>
        <v>1.2158944479399239E-4</v>
      </c>
    </row>
    <row r="56" spans="1:10" x14ac:dyDescent="0.5">
      <c r="A56" s="38"/>
      <c r="B56" s="8" t="s">
        <v>273</v>
      </c>
      <c r="C56" s="8">
        <v>44.701116740000003</v>
      </c>
      <c r="D56" s="8">
        <v>37.63112984</v>
      </c>
      <c r="E56" s="8">
        <v>46.636553079999999</v>
      </c>
      <c r="F56" s="8">
        <v>17.371201630000002</v>
      </c>
      <c r="G56" s="8">
        <v>21.236123679999999</v>
      </c>
      <c r="H56" s="8">
        <v>14.31372185</v>
      </c>
      <c r="J56" s="8">
        <f t="shared" si="0"/>
        <v>1.7127845403942829E-3</v>
      </c>
    </row>
    <row r="57" spans="1:10" x14ac:dyDescent="0.5">
      <c r="A57" s="38" t="s">
        <v>288</v>
      </c>
      <c r="B57" s="8" t="s">
        <v>270</v>
      </c>
      <c r="C57" s="8">
        <v>56.332937219999998</v>
      </c>
      <c r="D57" s="8">
        <v>62.397682500000002</v>
      </c>
      <c r="E57" s="8">
        <v>53.992570540000003</v>
      </c>
      <c r="F57" s="8">
        <v>27.987210139999998</v>
      </c>
      <c r="G57" s="8">
        <v>57.979867560000002</v>
      </c>
      <c r="H57" s="8">
        <v>29.97073893</v>
      </c>
      <c r="J57" s="8">
        <f t="shared" si="0"/>
        <v>0.131390906947049</v>
      </c>
    </row>
    <row r="58" spans="1:10" x14ac:dyDescent="0.5">
      <c r="A58" s="38"/>
      <c r="B58" s="8" t="s">
        <v>271</v>
      </c>
      <c r="C58" s="8">
        <v>339.1703559</v>
      </c>
      <c r="D58" s="8">
        <v>397.62611770000001</v>
      </c>
      <c r="E58" s="8">
        <v>357.15909110000001</v>
      </c>
      <c r="F58" s="8"/>
      <c r="G58" s="8">
        <v>114.9923422</v>
      </c>
      <c r="H58" s="8">
        <v>91.538571210000001</v>
      </c>
      <c r="J58" s="8">
        <f t="shared" si="0"/>
        <v>1.6498237155224574E-3</v>
      </c>
    </row>
    <row r="59" spans="1:10" x14ac:dyDescent="0.5">
      <c r="A59" s="38"/>
      <c r="B59" s="8" t="s">
        <v>272</v>
      </c>
      <c r="C59" s="8">
        <v>31.189599770000001</v>
      </c>
      <c r="D59" s="8">
        <v>28.478494399999999</v>
      </c>
      <c r="E59" s="8">
        <v>38.351785110000002</v>
      </c>
      <c r="F59" s="8">
        <v>4.6929966370000002</v>
      </c>
      <c r="G59" s="8">
        <v>8.9861316549999994</v>
      </c>
      <c r="H59" s="8">
        <v>6.4209067329999998</v>
      </c>
      <c r="J59" s="8">
        <f t="shared" si="0"/>
        <v>1.2504160120525459E-3</v>
      </c>
    </row>
    <row r="60" spans="1:10" x14ac:dyDescent="0.5">
      <c r="A60" s="38"/>
      <c r="B60" s="8" t="s">
        <v>273</v>
      </c>
      <c r="C60" s="8">
        <v>157.79668190000001</v>
      </c>
      <c r="D60" s="8">
        <v>153.325447</v>
      </c>
      <c r="E60" s="8">
        <v>182.4420638</v>
      </c>
      <c r="F60" s="8">
        <v>126.0684242</v>
      </c>
      <c r="G60" s="8">
        <v>227.67259960000001</v>
      </c>
      <c r="H60" s="8">
        <v>131.81303819999999</v>
      </c>
      <c r="J60" s="8">
        <f t="shared" si="0"/>
        <v>0.94147502915165471</v>
      </c>
    </row>
    <row r="61" spans="1:10" x14ac:dyDescent="0.5">
      <c r="A61" s="8"/>
      <c r="B61" s="8"/>
      <c r="C61" s="8"/>
      <c r="D61" s="8"/>
      <c r="E61" s="8"/>
      <c r="F61" s="8"/>
      <c r="G61" s="8"/>
      <c r="H61" s="8"/>
      <c r="I61" s="18"/>
    </row>
    <row r="62" spans="1:10" x14ac:dyDescent="0.5">
      <c r="A62" s="13" t="s">
        <v>290</v>
      </c>
      <c r="B62" s="8"/>
      <c r="C62" s="8"/>
      <c r="D62" s="18"/>
      <c r="E62" s="29"/>
      <c r="F62" s="8"/>
      <c r="G62" s="8"/>
      <c r="H62" s="18"/>
      <c r="I62" s="18"/>
    </row>
    <row r="63" spans="1:10" ht="63" x14ac:dyDescent="0.5">
      <c r="A63" s="17" t="s">
        <v>284</v>
      </c>
      <c r="B63" s="8"/>
      <c r="C63" s="38" t="s">
        <v>285</v>
      </c>
      <c r="D63" s="38"/>
      <c r="E63" s="38"/>
      <c r="F63" s="38" t="s">
        <v>286</v>
      </c>
      <c r="G63" s="38"/>
      <c r="H63" s="38"/>
      <c r="I63" s="8" t="s">
        <v>274</v>
      </c>
      <c r="J63" s="8" t="s">
        <v>309</v>
      </c>
    </row>
    <row r="64" spans="1:10" x14ac:dyDescent="0.5">
      <c r="A64" s="38" t="s">
        <v>287</v>
      </c>
      <c r="B64" s="8" t="s">
        <v>270</v>
      </c>
      <c r="C64" s="8">
        <v>84.229550459999999</v>
      </c>
      <c r="D64" s="8">
        <v>68.888000969999993</v>
      </c>
      <c r="E64" s="8"/>
      <c r="F64" s="8">
        <v>4.783605874</v>
      </c>
      <c r="G64" s="8">
        <v>3.4138587149999999</v>
      </c>
      <c r="H64" s="8">
        <v>6.0896239779999997</v>
      </c>
      <c r="J64" s="8">
        <f t="shared" ref="J64:J71" si="1">_xlfn.T.TEST(C64:E64,F64:H64,2,2)</f>
        <v>1.138080852232867E-3</v>
      </c>
    </row>
    <row r="65" spans="1:10" x14ac:dyDescent="0.5">
      <c r="A65" s="38"/>
      <c r="B65" s="8" t="s">
        <v>271</v>
      </c>
      <c r="C65" s="8">
        <v>112.24699440000001</v>
      </c>
      <c r="D65" s="8">
        <v>87.013408369999993</v>
      </c>
      <c r="E65" s="8">
        <v>89.52866401</v>
      </c>
      <c r="F65" s="8">
        <v>4.809601475</v>
      </c>
      <c r="G65" s="8">
        <v>1.3404242369999999</v>
      </c>
      <c r="H65" s="8">
        <v>13.450802100000001</v>
      </c>
      <c r="J65" s="8">
        <f t="shared" si="1"/>
        <v>5.2019706013679476E-4</v>
      </c>
    </row>
    <row r="66" spans="1:10" x14ac:dyDescent="0.5">
      <c r="A66" s="38"/>
      <c r="B66" s="8" t="s">
        <v>272</v>
      </c>
      <c r="C66" s="8">
        <v>59.146306469999999</v>
      </c>
      <c r="D66" s="8">
        <v>43.131430350000002</v>
      </c>
      <c r="E66" s="8">
        <v>40.228999080000001</v>
      </c>
      <c r="F66" s="8">
        <v>9.1833079840000007</v>
      </c>
      <c r="G66" s="8">
        <v>2.8370433080000002</v>
      </c>
      <c r="H66" s="8">
        <v>12.01692358</v>
      </c>
      <c r="J66" s="8">
        <f t="shared" si="1"/>
        <v>3.6626578971722459E-3</v>
      </c>
    </row>
    <row r="67" spans="1:10" x14ac:dyDescent="0.5">
      <c r="A67" s="38"/>
      <c r="B67" s="8" t="s">
        <v>273</v>
      </c>
      <c r="C67" s="8">
        <v>88.216870279999995</v>
      </c>
      <c r="D67" s="8">
        <v>71.933201499999996</v>
      </c>
      <c r="E67" s="8">
        <v>64.928749150000002</v>
      </c>
      <c r="F67" s="8">
        <v>60.365872070000002</v>
      </c>
      <c r="G67" s="8">
        <v>35.071220539999999</v>
      </c>
      <c r="H67" s="8">
        <v>128.598467</v>
      </c>
      <c r="J67" s="8">
        <f t="shared" si="1"/>
        <v>0.99093492029746089</v>
      </c>
    </row>
    <row r="68" spans="1:10" x14ac:dyDescent="0.5">
      <c r="A68" s="38" t="s">
        <v>288</v>
      </c>
      <c r="B68" s="8" t="s">
        <v>270</v>
      </c>
      <c r="C68" s="8">
        <v>133.40430000000001</v>
      </c>
      <c r="D68" s="8">
        <v>29.73677</v>
      </c>
      <c r="E68" s="8">
        <v>124.4669</v>
      </c>
      <c r="F68" s="8">
        <v>46.364809999999999</v>
      </c>
      <c r="G68" s="8">
        <v>78.154290000000003</v>
      </c>
      <c r="H68" s="8">
        <v>47.461840000000002</v>
      </c>
      <c r="J68" s="8">
        <f t="shared" si="1"/>
        <v>0.32974233509012058</v>
      </c>
    </row>
    <row r="69" spans="1:10" x14ac:dyDescent="0.5">
      <c r="A69" s="38"/>
      <c r="B69" s="8" t="s">
        <v>271</v>
      </c>
      <c r="C69" s="8">
        <v>37.865090000000002</v>
      </c>
      <c r="D69" s="8"/>
      <c r="E69" s="8">
        <v>65.986680000000007</v>
      </c>
      <c r="F69" s="8"/>
      <c r="G69" s="8">
        <v>23.035019999999999</v>
      </c>
      <c r="H69" s="8">
        <v>75.213570000000004</v>
      </c>
      <c r="J69" s="8">
        <f t="shared" si="1"/>
        <v>0.93330608736570775</v>
      </c>
    </row>
    <row r="70" spans="1:10" x14ac:dyDescent="0.5">
      <c r="A70" s="38"/>
      <c r="B70" s="8" t="s">
        <v>272</v>
      </c>
      <c r="C70" s="8">
        <v>73.6965</v>
      </c>
      <c r="D70" s="8">
        <v>78.254670000000004</v>
      </c>
      <c r="E70" s="8">
        <v>79.139610000000005</v>
      </c>
      <c r="F70" s="8">
        <v>192.5231</v>
      </c>
      <c r="G70" s="8">
        <v>177.33949999999999</v>
      </c>
      <c r="H70" s="8">
        <v>190.50479999999999</v>
      </c>
      <c r="J70" s="8">
        <f t="shared" si="1"/>
        <v>2.6522196235439351E-5</v>
      </c>
    </row>
    <row r="71" spans="1:10" x14ac:dyDescent="0.5">
      <c r="A71" s="38"/>
      <c r="B71" s="8" t="s">
        <v>273</v>
      </c>
      <c r="C71" s="8">
        <v>76.704530000000005</v>
      </c>
      <c r="D71" s="8">
        <v>97.756100000000004</v>
      </c>
      <c r="E71" s="8">
        <v>73.570760000000007</v>
      </c>
      <c r="F71" s="8">
        <v>38.32255</v>
      </c>
      <c r="G71" s="8">
        <v>38.71387</v>
      </c>
      <c r="H71" s="8">
        <v>42.980939999999997</v>
      </c>
      <c r="J71" s="8">
        <f t="shared" si="1"/>
        <v>5.2794520521831966E-3</v>
      </c>
    </row>
  </sheetData>
  <mergeCells count="20">
    <mergeCell ref="B2:D2"/>
    <mergeCell ref="E2:G2"/>
    <mergeCell ref="B10:D10"/>
    <mergeCell ref="E10:G10"/>
    <mergeCell ref="B18:D18"/>
    <mergeCell ref="E18:G18"/>
    <mergeCell ref="B27:D27"/>
    <mergeCell ref="E27:G27"/>
    <mergeCell ref="B36:D36"/>
    <mergeCell ref="E36:G36"/>
    <mergeCell ref="B44:D44"/>
    <mergeCell ref="E44:G44"/>
    <mergeCell ref="A64:A67"/>
    <mergeCell ref="A68:A71"/>
    <mergeCell ref="C52:E52"/>
    <mergeCell ref="F52:H52"/>
    <mergeCell ref="A53:A56"/>
    <mergeCell ref="A57:A60"/>
    <mergeCell ref="C63:E63"/>
    <mergeCell ref="F63:H6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A140D-622B-429C-B689-71E08799A924}">
  <dimension ref="A1:H33"/>
  <sheetViews>
    <sheetView topLeftCell="A7" workbookViewId="0">
      <selection activeCell="K13" sqref="K13"/>
    </sheetView>
  </sheetViews>
  <sheetFormatPr defaultRowHeight="14.1" x14ac:dyDescent="0.5"/>
  <cols>
    <col min="1" max="1" width="12.84765625" customWidth="1"/>
    <col min="4" max="4" width="12.19921875" bestFit="1" customWidth="1"/>
  </cols>
  <sheetData>
    <row r="1" spans="1:8" x14ac:dyDescent="0.5">
      <c r="A1" s="13" t="s">
        <v>291</v>
      </c>
    </row>
    <row r="2" spans="1:8" x14ac:dyDescent="0.5">
      <c r="A2" s="13"/>
      <c r="B2" s="37" t="s">
        <v>1</v>
      </c>
      <c r="C2" s="37"/>
      <c r="D2" s="37"/>
      <c r="E2" s="37" t="s">
        <v>2</v>
      </c>
      <c r="F2" s="37"/>
      <c r="G2" s="37"/>
    </row>
    <row r="3" spans="1:8" x14ac:dyDescent="0.5">
      <c r="A3" s="8" t="s">
        <v>292</v>
      </c>
      <c r="B3" s="8">
        <v>0.44533935800000002</v>
      </c>
      <c r="C3" s="8">
        <v>0.44320739100000001</v>
      </c>
      <c r="D3" s="8">
        <v>0.43681078200000001</v>
      </c>
      <c r="E3" s="8">
        <v>5.8933300000000004E-4</v>
      </c>
      <c r="F3" s="8">
        <v>1.895061E-3</v>
      </c>
      <c r="G3" s="8">
        <v>8.7519699999999998E-4</v>
      </c>
      <c r="H3" s="8" t="s">
        <v>294</v>
      </c>
    </row>
    <row r="4" spans="1:8" x14ac:dyDescent="0.5">
      <c r="A4" s="8" t="s">
        <v>293</v>
      </c>
      <c r="B4" s="8">
        <v>0.34652210644888765</v>
      </c>
      <c r="C4" s="8">
        <v>0.32008272058823528</v>
      </c>
      <c r="D4" s="8">
        <v>0.31471169391054427</v>
      </c>
      <c r="E4" s="8">
        <v>1.2813292030413969E-2</v>
      </c>
      <c r="F4" s="8">
        <v>1.5548406862745098E-2</v>
      </c>
      <c r="G4" s="8">
        <v>1.4370396982216633E-2</v>
      </c>
      <c r="H4" s="8"/>
    </row>
    <row r="5" spans="1:8" x14ac:dyDescent="0.5">
      <c r="A5" s="8"/>
      <c r="B5" s="8"/>
      <c r="C5" s="8"/>
      <c r="D5" s="8"/>
      <c r="E5" s="8"/>
      <c r="F5" s="8"/>
      <c r="G5" s="8"/>
      <c r="H5" s="8"/>
    </row>
    <row r="6" spans="1:8" x14ac:dyDescent="0.5">
      <c r="A6" s="13" t="s">
        <v>295</v>
      </c>
    </row>
    <row r="7" spans="1:8" x14ac:dyDescent="0.5">
      <c r="A7" s="13"/>
      <c r="B7" s="37" t="s">
        <v>1</v>
      </c>
      <c r="C7" s="37"/>
      <c r="D7" s="37"/>
      <c r="E7" s="37" t="s">
        <v>2</v>
      </c>
      <c r="F7" s="37"/>
      <c r="G7" s="37"/>
    </row>
    <row r="8" spans="1:8" x14ac:dyDescent="0.5">
      <c r="A8" s="8" t="s">
        <v>293</v>
      </c>
      <c r="B8" s="8">
        <v>0.31864163841340698</v>
      </c>
      <c r="C8" s="8">
        <v>0.31387594119756201</v>
      </c>
      <c r="D8" s="8">
        <v>0.32163555697669799</v>
      </c>
      <c r="E8" s="8">
        <v>6.3635635956135403E-3</v>
      </c>
      <c r="F8" s="8">
        <v>3.9405019702509897E-3</v>
      </c>
      <c r="G8" s="8">
        <v>4.4725143662582697E-3</v>
      </c>
      <c r="H8" s="8" t="s">
        <v>294</v>
      </c>
    </row>
    <row r="9" spans="1:8" x14ac:dyDescent="0.5">
      <c r="A9" s="8" t="s">
        <v>298</v>
      </c>
      <c r="B9" s="8">
        <v>5.623148963419515E-2</v>
      </c>
      <c r="C9" s="8">
        <v>5.4457027228513616E-2</v>
      </c>
      <c r="D9" s="8">
        <v>5.7898731432288845E-2</v>
      </c>
      <c r="E9" s="8">
        <v>1.7365418010419251E-3</v>
      </c>
      <c r="F9" s="8">
        <v>2.036572248117605E-3</v>
      </c>
      <c r="G9" s="8">
        <v>1.7386786042607619E-3</v>
      </c>
      <c r="H9" s="8"/>
    </row>
    <row r="10" spans="1:8" x14ac:dyDescent="0.5">
      <c r="A10" s="8" t="s">
        <v>299</v>
      </c>
      <c r="B10" s="8">
        <v>0.41002341920374707</v>
      </c>
      <c r="C10" s="8">
        <v>0.39235569422776911</v>
      </c>
      <c r="D10" s="8">
        <v>0.40221028084761229</v>
      </c>
      <c r="E10" s="8">
        <v>1.4194464158977999E-3</v>
      </c>
      <c r="F10" s="8">
        <v>1.1700468018720749E-3</v>
      </c>
      <c r="G10" s="8">
        <v>1.3114754098360656E-3</v>
      </c>
    </row>
    <row r="12" spans="1:8" x14ac:dyDescent="0.5">
      <c r="A12" s="13" t="s">
        <v>296</v>
      </c>
    </row>
    <row r="13" spans="1:8" x14ac:dyDescent="0.5">
      <c r="A13" s="13"/>
      <c r="B13" s="37" t="s">
        <v>1</v>
      </c>
      <c r="C13" s="37"/>
      <c r="D13" s="37"/>
      <c r="E13" s="37" t="s">
        <v>2</v>
      </c>
      <c r="F13" s="37"/>
      <c r="G13" s="37"/>
    </row>
    <row r="14" spans="1:8" x14ac:dyDescent="0.5">
      <c r="A14" s="8" t="s">
        <v>300</v>
      </c>
      <c r="B14" s="8">
        <v>0.1096874</v>
      </c>
      <c r="C14" s="8">
        <v>0.1193738</v>
      </c>
      <c r="D14" s="8">
        <v>0.11459129999999999</v>
      </c>
      <c r="E14" s="8">
        <v>1.359E-3</v>
      </c>
      <c r="F14" s="8">
        <v>1.779E-3</v>
      </c>
      <c r="G14" s="8">
        <v>1.5279E-3</v>
      </c>
      <c r="H14" s="8" t="s">
        <v>294</v>
      </c>
    </row>
    <row r="15" spans="1:8" x14ac:dyDescent="0.5">
      <c r="A15" s="8" t="s">
        <v>301</v>
      </c>
      <c r="B15" s="8">
        <v>0.35913800000000001</v>
      </c>
      <c r="C15" s="8">
        <v>0.42671900000000001</v>
      </c>
      <c r="D15" s="8">
        <v>0.41250700000000001</v>
      </c>
      <c r="E15" s="8">
        <v>8.9499999999999996E-4</v>
      </c>
      <c r="F15" s="8">
        <v>1.5319999999999999E-3</v>
      </c>
      <c r="G15" s="8">
        <v>1.271E-3</v>
      </c>
      <c r="H15" s="8"/>
    </row>
    <row r="17" spans="1:8" x14ac:dyDescent="0.5">
      <c r="A17" s="13" t="s">
        <v>297</v>
      </c>
    </row>
    <row r="18" spans="1:8" x14ac:dyDescent="0.5">
      <c r="A18" s="8"/>
      <c r="B18" s="8" t="s">
        <v>303</v>
      </c>
      <c r="C18" s="8" t="s">
        <v>304</v>
      </c>
      <c r="D18" s="8" t="s">
        <v>305</v>
      </c>
      <c r="E18" s="37"/>
      <c r="F18" s="37"/>
      <c r="G18" s="37"/>
    </row>
    <row r="19" spans="1:8" x14ac:dyDescent="0.5">
      <c r="A19" s="8" t="s">
        <v>302</v>
      </c>
      <c r="B19" s="8">
        <v>4.9853372E-2</v>
      </c>
      <c r="C19" s="8">
        <v>0.38180196300000002</v>
      </c>
      <c r="D19" s="8">
        <v>0.742848061</v>
      </c>
      <c r="E19" s="8"/>
      <c r="F19" s="8"/>
      <c r="G19" s="8"/>
      <c r="H19" s="8"/>
    </row>
    <row r="20" spans="1:8" x14ac:dyDescent="0.5">
      <c r="A20" s="8"/>
      <c r="B20" s="8">
        <v>0.22209026100000001</v>
      </c>
      <c r="C20" s="8">
        <v>0.57714285700000001</v>
      </c>
      <c r="D20" s="8">
        <v>0.80655893499999998</v>
      </c>
      <c r="E20" s="8"/>
      <c r="F20" s="8"/>
      <c r="G20" s="8"/>
      <c r="H20" s="8"/>
    </row>
    <row r="21" spans="1:8" x14ac:dyDescent="0.5">
      <c r="A21" s="8"/>
      <c r="B21" s="8">
        <v>3.8167938999999998E-2</v>
      </c>
      <c r="C21" s="8">
        <v>0.427841635</v>
      </c>
      <c r="D21" s="8">
        <v>0.79343773299999998</v>
      </c>
    </row>
    <row r="22" spans="1:8" x14ac:dyDescent="0.5">
      <c r="A22" s="8"/>
      <c r="B22" s="8">
        <v>8.7190527000000004E-2</v>
      </c>
      <c r="C22" s="8">
        <v>0.64453781499999996</v>
      </c>
      <c r="D22" s="8">
        <v>0.74058668999999999</v>
      </c>
    </row>
    <row r="23" spans="1:8" x14ac:dyDescent="0.5">
      <c r="A23" s="8"/>
      <c r="B23" s="8">
        <v>0.15884079200000001</v>
      </c>
      <c r="C23" s="8">
        <v>0.51370757199999995</v>
      </c>
      <c r="D23" s="8">
        <v>0.75751073000000002</v>
      </c>
    </row>
    <row r="24" spans="1:8" x14ac:dyDescent="0.5">
      <c r="A24" s="8"/>
      <c r="B24" s="8">
        <v>0.159482759</v>
      </c>
      <c r="C24" s="8">
        <v>0.664122137</v>
      </c>
      <c r="D24" s="8">
        <v>0.79020979000000002</v>
      </c>
    </row>
    <row r="25" spans="1:8" x14ac:dyDescent="0.5">
      <c r="A25" s="8"/>
      <c r="B25" s="8">
        <v>0.23192771100000001</v>
      </c>
      <c r="C25" s="8">
        <v>0.56070941299999999</v>
      </c>
      <c r="D25" s="8">
        <v>0.83510638299999995</v>
      </c>
    </row>
    <row r="26" spans="1:8" x14ac:dyDescent="0.5">
      <c r="A26" s="8"/>
      <c r="B26" s="8">
        <v>9.9403579000000006E-2</v>
      </c>
      <c r="C26" s="8">
        <v>0.787878788</v>
      </c>
      <c r="D26" s="8">
        <v>0.78125</v>
      </c>
    </row>
    <row r="27" spans="1:8" x14ac:dyDescent="0.5">
      <c r="A27" s="8"/>
      <c r="B27" s="8">
        <v>3.5135134999999998E-2</v>
      </c>
      <c r="C27" s="8">
        <v>0.49017681699999999</v>
      </c>
      <c r="D27" s="8">
        <v>0.76068376100000001</v>
      </c>
    </row>
    <row r="28" spans="1:8" x14ac:dyDescent="0.5">
      <c r="A28" s="8"/>
      <c r="B28" s="8">
        <v>0.18181818199999999</v>
      </c>
      <c r="C28" s="8">
        <v>0.54022988500000002</v>
      </c>
      <c r="D28" s="8">
        <v>0.75155279500000005</v>
      </c>
    </row>
    <row r="29" spans="1:8" x14ac:dyDescent="0.5">
      <c r="A29" s="8"/>
      <c r="B29" s="8"/>
      <c r="C29" s="8">
        <v>0.58580645200000003</v>
      </c>
      <c r="D29" s="8">
        <v>0.88546255500000004</v>
      </c>
    </row>
    <row r="30" spans="1:8" x14ac:dyDescent="0.5">
      <c r="A30" s="8"/>
      <c r="B30" s="8"/>
      <c r="C30" s="8">
        <v>0.42084168300000002</v>
      </c>
      <c r="D30" s="8">
        <v>0.710900474</v>
      </c>
    </row>
    <row r="31" spans="1:8" x14ac:dyDescent="0.5">
      <c r="A31" s="8"/>
      <c r="B31" s="8"/>
      <c r="C31" s="8">
        <v>0.441489362</v>
      </c>
      <c r="D31" s="8">
        <v>0.64757709299999999</v>
      </c>
    </row>
    <row r="32" spans="1:8" x14ac:dyDescent="0.5">
      <c r="A32" s="8"/>
      <c r="B32" s="8"/>
      <c r="C32" s="8">
        <v>0.691292876</v>
      </c>
      <c r="D32" s="8">
        <v>0.92233009700000002</v>
      </c>
    </row>
    <row r="33" spans="3:4" x14ac:dyDescent="0.5">
      <c r="C33" t="s">
        <v>306</v>
      </c>
      <c r="D33">
        <f>_xlfn.T.TEST(C19:C32,D19:D32,2,2)</f>
        <v>1.1504717141958858E-6</v>
      </c>
    </row>
  </sheetData>
  <mergeCells count="7">
    <mergeCell ref="E18:G18"/>
    <mergeCell ref="B2:D2"/>
    <mergeCell ref="E2:G2"/>
    <mergeCell ref="B7:D7"/>
    <mergeCell ref="E7:G7"/>
    <mergeCell ref="B13:D13"/>
    <mergeCell ref="E13:G13"/>
  </mergeCells>
  <phoneticPr fontId="1" type="noConversion"/>
  <conditionalFormatting sqref="A18:XFD1048576 K1:XFD17">
    <cfRule type="duplicateValues" dxfId="3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topLeftCell="A28" zoomScale="84" zoomScaleNormal="84" workbookViewId="0">
      <selection activeCell="F58" sqref="F58"/>
    </sheetView>
  </sheetViews>
  <sheetFormatPr defaultRowHeight="14.1" x14ac:dyDescent="0.5"/>
  <cols>
    <col min="1" max="1" width="30.1484375" customWidth="1"/>
    <col min="9" max="9" width="26.8984375" customWidth="1"/>
    <col min="10" max="10" width="12.84765625" customWidth="1"/>
  </cols>
  <sheetData>
    <row r="1" spans="1:17" x14ac:dyDescent="0.5">
      <c r="A1" s="7" t="s">
        <v>35</v>
      </c>
      <c r="B1" s="8"/>
      <c r="C1" s="8"/>
      <c r="D1" s="8"/>
      <c r="E1" s="8"/>
      <c r="F1" s="8"/>
      <c r="G1" s="9"/>
      <c r="H1" s="9"/>
      <c r="I1" s="9"/>
      <c r="J1" s="9"/>
      <c r="K1" s="8"/>
      <c r="L1" s="8"/>
      <c r="M1" s="8"/>
      <c r="N1" s="8"/>
      <c r="O1" s="8"/>
      <c r="P1" s="8"/>
      <c r="Q1" s="8"/>
    </row>
    <row r="2" spans="1:17" x14ac:dyDescent="0.5">
      <c r="A2" s="8"/>
      <c r="B2" s="37" t="s">
        <v>1</v>
      </c>
      <c r="C2" s="37"/>
      <c r="D2" s="37"/>
      <c r="E2" s="37" t="s">
        <v>2</v>
      </c>
      <c r="F2" s="37"/>
      <c r="G2" s="37"/>
      <c r="H2" s="8"/>
      <c r="I2" s="8"/>
      <c r="J2" s="8"/>
      <c r="K2" s="37" t="s">
        <v>1</v>
      </c>
      <c r="L2" s="37"/>
      <c r="M2" s="37"/>
      <c r="N2" s="37" t="s">
        <v>2</v>
      </c>
      <c r="O2" s="37"/>
      <c r="P2" s="37"/>
      <c r="Q2" s="8"/>
    </row>
    <row r="3" spans="1:17" x14ac:dyDescent="0.5">
      <c r="A3" s="8" t="s">
        <v>4</v>
      </c>
      <c r="B3" s="8">
        <v>1.9469299999999999E-4</v>
      </c>
      <c r="C3" s="8">
        <v>1.3513500000000001E-4</v>
      </c>
      <c r="D3" s="8">
        <v>1.3025100000000001E-4</v>
      </c>
      <c r="E3" s="8">
        <v>0</v>
      </c>
      <c r="F3" s="8">
        <v>0</v>
      </c>
      <c r="G3" s="9">
        <v>0</v>
      </c>
      <c r="H3" s="9" t="s">
        <v>24</v>
      </c>
      <c r="I3" s="9"/>
      <c r="J3" s="8" t="s">
        <v>4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 t="s">
        <v>25</v>
      </c>
    </row>
    <row r="4" spans="1:17" x14ac:dyDescent="0.5">
      <c r="A4" s="8" t="s">
        <v>26</v>
      </c>
      <c r="B4" s="8">
        <v>2.8432099999999998E-4</v>
      </c>
      <c r="C4" s="8">
        <v>1.77877E-4</v>
      </c>
      <c r="D4" s="8">
        <v>2.5884399999999999E-4</v>
      </c>
      <c r="E4" s="8">
        <v>1.6724699999999999E-5</v>
      </c>
      <c r="F4" s="8">
        <v>1.1117299999999999E-5</v>
      </c>
      <c r="G4" s="8">
        <v>0</v>
      </c>
      <c r="H4" s="9"/>
      <c r="I4" s="9"/>
      <c r="J4" s="8" t="s">
        <v>26</v>
      </c>
      <c r="K4" s="8">
        <v>1.60767E-4</v>
      </c>
      <c r="L4" s="8">
        <v>0</v>
      </c>
      <c r="M4" s="8">
        <v>2.1922200000000001E-4</v>
      </c>
      <c r="N4" s="8">
        <v>5.5263600000000001E-4</v>
      </c>
      <c r="O4" s="8">
        <v>1.55308E-4</v>
      </c>
      <c r="P4" s="8">
        <v>1.4184899999999999E-4</v>
      </c>
      <c r="Q4" s="8"/>
    </row>
    <row r="5" spans="1:17" x14ac:dyDescent="0.5">
      <c r="A5" s="10" t="s">
        <v>27</v>
      </c>
      <c r="B5" s="11">
        <v>4.6471999999999999E-2</v>
      </c>
      <c r="C5" s="8">
        <v>5.0590999999999997E-2</v>
      </c>
      <c r="D5" s="11">
        <v>5.1414000000000001E-2</v>
      </c>
      <c r="E5" s="8">
        <v>1.4419999999999999E-3</v>
      </c>
      <c r="F5" s="10">
        <v>1.867E-3</v>
      </c>
      <c r="G5" s="11">
        <v>2.2160000000000001E-3</v>
      </c>
      <c r="H5" s="8"/>
      <c r="I5" s="8"/>
      <c r="J5" s="10" t="s">
        <v>27</v>
      </c>
      <c r="K5" s="8">
        <v>2.3259999999999999E-3</v>
      </c>
      <c r="L5" s="8">
        <v>1.9980000000000002E-3</v>
      </c>
      <c r="M5" s="8">
        <v>2.8370000000000001E-3</v>
      </c>
      <c r="N5" s="8">
        <v>1.5899999999999999E-4</v>
      </c>
      <c r="O5" s="8">
        <v>1.021E-3</v>
      </c>
      <c r="P5" s="8">
        <v>6.2E-4</v>
      </c>
      <c r="Q5" s="8"/>
    </row>
    <row r="7" spans="1:17" x14ac:dyDescent="0.5">
      <c r="A7" s="7" t="s">
        <v>36</v>
      </c>
      <c r="B7" s="4"/>
      <c r="C7" s="4"/>
      <c r="D7" s="2"/>
      <c r="E7" s="2"/>
      <c r="F7" s="2"/>
      <c r="G7" s="2"/>
      <c r="H7" s="2"/>
      <c r="I7" s="7" t="s">
        <v>37</v>
      </c>
      <c r="J7" s="2"/>
      <c r="K7" s="2"/>
      <c r="L7" s="2"/>
      <c r="M7" s="2"/>
      <c r="N7" s="2"/>
      <c r="O7" s="2"/>
    </row>
    <row r="8" spans="1:17" x14ac:dyDescent="0.5">
      <c r="A8" s="2" t="s">
        <v>9</v>
      </c>
      <c r="B8" s="36" t="s">
        <v>10</v>
      </c>
      <c r="C8" s="36"/>
      <c r="D8" s="36"/>
      <c r="E8" s="36" t="s">
        <v>11</v>
      </c>
      <c r="F8" s="36"/>
      <c r="G8" s="36"/>
      <c r="H8" s="2"/>
      <c r="I8" s="2" t="s">
        <v>12</v>
      </c>
      <c r="J8" s="36" t="s">
        <v>10</v>
      </c>
      <c r="K8" s="36"/>
      <c r="L8" s="36"/>
      <c r="M8" s="36" t="s">
        <v>11</v>
      </c>
      <c r="N8" s="36"/>
      <c r="O8" s="36"/>
    </row>
    <row r="9" spans="1:17" x14ac:dyDescent="0.5">
      <c r="A9" s="4" t="s">
        <v>13</v>
      </c>
      <c r="B9" s="4">
        <v>0.15081600000000001</v>
      </c>
      <c r="C9" s="4">
        <v>0.23122599999999999</v>
      </c>
      <c r="D9" s="4">
        <v>0.18557399999999999</v>
      </c>
      <c r="E9" s="4">
        <v>5.7870999999999999E-2</v>
      </c>
      <c r="F9" s="4">
        <v>2.4555E-2</v>
      </c>
      <c r="G9" s="4">
        <v>5.203E-2</v>
      </c>
      <c r="H9" s="2"/>
      <c r="I9" s="4" t="s">
        <v>13</v>
      </c>
      <c r="J9" s="2">
        <v>2.6705738999999999</v>
      </c>
      <c r="K9" s="2">
        <v>3.5026264</v>
      </c>
      <c r="L9" s="2">
        <v>3.1764706</v>
      </c>
      <c r="M9" s="2">
        <v>5.2689399999999997E-2</v>
      </c>
      <c r="N9" s="2">
        <v>4.6510900000000001E-2</v>
      </c>
      <c r="O9" s="2">
        <v>1.0084000000000001E-2</v>
      </c>
    </row>
    <row r="10" spans="1:17" x14ac:dyDescent="0.5">
      <c r="A10" s="2" t="s">
        <v>14</v>
      </c>
      <c r="B10" s="4">
        <v>1.9854540000000001</v>
      </c>
      <c r="C10" s="4">
        <v>1.606841</v>
      </c>
      <c r="D10" s="4">
        <v>1.7849170000000001</v>
      </c>
      <c r="E10" s="4">
        <v>6.3703999999999997E-2</v>
      </c>
      <c r="F10" s="4">
        <v>5.9344000000000001E-2</v>
      </c>
      <c r="G10" s="4">
        <v>4.0946999999999997E-2</v>
      </c>
      <c r="H10" s="2"/>
      <c r="I10" s="2" t="s">
        <v>14</v>
      </c>
      <c r="J10" s="2">
        <v>4.6404250999999999</v>
      </c>
      <c r="K10" s="2">
        <v>4.1367320999999997</v>
      </c>
      <c r="L10" s="2">
        <v>4.3616453000000002</v>
      </c>
      <c r="M10" s="2">
        <v>6.9232100000000005E-2</v>
      </c>
      <c r="N10" s="2">
        <v>4.63743E-2</v>
      </c>
      <c r="O10" s="2">
        <v>5.3642700000000001E-2</v>
      </c>
    </row>
    <row r="11" spans="1:17" x14ac:dyDescent="0.5">
      <c r="A11" s="2" t="s">
        <v>15</v>
      </c>
      <c r="B11" s="4">
        <v>5.3108209999999998</v>
      </c>
      <c r="C11" s="4">
        <v>4.8868390000000002</v>
      </c>
      <c r="D11" s="4">
        <v>5.7872370000000002</v>
      </c>
      <c r="E11" s="4">
        <v>0.135352</v>
      </c>
      <c r="F11" s="4">
        <v>0.13655400000000001</v>
      </c>
      <c r="G11" s="4">
        <v>0.1709</v>
      </c>
      <c r="H11" s="2"/>
      <c r="I11" s="2" t="s">
        <v>15</v>
      </c>
      <c r="J11" s="2">
        <v>4.3212100000000007</v>
      </c>
      <c r="K11" s="2">
        <v>3.4412119999999997</v>
      </c>
      <c r="L11" s="2">
        <v>3.5551209999999998</v>
      </c>
      <c r="M11" s="2">
        <v>5.6576000000000001E-2</v>
      </c>
      <c r="N11" s="2">
        <v>8.6612300000000003E-2</v>
      </c>
      <c r="O11" s="2">
        <v>5.9628800000000003E-2</v>
      </c>
    </row>
    <row r="12" spans="1:17" x14ac:dyDescent="0.5">
      <c r="A12" s="4" t="s">
        <v>16</v>
      </c>
      <c r="B12" s="4">
        <v>4.1790630000000002</v>
      </c>
      <c r="C12" s="4">
        <v>4.839626</v>
      </c>
      <c r="D12" s="4">
        <v>4.9189590000000001</v>
      </c>
      <c r="E12" s="4">
        <v>0.117241</v>
      </c>
      <c r="F12" s="4">
        <v>0.17350199999999999</v>
      </c>
      <c r="G12" s="4">
        <v>0.17485999999999999</v>
      </c>
      <c r="H12" s="2"/>
      <c r="I12" s="4" t="s">
        <v>16</v>
      </c>
      <c r="J12" s="2">
        <v>4.7454074999999998</v>
      </c>
      <c r="K12" s="2">
        <v>4.7407927000000001</v>
      </c>
      <c r="L12" s="2">
        <v>4.6220578999999997</v>
      </c>
      <c r="M12" s="2">
        <v>4.1345E-2</v>
      </c>
      <c r="N12" s="2">
        <v>5.0931399999999995E-2</v>
      </c>
      <c r="O12" s="2">
        <v>6.3286599999999998E-2</v>
      </c>
    </row>
    <row r="13" spans="1:17" x14ac:dyDescent="0.5">
      <c r="A13" s="2" t="s">
        <v>17</v>
      </c>
      <c r="B13" s="4">
        <v>6.4758849999999999</v>
      </c>
      <c r="C13" s="4">
        <v>6.0867690000000003</v>
      </c>
      <c r="D13" s="4">
        <v>6.402247</v>
      </c>
      <c r="E13" s="4">
        <v>0.102849</v>
      </c>
      <c r="F13" s="4">
        <v>5.1182999999999999E-2</v>
      </c>
      <c r="G13" s="4">
        <v>6.3048000000000007E-2</v>
      </c>
      <c r="H13" s="2"/>
      <c r="I13" s="2" t="s">
        <v>17</v>
      </c>
      <c r="J13" s="2">
        <v>6.1562901000000005</v>
      </c>
      <c r="K13" s="2">
        <v>5.5497766000000004</v>
      </c>
      <c r="L13" s="2">
        <v>5.7659248999999999</v>
      </c>
      <c r="M13" s="2">
        <v>0.1189621</v>
      </c>
      <c r="N13" s="2">
        <v>6.446410000000001E-2</v>
      </c>
      <c r="O13" s="2">
        <v>6.8762900000000002E-2</v>
      </c>
    </row>
    <row r="14" spans="1:17" x14ac:dyDescent="0.5">
      <c r="A14" s="2" t="s">
        <v>18</v>
      </c>
      <c r="B14" s="4">
        <v>2.1745640000000002</v>
      </c>
      <c r="C14" s="4">
        <v>2.1576360000000001</v>
      </c>
      <c r="D14" s="4">
        <v>2.1003759999999998</v>
      </c>
      <c r="E14" s="4">
        <v>0.11382</v>
      </c>
      <c r="F14" s="4">
        <v>0.13103100000000001</v>
      </c>
      <c r="G14" s="4">
        <v>9.0015999999999999E-2</v>
      </c>
      <c r="H14" s="2"/>
      <c r="I14" s="2" t="s">
        <v>18</v>
      </c>
      <c r="J14" s="2">
        <v>3.9097430000000002</v>
      </c>
      <c r="K14" s="2">
        <v>4.7551281999999997</v>
      </c>
      <c r="L14" s="2">
        <v>4.7841082000000004</v>
      </c>
      <c r="M14" s="2">
        <v>8.6357000000000003E-2</v>
      </c>
      <c r="N14" s="2">
        <v>2.2213699999999999E-2</v>
      </c>
      <c r="O14" s="2">
        <v>5.3862400000000005E-2</v>
      </c>
    </row>
    <row r="15" spans="1:17" x14ac:dyDescent="0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7" x14ac:dyDescent="0.5">
      <c r="A16" s="2" t="s">
        <v>34</v>
      </c>
      <c r="B16" s="36" t="s">
        <v>10</v>
      </c>
      <c r="C16" s="36"/>
      <c r="D16" s="36"/>
      <c r="E16" s="36" t="s">
        <v>11</v>
      </c>
      <c r="F16" s="36"/>
      <c r="G16" s="36"/>
      <c r="H16" s="2"/>
      <c r="I16" s="2" t="s">
        <v>19</v>
      </c>
      <c r="J16" s="36" t="s">
        <v>10</v>
      </c>
      <c r="K16" s="36"/>
      <c r="L16" s="36"/>
      <c r="M16" s="36" t="s">
        <v>11</v>
      </c>
      <c r="N16" s="36"/>
      <c r="O16" s="36"/>
    </row>
    <row r="17" spans="1:15" x14ac:dyDescent="0.5">
      <c r="A17" s="4" t="s">
        <v>13</v>
      </c>
      <c r="B17" s="4">
        <v>0.68343100000000001</v>
      </c>
      <c r="C17" s="4">
        <v>0.79390400000000005</v>
      </c>
      <c r="D17" s="4">
        <v>0.72972499999999996</v>
      </c>
      <c r="E17" s="4">
        <v>4.3810000000000002E-2</v>
      </c>
      <c r="F17" s="4">
        <v>4.9158E-2</v>
      </c>
      <c r="G17" s="4">
        <v>6.4098000000000002E-2</v>
      </c>
      <c r="H17" s="2"/>
      <c r="I17" s="4" t="s">
        <v>13</v>
      </c>
      <c r="J17" s="4">
        <v>3.0586698999999999</v>
      </c>
      <c r="K17" s="4">
        <v>3.2403853000000002</v>
      </c>
      <c r="L17" s="2">
        <v>3.1329530999999999</v>
      </c>
      <c r="M17" s="2">
        <v>8.8754199999999991E-2</v>
      </c>
      <c r="N17" s="2">
        <v>9.8066999999999988E-2</v>
      </c>
      <c r="O17" s="2">
        <v>8.6138300000000001E-2</v>
      </c>
    </row>
    <row r="18" spans="1:15" x14ac:dyDescent="0.5">
      <c r="A18" s="2" t="s">
        <v>14</v>
      </c>
      <c r="B18" s="4">
        <v>3.2365270000000002</v>
      </c>
      <c r="C18" s="4">
        <v>3.5330439999999999</v>
      </c>
      <c r="D18" s="4">
        <v>3.391934</v>
      </c>
      <c r="E18" s="4">
        <v>5.1885000000000001E-2</v>
      </c>
      <c r="F18" s="4">
        <v>7.6453999999999994E-2</v>
      </c>
      <c r="G18" s="4">
        <v>0.116812</v>
      </c>
      <c r="H18" s="2"/>
      <c r="I18" s="2" t="s">
        <v>14</v>
      </c>
      <c r="J18" s="2">
        <v>4.2452335000000003</v>
      </c>
      <c r="K18" s="2">
        <v>4.0296379</v>
      </c>
      <c r="L18" s="2">
        <v>4.3816142000000005</v>
      </c>
      <c r="M18" s="2">
        <v>5.1126999999999999E-2</v>
      </c>
      <c r="N18" s="2">
        <v>5.5865099999999994E-2</v>
      </c>
      <c r="O18" s="2">
        <v>4.8894499999999994E-2</v>
      </c>
    </row>
    <row r="19" spans="1:15" x14ac:dyDescent="0.5">
      <c r="A19" s="2" t="s">
        <v>15</v>
      </c>
      <c r="B19" s="4">
        <v>3.0290680000000001</v>
      </c>
      <c r="C19" s="4">
        <v>2.5784379999999998</v>
      </c>
      <c r="D19" s="4">
        <v>2.966119</v>
      </c>
      <c r="E19" s="4">
        <v>8.9127999999999999E-2</v>
      </c>
      <c r="F19" s="4">
        <v>7.6661000000000007E-2</v>
      </c>
      <c r="G19" s="4">
        <v>5.0007999999999997E-2</v>
      </c>
      <c r="H19" s="2"/>
      <c r="I19" s="2" t="s">
        <v>15</v>
      </c>
      <c r="J19" s="2">
        <v>4.5365989000000004</v>
      </c>
      <c r="K19" s="2">
        <v>4.2514871000000003</v>
      </c>
      <c r="L19" s="2">
        <v>4.2468079999999997</v>
      </c>
      <c r="M19" s="2">
        <v>4.4773E-2</v>
      </c>
      <c r="N19" s="2">
        <v>3.39625E-2</v>
      </c>
      <c r="O19" s="2">
        <v>4.8246200000000003E-2</v>
      </c>
    </row>
    <row r="20" spans="1:15" x14ac:dyDescent="0.5">
      <c r="A20" s="4" t="s">
        <v>16</v>
      </c>
      <c r="B20" s="4">
        <v>2.3978259999999998</v>
      </c>
      <c r="C20" s="4">
        <v>2.1325379999999998</v>
      </c>
      <c r="D20" s="4">
        <v>2.205476</v>
      </c>
      <c r="E20" s="4">
        <v>4.87E-2</v>
      </c>
      <c r="F20" s="4">
        <v>6.4099000000000003E-2</v>
      </c>
      <c r="G20" s="4">
        <v>5.0396999999999997E-2</v>
      </c>
      <c r="H20" s="2"/>
      <c r="I20" s="4" t="s">
        <v>16</v>
      </c>
      <c r="J20" s="2">
        <v>5.7404250000000001</v>
      </c>
      <c r="K20" s="2">
        <v>5.0781409000000002</v>
      </c>
      <c r="L20" s="2">
        <v>5.0642436000000002</v>
      </c>
      <c r="M20" s="2">
        <v>7.9384700000000002E-2</v>
      </c>
      <c r="N20" s="2">
        <v>5.8146700000000003E-2</v>
      </c>
      <c r="O20" s="2">
        <v>5.3889400000000004E-2</v>
      </c>
    </row>
    <row r="21" spans="1:15" x14ac:dyDescent="0.5">
      <c r="A21" s="2" t="s">
        <v>17</v>
      </c>
      <c r="B21" s="4">
        <v>6.0356550000000002</v>
      </c>
      <c r="C21" s="4">
        <v>6.0765209999999996</v>
      </c>
      <c r="D21" s="4">
        <v>5.8621449999999999</v>
      </c>
      <c r="E21" s="4">
        <v>0.13564100000000001</v>
      </c>
      <c r="F21" s="4">
        <v>8.9622999999999994E-2</v>
      </c>
      <c r="G21" s="4">
        <v>9.2133999999999994E-2</v>
      </c>
      <c r="H21" s="2"/>
      <c r="I21" s="2" t="s">
        <v>17</v>
      </c>
      <c r="J21" s="2">
        <v>3.1573908999999998</v>
      </c>
      <c r="K21" s="2">
        <v>3.5834112</v>
      </c>
      <c r="L21" s="2">
        <v>3.4407117999999999</v>
      </c>
      <c r="M21" s="2">
        <v>2.2208200000000001E-2</v>
      </c>
      <c r="N21" s="2">
        <v>5.4909900000000005E-2</v>
      </c>
      <c r="O21" s="2">
        <v>4.41521E-2</v>
      </c>
    </row>
    <row r="22" spans="1:15" x14ac:dyDescent="0.5">
      <c r="A22" s="2" t="s">
        <v>18</v>
      </c>
      <c r="B22" s="4">
        <v>1.9439040000000001</v>
      </c>
      <c r="C22" s="4">
        <v>1.626511</v>
      </c>
      <c r="D22" s="4">
        <v>1.6668829999999999</v>
      </c>
      <c r="E22" s="4">
        <v>9.7195000000000004E-2</v>
      </c>
      <c r="F22" s="4">
        <v>7.4263999999999997E-2</v>
      </c>
      <c r="G22" s="4">
        <v>5.1968E-2</v>
      </c>
      <c r="H22" s="2"/>
      <c r="I22" s="2" t="s">
        <v>18</v>
      </c>
      <c r="J22" s="2">
        <v>2.4</v>
      </c>
      <c r="K22" s="2">
        <v>2.254</v>
      </c>
      <c r="L22" s="2">
        <v>2.8121100000000001</v>
      </c>
      <c r="M22" s="2">
        <v>4.3455000000000001E-2</v>
      </c>
      <c r="N22" s="2">
        <v>6.3210999999999989E-2</v>
      </c>
      <c r="O22" s="2">
        <v>3.5343100000000002E-2</v>
      </c>
    </row>
    <row r="23" spans="1:15" x14ac:dyDescent="0.5">
      <c r="A23" s="2"/>
      <c r="B23" s="2"/>
      <c r="C23" s="2"/>
      <c r="D23" s="2"/>
      <c r="E23" s="2"/>
      <c r="F23" s="2"/>
      <c r="G23" s="2"/>
      <c r="H23" s="2"/>
      <c r="I23" s="2"/>
      <c r="J23" s="3"/>
      <c r="K23" s="3"/>
      <c r="L23" s="3"/>
      <c r="M23" s="3"/>
      <c r="N23" s="3"/>
      <c r="O23" s="3"/>
    </row>
    <row r="24" spans="1:15" x14ac:dyDescent="0.5">
      <c r="A24" s="7" t="s">
        <v>38</v>
      </c>
      <c r="B24" s="3"/>
      <c r="C24" s="2"/>
      <c r="D24" s="2"/>
      <c r="E24" s="2"/>
      <c r="F24" s="2"/>
      <c r="G24" s="2"/>
      <c r="H24" s="2"/>
      <c r="I24" s="2"/>
      <c r="J24" s="3"/>
      <c r="K24" s="3"/>
      <c r="L24" s="3"/>
      <c r="M24" s="3"/>
      <c r="N24" s="3"/>
      <c r="O24" s="3"/>
    </row>
    <row r="25" spans="1:15" x14ac:dyDescent="0.5">
      <c r="A25" s="2" t="s">
        <v>20</v>
      </c>
      <c r="B25" s="2" t="s">
        <v>2</v>
      </c>
      <c r="C25" s="2"/>
      <c r="D25" s="2"/>
      <c r="E25" s="3"/>
      <c r="F25" s="3" t="s">
        <v>21</v>
      </c>
      <c r="G25" s="2" t="s">
        <v>2</v>
      </c>
      <c r="H25" s="2"/>
      <c r="I25" s="2"/>
      <c r="J25" s="3"/>
      <c r="K25" s="3"/>
      <c r="L25" s="3"/>
      <c r="M25" s="3"/>
      <c r="N25" s="3"/>
      <c r="O25" s="3"/>
    </row>
    <row r="26" spans="1:15" x14ac:dyDescent="0.5">
      <c r="A26" s="2" t="s">
        <v>5</v>
      </c>
      <c r="B26" s="5">
        <v>1.6705896000000001E-2</v>
      </c>
      <c r="C26" s="5">
        <v>1.934176E-2</v>
      </c>
      <c r="D26" s="5">
        <v>1.4544178E-2</v>
      </c>
      <c r="E26" s="2"/>
      <c r="F26" s="2" t="s">
        <v>5</v>
      </c>
      <c r="G26" s="5">
        <v>1.5397101E-2</v>
      </c>
      <c r="H26" s="5">
        <v>1.4583115000000001E-2</v>
      </c>
      <c r="I26" s="5">
        <v>1.2721512000000001E-2</v>
      </c>
      <c r="J26" s="3"/>
      <c r="K26" s="3"/>
      <c r="L26" s="3"/>
      <c r="M26" s="3"/>
      <c r="N26" s="3"/>
      <c r="O26" s="3"/>
    </row>
    <row r="27" spans="1:15" x14ac:dyDescent="0.5">
      <c r="A27" s="2" t="s">
        <v>7</v>
      </c>
      <c r="B27" s="5">
        <v>6.9275100000000002E-4</v>
      </c>
      <c r="C27" s="5">
        <v>5.0611799999999995E-4</v>
      </c>
      <c r="D27" s="5">
        <v>7.2094100000000001E-4</v>
      </c>
      <c r="E27" s="2"/>
      <c r="F27" s="2" t="s">
        <v>7</v>
      </c>
      <c r="G27" s="5">
        <v>2.1806659999999999E-3</v>
      </c>
      <c r="H27" s="5">
        <v>1.7366829999999999E-3</v>
      </c>
      <c r="I27" s="5">
        <v>2.0301199999999998E-3</v>
      </c>
      <c r="J27" s="3"/>
      <c r="K27" s="3"/>
      <c r="L27" s="3"/>
      <c r="M27" s="3"/>
      <c r="N27" s="3"/>
      <c r="O27" s="3"/>
    </row>
    <row r="29" spans="1:15" x14ac:dyDescent="0.5">
      <c r="A29" s="7" t="s">
        <v>39</v>
      </c>
    </row>
    <row r="30" spans="1:15" x14ac:dyDescent="0.5">
      <c r="A30" s="8"/>
      <c r="B30" s="38" t="s">
        <v>28</v>
      </c>
      <c r="C30" s="38"/>
      <c r="D30" s="38"/>
      <c r="E30" s="38" t="s">
        <v>29</v>
      </c>
      <c r="F30" s="38"/>
      <c r="G30" s="38"/>
      <c r="H30" s="8"/>
    </row>
    <row r="31" spans="1:15" x14ac:dyDescent="0.5">
      <c r="A31" s="16" t="s">
        <v>30</v>
      </c>
      <c r="B31" s="11">
        <v>5.4739999999999997E-3</v>
      </c>
      <c r="C31" s="8">
        <v>3.297E-3</v>
      </c>
      <c r="D31" s="8">
        <v>4.0000000000000001E-3</v>
      </c>
      <c r="E31" s="8">
        <v>8.1770000000000002E-3</v>
      </c>
      <c r="F31" s="8">
        <v>7.0600000000000003E-3</v>
      </c>
      <c r="G31" s="8">
        <v>6.8139999999999997E-3</v>
      </c>
      <c r="H31" s="8" t="s">
        <v>31</v>
      </c>
    </row>
    <row r="32" spans="1:15" x14ac:dyDescent="0.5">
      <c r="A32" s="12" t="s">
        <v>32</v>
      </c>
      <c r="B32" s="8">
        <v>2.3699000000000001E-2</v>
      </c>
      <c r="C32" s="8">
        <v>2.7254E-2</v>
      </c>
      <c r="D32" s="8">
        <v>2.5076000000000001E-2</v>
      </c>
      <c r="E32" s="8">
        <v>5.0423999999999997E-2</v>
      </c>
      <c r="F32" s="8">
        <v>4.7371999999999997E-2</v>
      </c>
      <c r="G32" s="8">
        <v>3.8632E-2</v>
      </c>
      <c r="H32" s="8"/>
    </row>
    <row r="33" spans="1:16" x14ac:dyDescent="0.5">
      <c r="A33" s="12"/>
      <c r="B33" s="8"/>
      <c r="C33" s="8"/>
      <c r="D33" s="8"/>
      <c r="E33" s="8"/>
      <c r="F33" s="8"/>
      <c r="G33" s="8"/>
      <c r="H33" s="8"/>
    </row>
    <row r="34" spans="1:16" x14ac:dyDescent="0.5">
      <c r="A34" s="12"/>
      <c r="B34" s="38" t="s">
        <v>28</v>
      </c>
      <c r="C34" s="38"/>
      <c r="D34" s="38"/>
      <c r="E34" s="38" t="s">
        <v>29</v>
      </c>
      <c r="F34" s="38"/>
      <c r="G34" s="38"/>
      <c r="H34" s="8"/>
    </row>
    <row r="35" spans="1:16" x14ac:dyDescent="0.5">
      <c r="A35" s="16" t="s">
        <v>30</v>
      </c>
      <c r="B35" s="11">
        <v>4.35E-4</v>
      </c>
      <c r="C35" s="8">
        <v>5.7700000000000004E-4</v>
      </c>
      <c r="D35" s="8">
        <v>3.0800000000000001E-4</v>
      </c>
      <c r="E35" s="11">
        <v>7.7499999999999997E-4</v>
      </c>
      <c r="F35" s="8">
        <v>6.4599999999999998E-4</v>
      </c>
      <c r="G35" s="8">
        <v>9.9500000000000001E-4</v>
      </c>
      <c r="H35" s="8" t="s">
        <v>33</v>
      </c>
    </row>
    <row r="36" spans="1:16" x14ac:dyDescent="0.5">
      <c r="A36" s="12" t="s">
        <v>32</v>
      </c>
      <c r="B36" s="8">
        <v>1.0529999999999999E-3</v>
      </c>
      <c r="C36" s="8">
        <v>1.5219999999999999E-3</v>
      </c>
      <c r="D36" s="8">
        <v>9.5100000000000002E-4</v>
      </c>
      <c r="E36" s="8">
        <v>1.7350999999999998E-2</v>
      </c>
      <c r="F36" s="8">
        <v>1.5298000000000001E-2</v>
      </c>
      <c r="G36" s="8">
        <v>1.9939999999999999E-2</v>
      </c>
      <c r="H36" s="8"/>
    </row>
    <row r="38" spans="1:16" x14ac:dyDescent="0.5">
      <c r="A38" s="7" t="s">
        <v>313</v>
      </c>
      <c r="I38" s="7"/>
    </row>
    <row r="39" spans="1:16" x14ac:dyDescent="0.5">
      <c r="A39" s="11" t="s">
        <v>7</v>
      </c>
      <c r="B39" s="11" t="s">
        <v>1</v>
      </c>
      <c r="C39" s="8"/>
      <c r="D39" s="11"/>
      <c r="E39" s="8" t="s">
        <v>2</v>
      </c>
      <c r="F39" s="11"/>
      <c r="G39" s="8"/>
      <c r="H39" s="34"/>
      <c r="I39" s="11" t="s">
        <v>7</v>
      </c>
      <c r="J39" s="11" t="s">
        <v>1</v>
      </c>
      <c r="K39" s="8"/>
      <c r="L39" s="11"/>
      <c r="M39" s="8" t="s">
        <v>2</v>
      </c>
      <c r="N39" s="11"/>
      <c r="O39" s="8"/>
    </row>
    <row r="40" spans="1:16" x14ac:dyDescent="0.5">
      <c r="A40" s="11" t="s">
        <v>310</v>
      </c>
      <c r="B40" s="11">
        <v>7.4931999999999999E-2</v>
      </c>
      <c r="C40" s="8">
        <v>7.0220000000000005E-2</v>
      </c>
      <c r="D40" s="11">
        <v>7.1429000000000006E-2</v>
      </c>
      <c r="E40" s="8">
        <v>1.459E-3</v>
      </c>
      <c r="F40" s="11">
        <v>1.967E-3</v>
      </c>
      <c r="G40" s="8">
        <v>1.6169999999999999E-3</v>
      </c>
      <c r="H40" s="34"/>
      <c r="I40" s="11" t="s">
        <v>320</v>
      </c>
      <c r="J40" s="11">
        <v>7.4931999999999999E-2</v>
      </c>
      <c r="K40" s="8">
        <v>3.4445999999999997E-2</v>
      </c>
      <c r="L40" s="11">
        <v>3.8357000000000002E-2</v>
      </c>
      <c r="M40" s="8">
        <v>3.4750999999999997E-2</v>
      </c>
      <c r="N40" s="11">
        <v>7.0299999999999996E-4</v>
      </c>
      <c r="O40" s="8">
        <v>1.7290000000000001E-3</v>
      </c>
      <c r="P40">
        <v>1.397E-3</v>
      </c>
    </row>
    <row r="41" spans="1:16" x14ac:dyDescent="0.5">
      <c r="A41" s="11" t="s">
        <v>311</v>
      </c>
      <c r="B41" s="11">
        <v>0.110763</v>
      </c>
      <c r="C41" s="8">
        <v>0.109607</v>
      </c>
      <c r="D41" s="11">
        <v>0.104619</v>
      </c>
      <c r="E41" s="8">
        <v>2.3470000000000001E-3</v>
      </c>
      <c r="F41" s="11">
        <v>1.9970000000000001E-3</v>
      </c>
      <c r="G41" s="8">
        <v>2.2469999999999999E-3</v>
      </c>
      <c r="H41" s="34"/>
      <c r="I41" s="11" t="s">
        <v>312</v>
      </c>
      <c r="J41" s="11">
        <v>0.110763</v>
      </c>
      <c r="K41" s="8">
        <v>7.5929999999999997E-2</v>
      </c>
      <c r="L41" s="11">
        <v>8.8281999999999999E-2</v>
      </c>
      <c r="M41" s="8">
        <v>8.6854000000000001E-2</v>
      </c>
      <c r="N41" s="11">
        <v>2.6159999999999998E-3</v>
      </c>
      <c r="O41" s="8">
        <v>1.696E-3</v>
      </c>
      <c r="P41">
        <v>1.9819999999999998E-3</v>
      </c>
    </row>
    <row r="42" spans="1:16" x14ac:dyDescent="0.5">
      <c r="A42" s="11" t="s">
        <v>316</v>
      </c>
      <c r="B42" s="11">
        <v>4.4776000000000003E-2</v>
      </c>
      <c r="C42" s="8">
        <v>3.2731000000000003E-2</v>
      </c>
      <c r="D42" s="11">
        <v>4.7391999999999997E-2</v>
      </c>
      <c r="E42" s="8">
        <v>1.421E-3</v>
      </c>
      <c r="F42" s="11">
        <v>1.8699999999999999E-3</v>
      </c>
      <c r="G42" s="8">
        <v>2.2039999999999998E-3</v>
      </c>
      <c r="I42" s="11" t="s">
        <v>321</v>
      </c>
      <c r="J42" s="11">
        <v>4.4776000000000003E-2</v>
      </c>
      <c r="K42" s="8">
        <v>0.21360899999999999</v>
      </c>
      <c r="L42" s="11">
        <v>0.24826100000000001</v>
      </c>
      <c r="M42" s="8">
        <v>0.23562</v>
      </c>
      <c r="N42" s="11">
        <v>4.9150000000000001E-3</v>
      </c>
      <c r="O42" s="8">
        <v>5.7800000000000004E-3</v>
      </c>
      <c r="P42">
        <v>5.4999999999999997E-3</v>
      </c>
    </row>
    <row r="43" spans="1:16" x14ac:dyDescent="0.5">
      <c r="A43" s="11" t="s">
        <v>317</v>
      </c>
      <c r="B43" s="11">
        <v>0.24438299999999999</v>
      </c>
      <c r="C43" s="8">
        <v>0.25913199999999997</v>
      </c>
      <c r="D43" s="11">
        <v>0.24182500000000001</v>
      </c>
      <c r="E43" s="8">
        <v>1.7669999999999999E-3</v>
      </c>
      <c r="F43" s="11">
        <v>3.0079999999999998E-3</v>
      </c>
      <c r="G43" s="8">
        <v>3.2980000000000002E-3</v>
      </c>
      <c r="I43" s="11" t="s">
        <v>322</v>
      </c>
      <c r="J43" s="11">
        <v>0.24438299999999999</v>
      </c>
      <c r="K43" s="8">
        <v>3.9621999999999997E-2</v>
      </c>
      <c r="L43" s="11">
        <v>3.5092999999999999E-2</v>
      </c>
      <c r="M43" s="8">
        <v>3.7275000000000003E-2</v>
      </c>
      <c r="N43" s="11">
        <v>1.5740000000000001E-3</v>
      </c>
      <c r="O43" s="8">
        <v>1.9689999999999998E-3</v>
      </c>
      <c r="P43">
        <v>1.5640000000000001E-3</v>
      </c>
    </row>
    <row r="44" spans="1:16" x14ac:dyDescent="0.5">
      <c r="A44" s="11" t="s">
        <v>318</v>
      </c>
      <c r="B44" s="11">
        <v>0.251556</v>
      </c>
      <c r="C44" s="8">
        <v>0.248666</v>
      </c>
      <c r="D44" s="11">
        <v>0.25382500000000002</v>
      </c>
      <c r="E44" s="8">
        <v>2.075E-3</v>
      </c>
      <c r="F44" s="11">
        <v>3.669E-3</v>
      </c>
      <c r="G44" s="8">
        <v>3.1289999999999998E-3</v>
      </c>
      <c r="I44" s="11" t="s">
        <v>323</v>
      </c>
      <c r="J44" s="11">
        <v>0.251556</v>
      </c>
      <c r="K44" s="8">
        <v>0.15160100000000001</v>
      </c>
      <c r="L44" s="11">
        <v>0.14618900000000001</v>
      </c>
      <c r="M44" s="8">
        <v>0.14763999999999999</v>
      </c>
      <c r="N44" s="11">
        <v>3.117E-3</v>
      </c>
      <c r="O44" s="8">
        <v>5.7200000000000003E-3</v>
      </c>
      <c r="P44">
        <v>4.8599999999999997E-3</v>
      </c>
    </row>
    <row r="45" spans="1:16" x14ac:dyDescent="0.5">
      <c r="A45" s="11" t="s">
        <v>319</v>
      </c>
      <c r="B45" s="11">
        <v>2.4355000000000002E-2</v>
      </c>
      <c r="C45" s="8">
        <v>1.5209E-2</v>
      </c>
      <c r="D45" s="11">
        <v>1.3698999999999999E-2</v>
      </c>
      <c r="E45" s="8">
        <v>4.8700000000000002E-4</v>
      </c>
      <c r="F45" s="11">
        <v>1.5799999999999999E-4</v>
      </c>
      <c r="G45" s="8">
        <v>0</v>
      </c>
      <c r="I45" s="11" t="s">
        <v>324</v>
      </c>
      <c r="J45" s="11">
        <v>2.4355000000000002E-2</v>
      </c>
      <c r="K45" s="8">
        <v>2.0215E-2</v>
      </c>
      <c r="L45" s="11">
        <v>2.5641000000000001E-2</v>
      </c>
      <c r="M45" s="8">
        <v>2.3014E-2</v>
      </c>
      <c r="N45" s="11">
        <v>8.8500000000000004E-4</v>
      </c>
      <c r="O45" s="8">
        <v>8.5400000000000005E-4</v>
      </c>
      <c r="P45">
        <v>8.1800000000000004E-4</v>
      </c>
    </row>
    <row r="47" spans="1:16" x14ac:dyDescent="0.5">
      <c r="A47" s="7" t="s">
        <v>314</v>
      </c>
      <c r="B47" s="11" t="s">
        <v>1</v>
      </c>
      <c r="D47" t="s">
        <v>306</v>
      </c>
    </row>
    <row r="48" spans="1:16" x14ac:dyDescent="0.5">
      <c r="B48" s="8">
        <v>7.2193999999999994E-2</v>
      </c>
      <c r="C48" s="11">
        <v>3.5851000000000001E-2</v>
      </c>
      <c r="D48">
        <f>_xlfn.T.TEST(B48:B53,C48:C53,2,2)</f>
        <v>0.591100943339253</v>
      </c>
    </row>
    <row r="49" spans="2:3" x14ac:dyDescent="0.5">
      <c r="B49" s="8">
        <v>0.10833</v>
      </c>
      <c r="C49" s="11">
        <v>8.3689E-2</v>
      </c>
    </row>
    <row r="50" spans="2:3" x14ac:dyDescent="0.5">
      <c r="B50" s="8">
        <v>4.1633000000000003E-2</v>
      </c>
      <c r="C50" s="11">
        <v>0.23249700000000001</v>
      </c>
    </row>
    <row r="51" spans="2:3" x14ac:dyDescent="0.5">
      <c r="B51" s="8">
        <v>0.248446</v>
      </c>
      <c r="C51" s="11">
        <v>3.7330000000000002E-2</v>
      </c>
    </row>
    <row r="52" spans="2:3" x14ac:dyDescent="0.5">
      <c r="B52" s="8">
        <v>0.25134899999999999</v>
      </c>
      <c r="C52" s="11">
        <v>0.148477</v>
      </c>
    </row>
    <row r="53" spans="2:3" x14ac:dyDescent="0.5">
      <c r="B53" s="8">
        <v>1.7753999999999999E-2</v>
      </c>
      <c r="C53" s="11">
        <v>2.2956000000000001E-2</v>
      </c>
    </row>
    <row r="54" spans="2:3" x14ac:dyDescent="0.5">
      <c r="B54" s="8" t="s">
        <v>325</v>
      </c>
      <c r="C54" s="11" t="s">
        <v>326</v>
      </c>
    </row>
  </sheetData>
  <mergeCells count="16">
    <mergeCell ref="K2:M2"/>
    <mergeCell ref="N2:P2"/>
    <mergeCell ref="E8:G8"/>
    <mergeCell ref="J8:L8"/>
    <mergeCell ref="M8:O8"/>
    <mergeCell ref="B30:D30"/>
    <mergeCell ref="E30:G30"/>
    <mergeCell ref="J16:L16"/>
    <mergeCell ref="M16:O16"/>
    <mergeCell ref="B34:D34"/>
    <mergeCell ref="E34:G34"/>
    <mergeCell ref="B2:D2"/>
    <mergeCell ref="E2:G2"/>
    <mergeCell ref="B16:D16"/>
    <mergeCell ref="E16:G16"/>
    <mergeCell ref="B8:D8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B3128-B93A-44F8-8E75-1D816B2BCEAD}">
  <dimension ref="A1:AR50"/>
  <sheetViews>
    <sheetView topLeftCell="A4" zoomScale="83" zoomScaleNormal="83" workbookViewId="0">
      <selection activeCell="K36" sqref="K36"/>
    </sheetView>
  </sheetViews>
  <sheetFormatPr defaultRowHeight="12.6" x14ac:dyDescent="0.5"/>
  <cols>
    <col min="1" max="1" width="15.34765625" style="8" customWidth="1"/>
    <col min="2" max="7" width="10.84765625" style="8" bestFit="1" customWidth="1"/>
    <col min="8" max="8" width="16.296875" style="8" customWidth="1"/>
    <col min="9" max="9" width="8.796875" style="8"/>
    <col min="10" max="10" width="10.84765625" style="8" bestFit="1" customWidth="1"/>
    <col min="11" max="11" width="11.59765625" style="8" bestFit="1" customWidth="1"/>
    <col min="12" max="12" width="10.84765625" style="8" bestFit="1" customWidth="1"/>
    <col min="13" max="13" width="9.94921875" style="8" bestFit="1" customWidth="1"/>
    <col min="14" max="15" width="10.84765625" style="8" bestFit="1" customWidth="1"/>
    <col min="16" max="16" width="8.796875" style="8"/>
    <col min="17" max="17" width="16.046875" style="8" customWidth="1"/>
    <col min="18" max="25" width="8.796875" style="8"/>
    <col min="26" max="26" width="19.1484375" style="8" customWidth="1"/>
    <col min="27" max="256" width="8.796875" style="8"/>
    <col min="257" max="257" width="15.34765625" style="8" customWidth="1"/>
    <col min="258" max="263" width="10.84765625" style="8" bestFit="1" customWidth="1"/>
    <col min="264" max="264" width="16.296875" style="8" customWidth="1"/>
    <col min="265" max="265" width="8.796875" style="8"/>
    <col min="266" max="266" width="10.84765625" style="8" bestFit="1" customWidth="1"/>
    <col min="267" max="267" width="11.59765625" style="8" bestFit="1" customWidth="1"/>
    <col min="268" max="268" width="10.84765625" style="8" bestFit="1" customWidth="1"/>
    <col min="269" max="269" width="9.94921875" style="8" bestFit="1" customWidth="1"/>
    <col min="270" max="271" width="10.84765625" style="8" bestFit="1" customWidth="1"/>
    <col min="272" max="272" width="8.796875" style="8"/>
    <col min="273" max="273" width="16.046875" style="8" customWidth="1"/>
    <col min="274" max="281" width="8.796875" style="8"/>
    <col min="282" max="282" width="19.1484375" style="8" customWidth="1"/>
    <col min="283" max="512" width="8.796875" style="8"/>
    <col min="513" max="513" width="15.34765625" style="8" customWidth="1"/>
    <col min="514" max="519" width="10.84765625" style="8" bestFit="1" customWidth="1"/>
    <col min="520" max="520" width="16.296875" style="8" customWidth="1"/>
    <col min="521" max="521" width="8.796875" style="8"/>
    <col min="522" max="522" width="10.84765625" style="8" bestFit="1" customWidth="1"/>
    <col min="523" max="523" width="11.59765625" style="8" bestFit="1" customWidth="1"/>
    <col min="524" max="524" width="10.84765625" style="8" bestFit="1" customWidth="1"/>
    <col min="525" max="525" width="9.94921875" style="8" bestFit="1" customWidth="1"/>
    <col min="526" max="527" width="10.84765625" style="8" bestFit="1" customWidth="1"/>
    <col min="528" max="528" width="8.796875" style="8"/>
    <col min="529" max="529" width="16.046875" style="8" customWidth="1"/>
    <col min="530" max="537" width="8.796875" style="8"/>
    <col min="538" max="538" width="19.1484375" style="8" customWidth="1"/>
    <col min="539" max="768" width="8.796875" style="8"/>
    <col min="769" max="769" width="15.34765625" style="8" customWidth="1"/>
    <col min="770" max="775" width="10.84765625" style="8" bestFit="1" customWidth="1"/>
    <col min="776" max="776" width="16.296875" style="8" customWidth="1"/>
    <col min="777" max="777" width="8.796875" style="8"/>
    <col min="778" max="778" width="10.84765625" style="8" bestFit="1" customWidth="1"/>
    <col min="779" max="779" width="11.59765625" style="8" bestFit="1" customWidth="1"/>
    <col min="780" max="780" width="10.84765625" style="8" bestFit="1" customWidth="1"/>
    <col min="781" max="781" width="9.94921875" style="8" bestFit="1" customWidth="1"/>
    <col min="782" max="783" width="10.84765625" style="8" bestFit="1" customWidth="1"/>
    <col min="784" max="784" width="8.796875" style="8"/>
    <col min="785" max="785" width="16.046875" style="8" customWidth="1"/>
    <col min="786" max="793" width="8.796875" style="8"/>
    <col min="794" max="794" width="19.1484375" style="8" customWidth="1"/>
    <col min="795" max="1024" width="8.796875" style="8"/>
    <col min="1025" max="1025" width="15.34765625" style="8" customWidth="1"/>
    <col min="1026" max="1031" width="10.84765625" style="8" bestFit="1" customWidth="1"/>
    <col min="1032" max="1032" width="16.296875" style="8" customWidth="1"/>
    <col min="1033" max="1033" width="8.796875" style="8"/>
    <col min="1034" max="1034" width="10.84765625" style="8" bestFit="1" customWidth="1"/>
    <col min="1035" max="1035" width="11.59765625" style="8" bestFit="1" customWidth="1"/>
    <col min="1036" max="1036" width="10.84765625" style="8" bestFit="1" customWidth="1"/>
    <col min="1037" max="1037" width="9.94921875" style="8" bestFit="1" customWidth="1"/>
    <col min="1038" max="1039" width="10.84765625" style="8" bestFit="1" customWidth="1"/>
    <col min="1040" max="1040" width="8.796875" style="8"/>
    <col min="1041" max="1041" width="16.046875" style="8" customWidth="1"/>
    <col min="1042" max="1049" width="8.796875" style="8"/>
    <col min="1050" max="1050" width="19.1484375" style="8" customWidth="1"/>
    <col min="1051" max="1280" width="8.796875" style="8"/>
    <col min="1281" max="1281" width="15.34765625" style="8" customWidth="1"/>
    <col min="1282" max="1287" width="10.84765625" style="8" bestFit="1" customWidth="1"/>
    <col min="1288" max="1288" width="16.296875" style="8" customWidth="1"/>
    <col min="1289" max="1289" width="8.796875" style="8"/>
    <col min="1290" max="1290" width="10.84765625" style="8" bestFit="1" customWidth="1"/>
    <col min="1291" max="1291" width="11.59765625" style="8" bestFit="1" customWidth="1"/>
    <col min="1292" max="1292" width="10.84765625" style="8" bestFit="1" customWidth="1"/>
    <col min="1293" max="1293" width="9.94921875" style="8" bestFit="1" customWidth="1"/>
    <col min="1294" max="1295" width="10.84765625" style="8" bestFit="1" customWidth="1"/>
    <col min="1296" max="1296" width="8.796875" style="8"/>
    <col min="1297" max="1297" width="16.046875" style="8" customWidth="1"/>
    <col min="1298" max="1305" width="8.796875" style="8"/>
    <col min="1306" max="1306" width="19.1484375" style="8" customWidth="1"/>
    <col min="1307" max="1536" width="8.796875" style="8"/>
    <col min="1537" max="1537" width="15.34765625" style="8" customWidth="1"/>
    <col min="1538" max="1543" width="10.84765625" style="8" bestFit="1" customWidth="1"/>
    <col min="1544" max="1544" width="16.296875" style="8" customWidth="1"/>
    <col min="1545" max="1545" width="8.796875" style="8"/>
    <col min="1546" max="1546" width="10.84765625" style="8" bestFit="1" customWidth="1"/>
    <col min="1547" max="1547" width="11.59765625" style="8" bestFit="1" customWidth="1"/>
    <col min="1548" max="1548" width="10.84765625" style="8" bestFit="1" customWidth="1"/>
    <col min="1549" max="1549" width="9.94921875" style="8" bestFit="1" customWidth="1"/>
    <col min="1550" max="1551" width="10.84765625" style="8" bestFit="1" customWidth="1"/>
    <col min="1552" max="1552" width="8.796875" style="8"/>
    <col min="1553" max="1553" width="16.046875" style="8" customWidth="1"/>
    <col min="1554" max="1561" width="8.796875" style="8"/>
    <col min="1562" max="1562" width="19.1484375" style="8" customWidth="1"/>
    <col min="1563" max="1792" width="8.796875" style="8"/>
    <col min="1793" max="1793" width="15.34765625" style="8" customWidth="1"/>
    <col min="1794" max="1799" width="10.84765625" style="8" bestFit="1" customWidth="1"/>
    <col min="1800" max="1800" width="16.296875" style="8" customWidth="1"/>
    <col min="1801" max="1801" width="8.796875" style="8"/>
    <col min="1802" max="1802" width="10.84765625" style="8" bestFit="1" customWidth="1"/>
    <col min="1803" max="1803" width="11.59765625" style="8" bestFit="1" customWidth="1"/>
    <col min="1804" max="1804" width="10.84765625" style="8" bestFit="1" customWidth="1"/>
    <col min="1805" max="1805" width="9.94921875" style="8" bestFit="1" customWidth="1"/>
    <col min="1806" max="1807" width="10.84765625" style="8" bestFit="1" customWidth="1"/>
    <col min="1808" max="1808" width="8.796875" style="8"/>
    <col min="1809" max="1809" width="16.046875" style="8" customWidth="1"/>
    <col min="1810" max="1817" width="8.796875" style="8"/>
    <col min="1818" max="1818" width="19.1484375" style="8" customWidth="1"/>
    <col min="1819" max="2048" width="8.796875" style="8"/>
    <col min="2049" max="2049" width="15.34765625" style="8" customWidth="1"/>
    <col min="2050" max="2055" width="10.84765625" style="8" bestFit="1" customWidth="1"/>
    <col min="2056" max="2056" width="16.296875" style="8" customWidth="1"/>
    <col min="2057" max="2057" width="8.796875" style="8"/>
    <col min="2058" max="2058" width="10.84765625" style="8" bestFit="1" customWidth="1"/>
    <col min="2059" max="2059" width="11.59765625" style="8" bestFit="1" customWidth="1"/>
    <col min="2060" max="2060" width="10.84765625" style="8" bestFit="1" customWidth="1"/>
    <col min="2061" max="2061" width="9.94921875" style="8" bestFit="1" customWidth="1"/>
    <col min="2062" max="2063" width="10.84765625" style="8" bestFit="1" customWidth="1"/>
    <col min="2064" max="2064" width="8.796875" style="8"/>
    <col min="2065" max="2065" width="16.046875" style="8" customWidth="1"/>
    <col min="2066" max="2073" width="8.796875" style="8"/>
    <col min="2074" max="2074" width="19.1484375" style="8" customWidth="1"/>
    <col min="2075" max="2304" width="8.796875" style="8"/>
    <col min="2305" max="2305" width="15.34765625" style="8" customWidth="1"/>
    <col min="2306" max="2311" width="10.84765625" style="8" bestFit="1" customWidth="1"/>
    <col min="2312" max="2312" width="16.296875" style="8" customWidth="1"/>
    <col min="2313" max="2313" width="8.796875" style="8"/>
    <col min="2314" max="2314" width="10.84765625" style="8" bestFit="1" customWidth="1"/>
    <col min="2315" max="2315" width="11.59765625" style="8" bestFit="1" customWidth="1"/>
    <col min="2316" max="2316" width="10.84765625" style="8" bestFit="1" customWidth="1"/>
    <col min="2317" max="2317" width="9.94921875" style="8" bestFit="1" customWidth="1"/>
    <col min="2318" max="2319" width="10.84765625" style="8" bestFit="1" customWidth="1"/>
    <col min="2320" max="2320" width="8.796875" style="8"/>
    <col min="2321" max="2321" width="16.046875" style="8" customWidth="1"/>
    <col min="2322" max="2329" width="8.796875" style="8"/>
    <col min="2330" max="2330" width="19.1484375" style="8" customWidth="1"/>
    <col min="2331" max="2560" width="8.796875" style="8"/>
    <col min="2561" max="2561" width="15.34765625" style="8" customWidth="1"/>
    <col min="2562" max="2567" width="10.84765625" style="8" bestFit="1" customWidth="1"/>
    <col min="2568" max="2568" width="16.296875" style="8" customWidth="1"/>
    <col min="2569" max="2569" width="8.796875" style="8"/>
    <col min="2570" max="2570" width="10.84765625" style="8" bestFit="1" customWidth="1"/>
    <col min="2571" max="2571" width="11.59765625" style="8" bestFit="1" customWidth="1"/>
    <col min="2572" max="2572" width="10.84765625" style="8" bestFit="1" customWidth="1"/>
    <col min="2573" max="2573" width="9.94921875" style="8" bestFit="1" customWidth="1"/>
    <col min="2574" max="2575" width="10.84765625" style="8" bestFit="1" customWidth="1"/>
    <col min="2576" max="2576" width="8.796875" style="8"/>
    <col min="2577" max="2577" width="16.046875" style="8" customWidth="1"/>
    <col min="2578" max="2585" width="8.796875" style="8"/>
    <col min="2586" max="2586" width="19.1484375" style="8" customWidth="1"/>
    <col min="2587" max="2816" width="8.796875" style="8"/>
    <col min="2817" max="2817" width="15.34765625" style="8" customWidth="1"/>
    <col min="2818" max="2823" width="10.84765625" style="8" bestFit="1" customWidth="1"/>
    <col min="2824" max="2824" width="16.296875" style="8" customWidth="1"/>
    <col min="2825" max="2825" width="8.796875" style="8"/>
    <col min="2826" max="2826" width="10.84765625" style="8" bestFit="1" customWidth="1"/>
    <col min="2827" max="2827" width="11.59765625" style="8" bestFit="1" customWidth="1"/>
    <col min="2828" max="2828" width="10.84765625" style="8" bestFit="1" customWidth="1"/>
    <col min="2829" max="2829" width="9.94921875" style="8" bestFit="1" customWidth="1"/>
    <col min="2830" max="2831" width="10.84765625" style="8" bestFit="1" customWidth="1"/>
    <col min="2832" max="2832" width="8.796875" style="8"/>
    <col min="2833" max="2833" width="16.046875" style="8" customWidth="1"/>
    <col min="2834" max="2841" width="8.796875" style="8"/>
    <col min="2842" max="2842" width="19.1484375" style="8" customWidth="1"/>
    <col min="2843" max="3072" width="8.796875" style="8"/>
    <col min="3073" max="3073" width="15.34765625" style="8" customWidth="1"/>
    <col min="3074" max="3079" width="10.84765625" style="8" bestFit="1" customWidth="1"/>
    <col min="3080" max="3080" width="16.296875" style="8" customWidth="1"/>
    <col min="3081" max="3081" width="8.796875" style="8"/>
    <col min="3082" max="3082" width="10.84765625" style="8" bestFit="1" customWidth="1"/>
    <col min="3083" max="3083" width="11.59765625" style="8" bestFit="1" customWidth="1"/>
    <col min="3084" max="3084" width="10.84765625" style="8" bestFit="1" customWidth="1"/>
    <col min="3085" max="3085" width="9.94921875" style="8" bestFit="1" customWidth="1"/>
    <col min="3086" max="3087" width="10.84765625" style="8" bestFit="1" customWidth="1"/>
    <col min="3088" max="3088" width="8.796875" style="8"/>
    <col min="3089" max="3089" width="16.046875" style="8" customWidth="1"/>
    <col min="3090" max="3097" width="8.796875" style="8"/>
    <col min="3098" max="3098" width="19.1484375" style="8" customWidth="1"/>
    <col min="3099" max="3328" width="8.796875" style="8"/>
    <col min="3329" max="3329" width="15.34765625" style="8" customWidth="1"/>
    <col min="3330" max="3335" width="10.84765625" style="8" bestFit="1" customWidth="1"/>
    <col min="3336" max="3336" width="16.296875" style="8" customWidth="1"/>
    <col min="3337" max="3337" width="8.796875" style="8"/>
    <col min="3338" max="3338" width="10.84765625" style="8" bestFit="1" customWidth="1"/>
    <col min="3339" max="3339" width="11.59765625" style="8" bestFit="1" customWidth="1"/>
    <col min="3340" max="3340" width="10.84765625" style="8" bestFit="1" customWidth="1"/>
    <col min="3341" max="3341" width="9.94921875" style="8" bestFit="1" customWidth="1"/>
    <col min="3342" max="3343" width="10.84765625" style="8" bestFit="1" customWidth="1"/>
    <col min="3344" max="3344" width="8.796875" style="8"/>
    <col min="3345" max="3345" width="16.046875" style="8" customWidth="1"/>
    <col min="3346" max="3353" width="8.796875" style="8"/>
    <col min="3354" max="3354" width="19.1484375" style="8" customWidth="1"/>
    <col min="3355" max="3584" width="8.796875" style="8"/>
    <col min="3585" max="3585" width="15.34765625" style="8" customWidth="1"/>
    <col min="3586" max="3591" width="10.84765625" style="8" bestFit="1" customWidth="1"/>
    <col min="3592" max="3592" width="16.296875" style="8" customWidth="1"/>
    <col min="3593" max="3593" width="8.796875" style="8"/>
    <col min="3594" max="3594" width="10.84765625" style="8" bestFit="1" customWidth="1"/>
    <col min="3595" max="3595" width="11.59765625" style="8" bestFit="1" customWidth="1"/>
    <col min="3596" max="3596" width="10.84765625" style="8" bestFit="1" customWidth="1"/>
    <col min="3597" max="3597" width="9.94921875" style="8" bestFit="1" customWidth="1"/>
    <col min="3598" max="3599" width="10.84765625" style="8" bestFit="1" customWidth="1"/>
    <col min="3600" max="3600" width="8.796875" style="8"/>
    <col min="3601" max="3601" width="16.046875" style="8" customWidth="1"/>
    <col min="3602" max="3609" width="8.796875" style="8"/>
    <col min="3610" max="3610" width="19.1484375" style="8" customWidth="1"/>
    <col min="3611" max="3840" width="8.796875" style="8"/>
    <col min="3841" max="3841" width="15.34765625" style="8" customWidth="1"/>
    <col min="3842" max="3847" width="10.84765625" style="8" bestFit="1" customWidth="1"/>
    <col min="3848" max="3848" width="16.296875" style="8" customWidth="1"/>
    <col min="3849" max="3849" width="8.796875" style="8"/>
    <col min="3850" max="3850" width="10.84765625" style="8" bestFit="1" customWidth="1"/>
    <col min="3851" max="3851" width="11.59765625" style="8" bestFit="1" customWidth="1"/>
    <col min="3852" max="3852" width="10.84765625" style="8" bestFit="1" customWidth="1"/>
    <col min="3853" max="3853" width="9.94921875" style="8" bestFit="1" customWidth="1"/>
    <col min="3854" max="3855" width="10.84765625" style="8" bestFit="1" customWidth="1"/>
    <col min="3856" max="3856" width="8.796875" style="8"/>
    <col min="3857" max="3857" width="16.046875" style="8" customWidth="1"/>
    <col min="3858" max="3865" width="8.796875" style="8"/>
    <col min="3866" max="3866" width="19.1484375" style="8" customWidth="1"/>
    <col min="3867" max="4096" width="8.796875" style="8"/>
    <col min="4097" max="4097" width="15.34765625" style="8" customWidth="1"/>
    <col min="4098" max="4103" width="10.84765625" style="8" bestFit="1" customWidth="1"/>
    <col min="4104" max="4104" width="16.296875" style="8" customWidth="1"/>
    <col min="4105" max="4105" width="8.796875" style="8"/>
    <col min="4106" max="4106" width="10.84765625" style="8" bestFit="1" customWidth="1"/>
    <col min="4107" max="4107" width="11.59765625" style="8" bestFit="1" customWidth="1"/>
    <col min="4108" max="4108" width="10.84765625" style="8" bestFit="1" customWidth="1"/>
    <col min="4109" max="4109" width="9.94921875" style="8" bestFit="1" customWidth="1"/>
    <col min="4110" max="4111" width="10.84765625" style="8" bestFit="1" customWidth="1"/>
    <col min="4112" max="4112" width="8.796875" style="8"/>
    <col min="4113" max="4113" width="16.046875" style="8" customWidth="1"/>
    <col min="4114" max="4121" width="8.796875" style="8"/>
    <col min="4122" max="4122" width="19.1484375" style="8" customWidth="1"/>
    <col min="4123" max="4352" width="8.796875" style="8"/>
    <col min="4353" max="4353" width="15.34765625" style="8" customWidth="1"/>
    <col min="4354" max="4359" width="10.84765625" style="8" bestFit="1" customWidth="1"/>
    <col min="4360" max="4360" width="16.296875" style="8" customWidth="1"/>
    <col min="4361" max="4361" width="8.796875" style="8"/>
    <col min="4362" max="4362" width="10.84765625" style="8" bestFit="1" customWidth="1"/>
    <col min="4363" max="4363" width="11.59765625" style="8" bestFit="1" customWidth="1"/>
    <col min="4364" max="4364" width="10.84765625" style="8" bestFit="1" customWidth="1"/>
    <col min="4365" max="4365" width="9.94921875" style="8" bestFit="1" customWidth="1"/>
    <col min="4366" max="4367" width="10.84765625" style="8" bestFit="1" customWidth="1"/>
    <col min="4368" max="4368" width="8.796875" style="8"/>
    <col min="4369" max="4369" width="16.046875" style="8" customWidth="1"/>
    <col min="4370" max="4377" width="8.796875" style="8"/>
    <col min="4378" max="4378" width="19.1484375" style="8" customWidth="1"/>
    <col min="4379" max="4608" width="8.796875" style="8"/>
    <col min="4609" max="4609" width="15.34765625" style="8" customWidth="1"/>
    <col min="4610" max="4615" width="10.84765625" style="8" bestFit="1" customWidth="1"/>
    <col min="4616" max="4616" width="16.296875" style="8" customWidth="1"/>
    <col min="4617" max="4617" width="8.796875" style="8"/>
    <col min="4618" max="4618" width="10.84765625" style="8" bestFit="1" customWidth="1"/>
    <col min="4619" max="4619" width="11.59765625" style="8" bestFit="1" customWidth="1"/>
    <col min="4620" max="4620" width="10.84765625" style="8" bestFit="1" customWidth="1"/>
    <col min="4621" max="4621" width="9.94921875" style="8" bestFit="1" customWidth="1"/>
    <col min="4622" max="4623" width="10.84765625" style="8" bestFit="1" customWidth="1"/>
    <col min="4624" max="4624" width="8.796875" style="8"/>
    <col min="4625" max="4625" width="16.046875" style="8" customWidth="1"/>
    <col min="4626" max="4633" width="8.796875" style="8"/>
    <col min="4634" max="4634" width="19.1484375" style="8" customWidth="1"/>
    <col min="4635" max="4864" width="8.796875" style="8"/>
    <col min="4865" max="4865" width="15.34765625" style="8" customWidth="1"/>
    <col min="4866" max="4871" width="10.84765625" style="8" bestFit="1" customWidth="1"/>
    <col min="4872" max="4872" width="16.296875" style="8" customWidth="1"/>
    <col min="4873" max="4873" width="8.796875" style="8"/>
    <col min="4874" max="4874" width="10.84765625" style="8" bestFit="1" customWidth="1"/>
    <col min="4875" max="4875" width="11.59765625" style="8" bestFit="1" customWidth="1"/>
    <col min="4876" max="4876" width="10.84765625" style="8" bestFit="1" customWidth="1"/>
    <col min="4877" max="4877" width="9.94921875" style="8" bestFit="1" customWidth="1"/>
    <col min="4878" max="4879" width="10.84765625" style="8" bestFit="1" customWidth="1"/>
    <col min="4880" max="4880" width="8.796875" style="8"/>
    <col min="4881" max="4881" width="16.046875" style="8" customWidth="1"/>
    <col min="4882" max="4889" width="8.796875" style="8"/>
    <col min="4890" max="4890" width="19.1484375" style="8" customWidth="1"/>
    <col min="4891" max="5120" width="8.796875" style="8"/>
    <col min="5121" max="5121" width="15.34765625" style="8" customWidth="1"/>
    <col min="5122" max="5127" width="10.84765625" style="8" bestFit="1" customWidth="1"/>
    <col min="5128" max="5128" width="16.296875" style="8" customWidth="1"/>
    <col min="5129" max="5129" width="8.796875" style="8"/>
    <col min="5130" max="5130" width="10.84765625" style="8" bestFit="1" customWidth="1"/>
    <col min="5131" max="5131" width="11.59765625" style="8" bestFit="1" customWidth="1"/>
    <col min="5132" max="5132" width="10.84765625" style="8" bestFit="1" customWidth="1"/>
    <col min="5133" max="5133" width="9.94921875" style="8" bestFit="1" customWidth="1"/>
    <col min="5134" max="5135" width="10.84765625" style="8" bestFit="1" customWidth="1"/>
    <col min="5136" max="5136" width="8.796875" style="8"/>
    <col min="5137" max="5137" width="16.046875" style="8" customWidth="1"/>
    <col min="5138" max="5145" width="8.796875" style="8"/>
    <col min="5146" max="5146" width="19.1484375" style="8" customWidth="1"/>
    <col min="5147" max="5376" width="8.796875" style="8"/>
    <col min="5377" max="5377" width="15.34765625" style="8" customWidth="1"/>
    <col min="5378" max="5383" width="10.84765625" style="8" bestFit="1" customWidth="1"/>
    <col min="5384" max="5384" width="16.296875" style="8" customWidth="1"/>
    <col min="5385" max="5385" width="8.796875" style="8"/>
    <col min="5386" max="5386" width="10.84765625" style="8" bestFit="1" customWidth="1"/>
    <col min="5387" max="5387" width="11.59765625" style="8" bestFit="1" customWidth="1"/>
    <col min="5388" max="5388" width="10.84765625" style="8" bestFit="1" customWidth="1"/>
    <col min="5389" max="5389" width="9.94921875" style="8" bestFit="1" customWidth="1"/>
    <col min="5390" max="5391" width="10.84765625" style="8" bestFit="1" customWidth="1"/>
    <col min="5392" max="5392" width="8.796875" style="8"/>
    <col min="5393" max="5393" width="16.046875" style="8" customWidth="1"/>
    <col min="5394" max="5401" width="8.796875" style="8"/>
    <col min="5402" max="5402" width="19.1484375" style="8" customWidth="1"/>
    <col min="5403" max="5632" width="8.796875" style="8"/>
    <col min="5633" max="5633" width="15.34765625" style="8" customWidth="1"/>
    <col min="5634" max="5639" width="10.84765625" style="8" bestFit="1" customWidth="1"/>
    <col min="5640" max="5640" width="16.296875" style="8" customWidth="1"/>
    <col min="5641" max="5641" width="8.796875" style="8"/>
    <col min="5642" max="5642" width="10.84765625" style="8" bestFit="1" customWidth="1"/>
    <col min="5643" max="5643" width="11.59765625" style="8" bestFit="1" customWidth="1"/>
    <col min="5644" max="5644" width="10.84765625" style="8" bestFit="1" customWidth="1"/>
    <col min="5645" max="5645" width="9.94921875" style="8" bestFit="1" customWidth="1"/>
    <col min="5646" max="5647" width="10.84765625" style="8" bestFit="1" customWidth="1"/>
    <col min="5648" max="5648" width="8.796875" style="8"/>
    <col min="5649" max="5649" width="16.046875" style="8" customWidth="1"/>
    <col min="5650" max="5657" width="8.796875" style="8"/>
    <col min="5658" max="5658" width="19.1484375" style="8" customWidth="1"/>
    <col min="5659" max="5888" width="8.796875" style="8"/>
    <col min="5889" max="5889" width="15.34765625" style="8" customWidth="1"/>
    <col min="5890" max="5895" width="10.84765625" style="8" bestFit="1" customWidth="1"/>
    <col min="5896" max="5896" width="16.296875" style="8" customWidth="1"/>
    <col min="5897" max="5897" width="8.796875" style="8"/>
    <col min="5898" max="5898" width="10.84765625" style="8" bestFit="1" customWidth="1"/>
    <col min="5899" max="5899" width="11.59765625" style="8" bestFit="1" customWidth="1"/>
    <col min="5900" max="5900" width="10.84765625" style="8" bestFit="1" customWidth="1"/>
    <col min="5901" max="5901" width="9.94921875" style="8" bestFit="1" customWidth="1"/>
    <col min="5902" max="5903" width="10.84765625" style="8" bestFit="1" customWidth="1"/>
    <col min="5904" max="5904" width="8.796875" style="8"/>
    <col min="5905" max="5905" width="16.046875" style="8" customWidth="1"/>
    <col min="5906" max="5913" width="8.796875" style="8"/>
    <col min="5914" max="5914" width="19.1484375" style="8" customWidth="1"/>
    <col min="5915" max="6144" width="8.796875" style="8"/>
    <col min="6145" max="6145" width="15.34765625" style="8" customWidth="1"/>
    <col min="6146" max="6151" width="10.84765625" style="8" bestFit="1" customWidth="1"/>
    <col min="6152" max="6152" width="16.296875" style="8" customWidth="1"/>
    <col min="6153" max="6153" width="8.796875" style="8"/>
    <col min="6154" max="6154" width="10.84765625" style="8" bestFit="1" customWidth="1"/>
    <col min="6155" max="6155" width="11.59765625" style="8" bestFit="1" customWidth="1"/>
    <col min="6156" max="6156" width="10.84765625" style="8" bestFit="1" customWidth="1"/>
    <col min="6157" max="6157" width="9.94921875" style="8" bestFit="1" customWidth="1"/>
    <col min="6158" max="6159" width="10.84765625" style="8" bestFit="1" customWidth="1"/>
    <col min="6160" max="6160" width="8.796875" style="8"/>
    <col min="6161" max="6161" width="16.046875" style="8" customWidth="1"/>
    <col min="6162" max="6169" width="8.796875" style="8"/>
    <col min="6170" max="6170" width="19.1484375" style="8" customWidth="1"/>
    <col min="6171" max="6400" width="8.796875" style="8"/>
    <col min="6401" max="6401" width="15.34765625" style="8" customWidth="1"/>
    <col min="6402" max="6407" width="10.84765625" style="8" bestFit="1" customWidth="1"/>
    <col min="6408" max="6408" width="16.296875" style="8" customWidth="1"/>
    <col min="6409" max="6409" width="8.796875" style="8"/>
    <col min="6410" max="6410" width="10.84765625" style="8" bestFit="1" customWidth="1"/>
    <col min="6411" max="6411" width="11.59765625" style="8" bestFit="1" customWidth="1"/>
    <col min="6412" max="6412" width="10.84765625" style="8" bestFit="1" customWidth="1"/>
    <col min="6413" max="6413" width="9.94921875" style="8" bestFit="1" customWidth="1"/>
    <col min="6414" max="6415" width="10.84765625" style="8" bestFit="1" customWidth="1"/>
    <col min="6416" max="6416" width="8.796875" style="8"/>
    <col min="6417" max="6417" width="16.046875" style="8" customWidth="1"/>
    <col min="6418" max="6425" width="8.796875" style="8"/>
    <col min="6426" max="6426" width="19.1484375" style="8" customWidth="1"/>
    <col min="6427" max="6656" width="8.796875" style="8"/>
    <col min="6657" max="6657" width="15.34765625" style="8" customWidth="1"/>
    <col min="6658" max="6663" width="10.84765625" style="8" bestFit="1" customWidth="1"/>
    <col min="6664" max="6664" width="16.296875" style="8" customWidth="1"/>
    <col min="6665" max="6665" width="8.796875" style="8"/>
    <col min="6666" max="6666" width="10.84765625" style="8" bestFit="1" customWidth="1"/>
    <col min="6667" max="6667" width="11.59765625" style="8" bestFit="1" customWidth="1"/>
    <col min="6668" max="6668" width="10.84765625" style="8" bestFit="1" customWidth="1"/>
    <col min="6669" max="6669" width="9.94921875" style="8" bestFit="1" customWidth="1"/>
    <col min="6670" max="6671" width="10.84765625" style="8" bestFit="1" customWidth="1"/>
    <col min="6672" max="6672" width="8.796875" style="8"/>
    <col min="6673" max="6673" width="16.046875" style="8" customWidth="1"/>
    <col min="6674" max="6681" width="8.796875" style="8"/>
    <col min="6682" max="6682" width="19.1484375" style="8" customWidth="1"/>
    <col min="6683" max="6912" width="8.796875" style="8"/>
    <col min="6913" max="6913" width="15.34765625" style="8" customWidth="1"/>
    <col min="6914" max="6919" width="10.84765625" style="8" bestFit="1" customWidth="1"/>
    <col min="6920" max="6920" width="16.296875" style="8" customWidth="1"/>
    <col min="6921" max="6921" width="8.796875" style="8"/>
    <col min="6922" max="6922" width="10.84765625" style="8" bestFit="1" customWidth="1"/>
    <col min="6923" max="6923" width="11.59765625" style="8" bestFit="1" customWidth="1"/>
    <col min="6924" max="6924" width="10.84765625" style="8" bestFit="1" customWidth="1"/>
    <col min="6925" max="6925" width="9.94921875" style="8" bestFit="1" customWidth="1"/>
    <col min="6926" max="6927" width="10.84765625" style="8" bestFit="1" customWidth="1"/>
    <col min="6928" max="6928" width="8.796875" style="8"/>
    <col min="6929" max="6929" width="16.046875" style="8" customWidth="1"/>
    <col min="6930" max="6937" width="8.796875" style="8"/>
    <col min="6938" max="6938" width="19.1484375" style="8" customWidth="1"/>
    <col min="6939" max="7168" width="8.796875" style="8"/>
    <col min="7169" max="7169" width="15.34765625" style="8" customWidth="1"/>
    <col min="7170" max="7175" width="10.84765625" style="8" bestFit="1" customWidth="1"/>
    <col min="7176" max="7176" width="16.296875" style="8" customWidth="1"/>
    <col min="7177" max="7177" width="8.796875" style="8"/>
    <col min="7178" max="7178" width="10.84765625" style="8" bestFit="1" customWidth="1"/>
    <col min="7179" max="7179" width="11.59765625" style="8" bestFit="1" customWidth="1"/>
    <col min="7180" max="7180" width="10.84765625" style="8" bestFit="1" customWidth="1"/>
    <col min="7181" max="7181" width="9.94921875" style="8" bestFit="1" customWidth="1"/>
    <col min="7182" max="7183" width="10.84765625" style="8" bestFit="1" customWidth="1"/>
    <col min="7184" max="7184" width="8.796875" style="8"/>
    <col min="7185" max="7185" width="16.046875" style="8" customWidth="1"/>
    <col min="7186" max="7193" width="8.796875" style="8"/>
    <col min="7194" max="7194" width="19.1484375" style="8" customWidth="1"/>
    <col min="7195" max="7424" width="8.796875" style="8"/>
    <col min="7425" max="7425" width="15.34765625" style="8" customWidth="1"/>
    <col min="7426" max="7431" width="10.84765625" style="8" bestFit="1" customWidth="1"/>
    <col min="7432" max="7432" width="16.296875" style="8" customWidth="1"/>
    <col min="7433" max="7433" width="8.796875" style="8"/>
    <col min="7434" max="7434" width="10.84765625" style="8" bestFit="1" customWidth="1"/>
    <col min="7435" max="7435" width="11.59765625" style="8" bestFit="1" customWidth="1"/>
    <col min="7436" max="7436" width="10.84765625" style="8" bestFit="1" customWidth="1"/>
    <col min="7437" max="7437" width="9.94921875" style="8" bestFit="1" customWidth="1"/>
    <col min="7438" max="7439" width="10.84765625" style="8" bestFit="1" customWidth="1"/>
    <col min="7440" max="7440" width="8.796875" style="8"/>
    <col min="7441" max="7441" width="16.046875" style="8" customWidth="1"/>
    <col min="7442" max="7449" width="8.796875" style="8"/>
    <col min="7450" max="7450" width="19.1484375" style="8" customWidth="1"/>
    <col min="7451" max="7680" width="8.796875" style="8"/>
    <col min="7681" max="7681" width="15.34765625" style="8" customWidth="1"/>
    <col min="7682" max="7687" width="10.84765625" style="8" bestFit="1" customWidth="1"/>
    <col min="7688" max="7688" width="16.296875" style="8" customWidth="1"/>
    <col min="7689" max="7689" width="8.796875" style="8"/>
    <col min="7690" max="7690" width="10.84765625" style="8" bestFit="1" customWidth="1"/>
    <col min="7691" max="7691" width="11.59765625" style="8" bestFit="1" customWidth="1"/>
    <col min="7692" max="7692" width="10.84765625" style="8" bestFit="1" customWidth="1"/>
    <col min="7693" max="7693" width="9.94921875" style="8" bestFit="1" customWidth="1"/>
    <col min="7694" max="7695" width="10.84765625" style="8" bestFit="1" customWidth="1"/>
    <col min="7696" max="7696" width="8.796875" style="8"/>
    <col min="7697" max="7697" width="16.046875" style="8" customWidth="1"/>
    <col min="7698" max="7705" width="8.796875" style="8"/>
    <col min="7706" max="7706" width="19.1484375" style="8" customWidth="1"/>
    <col min="7707" max="7936" width="8.796875" style="8"/>
    <col min="7937" max="7937" width="15.34765625" style="8" customWidth="1"/>
    <col min="7938" max="7943" width="10.84765625" style="8" bestFit="1" customWidth="1"/>
    <col min="7944" max="7944" width="16.296875" style="8" customWidth="1"/>
    <col min="7945" max="7945" width="8.796875" style="8"/>
    <col min="7946" max="7946" width="10.84765625" style="8" bestFit="1" customWidth="1"/>
    <col min="7947" max="7947" width="11.59765625" style="8" bestFit="1" customWidth="1"/>
    <col min="7948" max="7948" width="10.84765625" style="8" bestFit="1" customWidth="1"/>
    <col min="7949" max="7949" width="9.94921875" style="8" bestFit="1" customWidth="1"/>
    <col min="7950" max="7951" width="10.84765625" style="8" bestFit="1" customWidth="1"/>
    <col min="7952" max="7952" width="8.796875" style="8"/>
    <col min="7953" max="7953" width="16.046875" style="8" customWidth="1"/>
    <col min="7954" max="7961" width="8.796875" style="8"/>
    <col min="7962" max="7962" width="19.1484375" style="8" customWidth="1"/>
    <col min="7963" max="8192" width="8.796875" style="8"/>
    <col min="8193" max="8193" width="15.34765625" style="8" customWidth="1"/>
    <col min="8194" max="8199" width="10.84765625" style="8" bestFit="1" customWidth="1"/>
    <col min="8200" max="8200" width="16.296875" style="8" customWidth="1"/>
    <col min="8201" max="8201" width="8.796875" style="8"/>
    <col min="8202" max="8202" width="10.84765625" style="8" bestFit="1" customWidth="1"/>
    <col min="8203" max="8203" width="11.59765625" style="8" bestFit="1" customWidth="1"/>
    <col min="8204" max="8204" width="10.84765625" style="8" bestFit="1" customWidth="1"/>
    <col min="8205" max="8205" width="9.94921875" style="8" bestFit="1" customWidth="1"/>
    <col min="8206" max="8207" width="10.84765625" style="8" bestFit="1" customWidth="1"/>
    <col min="8208" max="8208" width="8.796875" style="8"/>
    <col min="8209" max="8209" width="16.046875" style="8" customWidth="1"/>
    <col min="8210" max="8217" width="8.796875" style="8"/>
    <col min="8218" max="8218" width="19.1484375" style="8" customWidth="1"/>
    <col min="8219" max="8448" width="8.796875" style="8"/>
    <col min="8449" max="8449" width="15.34765625" style="8" customWidth="1"/>
    <col min="8450" max="8455" width="10.84765625" style="8" bestFit="1" customWidth="1"/>
    <col min="8456" max="8456" width="16.296875" style="8" customWidth="1"/>
    <col min="8457" max="8457" width="8.796875" style="8"/>
    <col min="8458" max="8458" width="10.84765625" style="8" bestFit="1" customWidth="1"/>
    <col min="8459" max="8459" width="11.59765625" style="8" bestFit="1" customWidth="1"/>
    <col min="8460" max="8460" width="10.84765625" style="8" bestFit="1" customWidth="1"/>
    <col min="8461" max="8461" width="9.94921875" style="8" bestFit="1" customWidth="1"/>
    <col min="8462" max="8463" width="10.84765625" style="8" bestFit="1" customWidth="1"/>
    <col min="8464" max="8464" width="8.796875" style="8"/>
    <col min="8465" max="8465" width="16.046875" style="8" customWidth="1"/>
    <col min="8466" max="8473" width="8.796875" style="8"/>
    <col min="8474" max="8474" width="19.1484375" style="8" customWidth="1"/>
    <col min="8475" max="8704" width="8.796875" style="8"/>
    <col min="8705" max="8705" width="15.34765625" style="8" customWidth="1"/>
    <col min="8706" max="8711" width="10.84765625" style="8" bestFit="1" customWidth="1"/>
    <col min="8712" max="8712" width="16.296875" style="8" customWidth="1"/>
    <col min="8713" max="8713" width="8.796875" style="8"/>
    <col min="8714" max="8714" width="10.84765625" style="8" bestFit="1" customWidth="1"/>
    <col min="8715" max="8715" width="11.59765625" style="8" bestFit="1" customWidth="1"/>
    <col min="8716" max="8716" width="10.84765625" style="8" bestFit="1" customWidth="1"/>
    <col min="8717" max="8717" width="9.94921875" style="8" bestFit="1" customWidth="1"/>
    <col min="8718" max="8719" width="10.84765625" style="8" bestFit="1" customWidth="1"/>
    <col min="8720" max="8720" width="8.796875" style="8"/>
    <col min="8721" max="8721" width="16.046875" style="8" customWidth="1"/>
    <col min="8722" max="8729" width="8.796875" style="8"/>
    <col min="8730" max="8730" width="19.1484375" style="8" customWidth="1"/>
    <col min="8731" max="8960" width="8.796875" style="8"/>
    <col min="8961" max="8961" width="15.34765625" style="8" customWidth="1"/>
    <col min="8962" max="8967" width="10.84765625" style="8" bestFit="1" customWidth="1"/>
    <col min="8968" max="8968" width="16.296875" style="8" customWidth="1"/>
    <col min="8969" max="8969" width="8.796875" style="8"/>
    <col min="8970" max="8970" width="10.84765625" style="8" bestFit="1" customWidth="1"/>
    <col min="8971" max="8971" width="11.59765625" style="8" bestFit="1" customWidth="1"/>
    <col min="8972" max="8972" width="10.84765625" style="8" bestFit="1" customWidth="1"/>
    <col min="8973" max="8973" width="9.94921875" style="8" bestFit="1" customWidth="1"/>
    <col min="8974" max="8975" width="10.84765625" style="8" bestFit="1" customWidth="1"/>
    <col min="8976" max="8976" width="8.796875" style="8"/>
    <col min="8977" max="8977" width="16.046875" style="8" customWidth="1"/>
    <col min="8978" max="8985" width="8.796875" style="8"/>
    <col min="8986" max="8986" width="19.1484375" style="8" customWidth="1"/>
    <col min="8987" max="9216" width="8.796875" style="8"/>
    <col min="9217" max="9217" width="15.34765625" style="8" customWidth="1"/>
    <col min="9218" max="9223" width="10.84765625" style="8" bestFit="1" customWidth="1"/>
    <col min="9224" max="9224" width="16.296875" style="8" customWidth="1"/>
    <col min="9225" max="9225" width="8.796875" style="8"/>
    <col min="9226" max="9226" width="10.84765625" style="8" bestFit="1" customWidth="1"/>
    <col min="9227" max="9227" width="11.59765625" style="8" bestFit="1" customWidth="1"/>
    <col min="9228" max="9228" width="10.84765625" style="8" bestFit="1" customWidth="1"/>
    <col min="9229" max="9229" width="9.94921875" style="8" bestFit="1" customWidth="1"/>
    <col min="9230" max="9231" width="10.84765625" style="8" bestFit="1" customWidth="1"/>
    <col min="9232" max="9232" width="8.796875" style="8"/>
    <col min="9233" max="9233" width="16.046875" style="8" customWidth="1"/>
    <col min="9234" max="9241" width="8.796875" style="8"/>
    <col min="9242" max="9242" width="19.1484375" style="8" customWidth="1"/>
    <col min="9243" max="9472" width="8.796875" style="8"/>
    <col min="9473" max="9473" width="15.34765625" style="8" customWidth="1"/>
    <col min="9474" max="9479" width="10.84765625" style="8" bestFit="1" customWidth="1"/>
    <col min="9480" max="9480" width="16.296875" style="8" customWidth="1"/>
    <col min="9481" max="9481" width="8.796875" style="8"/>
    <col min="9482" max="9482" width="10.84765625" style="8" bestFit="1" customWidth="1"/>
    <col min="9483" max="9483" width="11.59765625" style="8" bestFit="1" customWidth="1"/>
    <col min="9484" max="9484" width="10.84765625" style="8" bestFit="1" customWidth="1"/>
    <col min="9485" max="9485" width="9.94921875" style="8" bestFit="1" customWidth="1"/>
    <col min="9486" max="9487" width="10.84765625" style="8" bestFit="1" customWidth="1"/>
    <col min="9488" max="9488" width="8.796875" style="8"/>
    <col min="9489" max="9489" width="16.046875" style="8" customWidth="1"/>
    <col min="9490" max="9497" width="8.796875" style="8"/>
    <col min="9498" max="9498" width="19.1484375" style="8" customWidth="1"/>
    <col min="9499" max="9728" width="8.796875" style="8"/>
    <col min="9729" max="9729" width="15.34765625" style="8" customWidth="1"/>
    <col min="9730" max="9735" width="10.84765625" style="8" bestFit="1" customWidth="1"/>
    <col min="9736" max="9736" width="16.296875" style="8" customWidth="1"/>
    <col min="9737" max="9737" width="8.796875" style="8"/>
    <col min="9738" max="9738" width="10.84765625" style="8" bestFit="1" customWidth="1"/>
    <col min="9739" max="9739" width="11.59765625" style="8" bestFit="1" customWidth="1"/>
    <col min="9740" max="9740" width="10.84765625" style="8" bestFit="1" customWidth="1"/>
    <col min="9741" max="9741" width="9.94921875" style="8" bestFit="1" customWidth="1"/>
    <col min="9742" max="9743" width="10.84765625" style="8" bestFit="1" customWidth="1"/>
    <col min="9744" max="9744" width="8.796875" style="8"/>
    <col min="9745" max="9745" width="16.046875" style="8" customWidth="1"/>
    <col min="9746" max="9753" width="8.796875" style="8"/>
    <col min="9754" max="9754" width="19.1484375" style="8" customWidth="1"/>
    <col min="9755" max="9984" width="8.796875" style="8"/>
    <col min="9985" max="9985" width="15.34765625" style="8" customWidth="1"/>
    <col min="9986" max="9991" width="10.84765625" style="8" bestFit="1" customWidth="1"/>
    <col min="9992" max="9992" width="16.296875" style="8" customWidth="1"/>
    <col min="9993" max="9993" width="8.796875" style="8"/>
    <col min="9994" max="9994" width="10.84765625" style="8" bestFit="1" customWidth="1"/>
    <col min="9995" max="9995" width="11.59765625" style="8" bestFit="1" customWidth="1"/>
    <col min="9996" max="9996" width="10.84765625" style="8" bestFit="1" customWidth="1"/>
    <col min="9997" max="9997" width="9.94921875" style="8" bestFit="1" customWidth="1"/>
    <col min="9998" max="9999" width="10.84765625" style="8" bestFit="1" customWidth="1"/>
    <col min="10000" max="10000" width="8.796875" style="8"/>
    <col min="10001" max="10001" width="16.046875" style="8" customWidth="1"/>
    <col min="10002" max="10009" width="8.796875" style="8"/>
    <col min="10010" max="10010" width="19.1484375" style="8" customWidth="1"/>
    <col min="10011" max="10240" width="8.796875" style="8"/>
    <col min="10241" max="10241" width="15.34765625" style="8" customWidth="1"/>
    <col min="10242" max="10247" width="10.84765625" style="8" bestFit="1" customWidth="1"/>
    <col min="10248" max="10248" width="16.296875" style="8" customWidth="1"/>
    <col min="10249" max="10249" width="8.796875" style="8"/>
    <col min="10250" max="10250" width="10.84765625" style="8" bestFit="1" customWidth="1"/>
    <col min="10251" max="10251" width="11.59765625" style="8" bestFit="1" customWidth="1"/>
    <col min="10252" max="10252" width="10.84765625" style="8" bestFit="1" customWidth="1"/>
    <col min="10253" max="10253" width="9.94921875" style="8" bestFit="1" customWidth="1"/>
    <col min="10254" max="10255" width="10.84765625" style="8" bestFit="1" customWidth="1"/>
    <col min="10256" max="10256" width="8.796875" style="8"/>
    <col min="10257" max="10257" width="16.046875" style="8" customWidth="1"/>
    <col min="10258" max="10265" width="8.796875" style="8"/>
    <col min="10266" max="10266" width="19.1484375" style="8" customWidth="1"/>
    <col min="10267" max="10496" width="8.796875" style="8"/>
    <col min="10497" max="10497" width="15.34765625" style="8" customWidth="1"/>
    <col min="10498" max="10503" width="10.84765625" style="8" bestFit="1" customWidth="1"/>
    <col min="10504" max="10504" width="16.296875" style="8" customWidth="1"/>
    <col min="10505" max="10505" width="8.796875" style="8"/>
    <col min="10506" max="10506" width="10.84765625" style="8" bestFit="1" customWidth="1"/>
    <col min="10507" max="10507" width="11.59765625" style="8" bestFit="1" customWidth="1"/>
    <col min="10508" max="10508" width="10.84765625" style="8" bestFit="1" customWidth="1"/>
    <col min="10509" max="10509" width="9.94921875" style="8" bestFit="1" customWidth="1"/>
    <col min="10510" max="10511" width="10.84765625" style="8" bestFit="1" customWidth="1"/>
    <col min="10512" max="10512" width="8.796875" style="8"/>
    <col min="10513" max="10513" width="16.046875" style="8" customWidth="1"/>
    <col min="10514" max="10521" width="8.796875" style="8"/>
    <col min="10522" max="10522" width="19.1484375" style="8" customWidth="1"/>
    <col min="10523" max="10752" width="8.796875" style="8"/>
    <col min="10753" max="10753" width="15.34765625" style="8" customWidth="1"/>
    <col min="10754" max="10759" width="10.84765625" style="8" bestFit="1" customWidth="1"/>
    <col min="10760" max="10760" width="16.296875" style="8" customWidth="1"/>
    <col min="10761" max="10761" width="8.796875" style="8"/>
    <col min="10762" max="10762" width="10.84765625" style="8" bestFit="1" customWidth="1"/>
    <col min="10763" max="10763" width="11.59765625" style="8" bestFit="1" customWidth="1"/>
    <col min="10764" max="10764" width="10.84765625" style="8" bestFit="1" customWidth="1"/>
    <col min="10765" max="10765" width="9.94921875" style="8" bestFit="1" customWidth="1"/>
    <col min="10766" max="10767" width="10.84765625" style="8" bestFit="1" customWidth="1"/>
    <col min="10768" max="10768" width="8.796875" style="8"/>
    <col min="10769" max="10769" width="16.046875" style="8" customWidth="1"/>
    <col min="10770" max="10777" width="8.796875" style="8"/>
    <col min="10778" max="10778" width="19.1484375" style="8" customWidth="1"/>
    <col min="10779" max="11008" width="8.796875" style="8"/>
    <col min="11009" max="11009" width="15.34765625" style="8" customWidth="1"/>
    <col min="11010" max="11015" width="10.84765625" style="8" bestFit="1" customWidth="1"/>
    <col min="11016" max="11016" width="16.296875" style="8" customWidth="1"/>
    <col min="11017" max="11017" width="8.796875" style="8"/>
    <col min="11018" max="11018" width="10.84765625" style="8" bestFit="1" customWidth="1"/>
    <col min="11019" max="11019" width="11.59765625" style="8" bestFit="1" customWidth="1"/>
    <col min="11020" max="11020" width="10.84765625" style="8" bestFit="1" customWidth="1"/>
    <col min="11021" max="11021" width="9.94921875" style="8" bestFit="1" customWidth="1"/>
    <col min="11022" max="11023" width="10.84765625" style="8" bestFit="1" customWidth="1"/>
    <col min="11024" max="11024" width="8.796875" style="8"/>
    <col min="11025" max="11025" width="16.046875" style="8" customWidth="1"/>
    <col min="11026" max="11033" width="8.796875" style="8"/>
    <col min="11034" max="11034" width="19.1484375" style="8" customWidth="1"/>
    <col min="11035" max="11264" width="8.796875" style="8"/>
    <col min="11265" max="11265" width="15.34765625" style="8" customWidth="1"/>
    <col min="11266" max="11271" width="10.84765625" style="8" bestFit="1" customWidth="1"/>
    <col min="11272" max="11272" width="16.296875" style="8" customWidth="1"/>
    <col min="11273" max="11273" width="8.796875" style="8"/>
    <col min="11274" max="11274" width="10.84765625" style="8" bestFit="1" customWidth="1"/>
    <col min="11275" max="11275" width="11.59765625" style="8" bestFit="1" customWidth="1"/>
    <col min="11276" max="11276" width="10.84765625" style="8" bestFit="1" customWidth="1"/>
    <col min="11277" max="11277" width="9.94921875" style="8" bestFit="1" customWidth="1"/>
    <col min="11278" max="11279" width="10.84765625" style="8" bestFit="1" customWidth="1"/>
    <col min="11280" max="11280" width="8.796875" style="8"/>
    <col min="11281" max="11281" width="16.046875" style="8" customWidth="1"/>
    <col min="11282" max="11289" width="8.796875" style="8"/>
    <col min="11290" max="11290" width="19.1484375" style="8" customWidth="1"/>
    <col min="11291" max="11520" width="8.796875" style="8"/>
    <col min="11521" max="11521" width="15.34765625" style="8" customWidth="1"/>
    <col min="11522" max="11527" width="10.84765625" style="8" bestFit="1" customWidth="1"/>
    <col min="11528" max="11528" width="16.296875" style="8" customWidth="1"/>
    <col min="11529" max="11529" width="8.796875" style="8"/>
    <col min="11530" max="11530" width="10.84765625" style="8" bestFit="1" customWidth="1"/>
    <col min="11531" max="11531" width="11.59765625" style="8" bestFit="1" customWidth="1"/>
    <col min="11532" max="11532" width="10.84765625" style="8" bestFit="1" customWidth="1"/>
    <col min="11533" max="11533" width="9.94921875" style="8" bestFit="1" customWidth="1"/>
    <col min="11534" max="11535" width="10.84765625" style="8" bestFit="1" customWidth="1"/>
    <col min="11536" max="11536" width="8.796875" style="8"/>
    <col min="11537" max="11537" width="16.046875" style="8" customWidth="1"/>
    <col min="11538" max="11545" width="8.796875" style="8"/>
    <col min="11546" max="11546" width="19.1484375" style="8" customWidth="1"/>
    <col min="11547" max="11776" width="8.796875" style="8"/>
    <col min="11777" max="11777" width="15.34765625" style="8" customWidth="1"/>
    <col min="11778" max="11783" width="10.84765625" style="8" bestFit="1" customWidth="1"/>
    <col min="11784" max="11784" width="16.296875" style="8" customWidth="1"/>
    <col min="11785" max="11785" width="8.796875" style="8"/>
    <col min="11786" max="11786" width="10.84765625" style="8" bestFit="1" customWidth="1"/>
    <col min="11787" max="11787" width="11.59765625" style="8" bestFit="1" customWidth="1"/>
    <col min="11788" max="11788" width="10.84765625" style="8" bestFit="1" customWidth="1"/>
    <col min="11789" max="11789" width="9.94921875" style="8" bestFit="1" customWidth="1"/>
    <col min="11790" max="11791" width="10.84765625" style="8" bestFit="1" customWidth="1"/>
    <col min="11792" max="11792" width="8.796875" style="8"/>
    <col min="11793" max="11793" width="16.046875" style="8" customWidth="1"/>
    <col min="11794" max="11801" width="8.796875" style="8"/>
    <col min="11802" max="11802" width="19.1484375" style="8" customWidth="1"/>
    <col min="11803" max="12032" width="8.796875" style="8"/>
    <col min="12033" max="12033" width="15.34765625" style="8" customWidth="1"/>
    <col min="12034" max="12039" width="10.84765625" style="8" bestFit="1" customWidth="1"/>
    <col min="12040" max="12040" width="16.296875" style="8" customWidth="1"/>
    <col min="12041" max="12041" width="8.796875" style="8"/>
    <col min="12042" max="12042" width="10.84765625" style="8" bestFit="1" customWidth="1"/>
    <col min="12043" max="12043" width="11.59765625" style="8" bestFit="1" customWidth="1"/>
    <col min="12044" max="12044" width="10.84765625" style="8" bestFit="1" customWidth="1"/>
    <col min="12045" max="12045" width="9.94921875" style="8" bestFit="1" customWidth="1"/>
    <col min="12046" max="12047" width="10.84765625" style="8" bestFit="1" customWidth="1"/>
    <col min="12048" max="12048" width="8.796875" style="8"/>
    <col min="12049" max="12049" width="16.046875" style="8" customWidth="1"/>
    <col min="12050" max="12057" width="8.796875" style="8"/>
    <col min="12058" max="12058" width="19.1484375" style="8" customWidth="1"/>
    <col min="12059" max="12288" width="8.796875" style="8"/>
    <col min="12289" max="12289" width="15.34765625" style="8" customWidth="1"/>
    <col min="12290" max="12295" width="10.84765625" style="8" bestFit="1" customWidth="1"/>
    <col min="12296" max="12296" width="16.296875" style="8" customWidth="1"/>
    <col min="12297" max="12297" width="8.796875" style="8"/>
    <col min="12298" max="12298" width="10.84765625" style="8" bestFit="1" customWidth="1"/>
    <col min="12299" max="12299" width="11.59765625" style="8" bestFit="1" customWidth="1"/>
    <col min="12300" max="12300" width="10.84765625" style="8" bestFit="1" customWidth="1"/>
    <col min="12301" max="12301" width="9.94921875" style="8" bestFit="1" customWidth="1"/>
    <col min="12302" max="12303" width="10.84765625" style="8" bestFit="1" customWidth="1"/>
    <col min="12304" max="12304" width="8.796875" style="8"/>
    <col min="12305" max="12305" width="16.046875" style="8" customWidth="1"/>
    <col min="12306" max="12313" width="8.796875" style="8"/>
    <col min="12314" max="12314" width="19.1484375" style="8" customWidth="1"/>
    <col min="12315" max="12544" width="8.796875" style="8"/>
    <col min="12545" max="12545" width="15.34765625" style="8" customWidth="1"/>
    <col min="12546" max="12551" width="10.84765625" style="8" bestFit="1" customWidth="1"/>
    <col min="12552" max="12552" width="16.296875" style="8" customWidth="1"/>
    <col min="12553" max="12553" width="8.796875" style="8"/>
    <col min="12554" max="12554" width="10.84765625" style="8" bestFit="1" customWidth="1"/>
    <col min="12555" max="12555" width="11.59765625" style="8" bestFit="1" customWidth="1"/>
    <col min="12556" max="12556" width="10.84765625" style="8" bestFit="1" customWidth="1"/>
    <col min="12557" max="12557" width="9.94921875" style="8" bestFit="1" customWidth="1"/>
    <col min="12558" max="12559" width="10.84765625" style="8" bestFit="1" customWidth="1"/>
    <col min="12560" max="12560" width="8.796875" style="8"/>
    <col min="12561" max="12561" width="16.046875" style="8" customWidth="1"/>
    <col min="12562" max="12569" width="8.796875" style="8"/>
    <col min="12570" max="12570" width="19.1484375" style="8" customWidth="1"/>
    <col min="12571" max="12800" width="8.796875" style="8"/>
    <col min="12801" max="12801" width="15.34765625" style="8" customWidth="1"/>
    <col min="12802" max="12807" width="10.84765625" style="8" bestFit="1" customWidth="1"/>
    <col min="12808" max="12808" width="16.296875" style="8" customWidth="1"/>
    <col min="12809" max="12809" width="8.796875" style="8"/>
    <col min="12810" max="12810" width="10.84765625" style="8" bestFit="1" customWidth="1"/>
    <col min="12811" max="12811" width="11.59765625" style="8" bestFit="1" customWidth="1"/>
    <col min="12812" max="12812" width="10.84765625" style="8" bestFit="1" customWidth="1"/>
    <col min="12813" max="12813" width="9.94921875" style="8" bestFit="1" customWidth="1"/>
    <col min="12814" max="12815" width="10.84765625" style="8" bestFit="1" customWidth="1"/>
    <col min="12816" max="12816" width="8.796875" style="8"/>
    <col min="12817" max="12817" width="16.046875" style="8" customWidth="1"/>
    <col min="12818" max="12825" width="8.796875" style="8"/>
    <col min="12826" max="12826" width="19.1484375" style="8" customWidth="1"/>
    <col min="12827" max="13056" width="8.796875" style="8"/>
    <col min="13057" max="13057" width="15.34765625" style="8" customWidth="1"/>
    <col min="13058" max="13063" width="10.84765625" style="8" bestFit="1" customWidth="1"/>
    <col min="13064" max="13064" width="16.296875" style="8" customWidth="1"/>
    <col min="13065" max="13065" width="8.796875" style="8"/>
    <col min="13066" max="13066" width="10.84765625" style="8" bestFit="1" customWidth="1"/>
    <col min="13067" max="13067" width="11.59765625" style="8" bestFit="1" customWidth="1"/>
    <col min="13068" max="13068" width="10.84765625" style="8" bestFit="1" customWidth="1"/>
    <col min="13069" max="13069" width="9.94921875" style="8" bestFit="1" customWidth="1"/>
    <col min="13070" max="13071" width="10.84765625" style="8" bestFit="1" customWidth="1"/>
    <col min="13072" max="13072" width="8.796875" style="8"/>
    <col min="13073" max="13073" width="16.046875" style="8" customWidth="1"/>
    <col min="13074" max="13081" width="8.796875" style="8"/>
    <col min="13082" max="13082" width="19.1484375" style="8" customWidth="1"/>
    <col min="13083" max="13312" width="8.796875" style="8"/>
    <col min="13313" max="13313" width="15.34765625" style="8" customWidth="1"/>
    <col min="13314" max="13319" width="10.84765625" style="8" bestFit="1" customWidth="1"/>
    <col min="13320" max="13320" width="16.296875" style="8" customWidth="1"/>
    <col min="13321" max="13321" width="8.796875" style="8"/>
    <col min="13322" max="13322" width="10.84765625" style="8" bestFit="1" customWidth="1"/>
    <col min="13323" max="13323" width="11.59765625" style="8" bestFit="1" customWidth="1"/>
    <col min="13324" max="13324" width="10.84765625" style="8" bestFit="1" customWidth="1"/>
    <col min="13325" max="13325" width="9.94921875" style="8" bestFit="1" customWidth="1"/>
    <col min="13326" max="13327" width="10.84765625" style="8" bestFit="1" customWidth="1"/>
    <col min="13328" max="13328" width="8.796875" style="8"/>
    <col min="13329" max="13329" width="16.046875" style="8" customWidth="1"/>
    <col min="13330" max="13337" width="8.796875" style="8"/>
    <col min="13338" max="13338" width="19.1484375" style="8" customWidth="1"/>
    <col min="13339" max="13568" width="8.796875" style="8"/>
    <col min="13569" max="13569" width="15.34765625" style="8" customWidth="1"/>
    <col min="13570" max="13575" width="10.84765625" style="8" bestFit="1" customWidth="1"/>
    <col min="13576" max="13576" width="16.296875" style="8" customWidth="1"/>
    <col min="13577" max="13577" width="8.796875" style="8"/>
    <col min="13578" max="13578" width="10.84765625" style="8" bestFit="1" customWidth="1"/>
    <col min="13579" max="13579" width="11.59765625" style="8" bestFit="1" customWidth="1"/>
    <col min="13580" max="13580" width="10.84765625" style="8" bestFit="1" customWidth="1"/>
    <col min="13581" max="13581" width="9.94921875" style="8" bestFit="1" customWidth="1"/>
    <col min="13582" max="13583" width="10.84765625" style="8" bestFit="1" customWidth="1"/>
    <col min="13584" max="13584" width="8.796875" style="8"/>
    <col min="13585" max="13585" width="16.046875" style="8" customWidth="1"/>
    <col min="13586" max="13593" width="8.796875" style="8"/>
    <col min="13594" max="13594" width="19.1484375" style="8" customWidth="1"/>
    <col min="13595" max="13824" width="8.796875" style="8"/>
    <col min="13825" max="13825" width="15.34765625" style="8" customWidth="1"/>
    <col min="13826" max="13831" width="10.84765625" style="8" bestFit="1" customWidth="1"/>
    <col min="13832" max="13832" width="16.296875" style="8" customWidth="1"/>
    <col min="13833" max="13833" width="8.796875" style="8"/>
    <col min="13834" max="13834" width="10.84765625" style="8" bestFit="1" customWidth="1"/>
    <col min="13835" max="13835" width="11.59765625" style="8" bestFit="1" customWidth="1"/>
    <col min="13836" max="13836" width="10.84765625" style="8" bestFit="1" customWidth="1"/>
    <col min="13837" max="13837" width="9.94921875" style="8" bestFit="1" customWidth="1"/>
    <col min="13838" max="13839" width="10.84765625" style="8" bestFit="1" customWidth="1"/>
    <col min="13840" max="13840" width="8.796875" style="8"/>
    <col min="13841" max="13841" width="16.046875" style="8" customWidth="1"/>
    <col min="13842" max="13849" width="8.796875" style="8"/>
    <col min="13850" max="13850" width="19.1484375" style="8" customWidth="1"/>
    <col min="13851" max="14080" width="8.796875" style="8"/>
    <col min="14081" max="14081" width="15.34765625" style="8" customWidth="1"/>
    <col min="14082" max="14087" width="10.84765625" style="8" bestFit="1" customWidth="1"/>
    <col min="14088" max="14088" width="16.296875" style="8" customWidth="1"/>
    <col min="14089" max="14089" width="8.796875" style="8"/>
    <col min="14090" max="14090" width="10.84765625" style="8" bestFit="1" customWidth="1"/>
    <col min="14091" max="14091" width="11.59765625" style="8" bestFit="1" customWidth="1"/>
    <col min="14092" max="14092" width="10.84765625" style="8" bestFit="1" customWidth="1"/>
    <col min="14093" max="14093" width="9.94921875" style="8" bestFit="1" customWidth="1"/>
    <col min="14094" max="14095" width="10.84765625" style="8" bestFit="1" customWidth="1"/>
    <col min="14096" max="14096" width="8.796875" style="8"/>
    <col min="14097" max="14097" width="16.046875" style="8" customWidth="1"/>
    <col min="14098" max="14105" width="8.796875" style="8"/>
    <col min="14106" max="14106" width="19.1484375" style="8" customWidth="1"/>
    <col min="14107" max="14336" width="8.796875" style="8"/>
    <col min="14337" max="14337" width="15.34765625" style="8" customWidth="1"/>
    <col min="14338" max="14343" width="10.84765625" style="8" bestFit="1" customWidth="1"/>
    <col min="14344" max="14344" width="16.296875" style="8" customWidth="1"/>
    <col min="14345" max="14345" width="8.796875" style="8"/>
    <col min="14346" max="14346" width="10.84765625" style="8" bestFit="1" customWidth="1"/>
    <col min="14347" max="14347" width="11.59765625" style="8" bestFit="1" customWidth="1"/>
    <col min="14348" max="14348" width="10.84765625" style="8" bestFit="1" customWidth="1"/>
    <col min="14349" max="14349" width="9.94921875" style="8" bestFit="1" customWidth="1"/>
    <col min="14350" max="14351" width="10.84765625" style="8" bestFit="1" customWidth="1"/>
    <col min="14352" max="14352" width="8.796875" style="8"/>
    <col min="14353" max="14353" width="16.046875" style="8" customWidth="1"/>
    <col min="14354" max="14361" width="8.796875" style="8"/>
    <col min="14362" max="14362" width="19.1484375" style="8" customWidth="1"/>
    <col min="14363" max="14592" width="8.796875" style="8"/>
    <col min="14593" max="14593" width="15.34765625" style="8" customWidth="1"/>
    <col min="14594" max="14599" width="10.84765625" style="8" bestFit="1" customWidth="1"/>
    <col min="14600" max="14600" width="16.296875" style="8" customWidth="1"/>
    <col min="14601" max="14601" width="8.796875" style="8"/>
    <col min="14602" max="14602" width="10.84765625" style="8" bestFit="1" customWidth="1"/>
    <col min="14603" max="14603" width="11.59765625" style="8" bestFit="1" customWidth="1"/>
    <col min="14604" max="14604" width="10.84765625" style="8" bestFit="1" customWidth="1"/>
    <col min="14605" max="14605" width="9.94921875" style="8" bestFit="1" customWidth="1"/>
    <col min="14606" max="14607" width="10.84765625" style="8" bestFit="1" customWidth="1"/>
    <col min="14608" max="14608" width="8.796875" style="8"/>
    <col min="14609" max="14609" width="16.046875" style="8" customWidth="1"/>
    <col min="14610" max="14617" width="8.796875" style="8"/>
    <col min="14618" max="14618" width="19.1484375" style="8" customWidth="1"/>
    <col min="14619" max="14848" width="8.796875" style="8"/>
    <col min="14849" max="14849" width="15.34765625" style="8" customWidth="1"/>
    <col min="14850" max="14855" width="10.84765625" style="8" bestFit="1" customWidth="1"/>
    <col min="14856" max="14856" width="16.296875" style="8" customWidth="1"/>
    <col min="14857" max="14857" width="8.796875" style="8"/>
    <col min="14858" max="14858" width="10.84765625" style="8" bestFit="1" customWidth="1"/>
    <col min="14859" max="14859" width="11.59765625" style="8" bestFit="1" customWidth="1"/>
    <col min="14860" max="14860" width="10.84765625" style="8" bestFit="1" customWidth="1"/>
    <col min="14861" max="14861" width="9.94921875" style="8" bestFit="1" customWidth="1"/>
    <col min="14862" max="14863" width="10.84765625" style="8" bestFit="1" customWidth="1"/>
    <col min="14864" max="14864" width="8.796875" style="8"/>
    <col min="14865" max="14865" width="16.046875" style="8" customWidth="1"/>
    <col min="14866" max="14873" width="8.796875" style="8"/>
    <col min="14874" max="14874" width="19.1484375" style="8" customWidth="1"/>
    <col min="14875" max="15104" width="8.796875" style="8"/>
    <col min="15105" max="15105" width="15.34765625" style="8" customWidth="1"/>
    <col min="15106" max="15111" width="10.84765625" style="8" bestFit="1" customWidth="1"/>
    <col min="15112" max="15112" width="16.296875" style="8" customWidth="1"/>
    <col min="15113" max="15113" width="8.796875" style="8"/>
    <col min="15114" max="15114" width="10.84765625" style="8" bestFit="1" customWidth="1"/>
    <col min="15115" max="15115" width="11.59765625" style="8" bestFit="1" customWidth="1"/>
    <col min="15116" max="15116" width="10.84765625" style="8" bestFit="1" customWidth="1"/>
    <col min="15117" max="15117" width="9.94921875" style="8" bestFit="1" customWidth="1"/>
    <col min="15118" max="15119" width="10.84765625" style="8" bestFit="1" customWidth="1"/>
    <col min="15120" max="15120" width="8.796875" style="8"/>
    <col min="15121" max="15121" width="16.046875" style="8" customWidth="1"/>
    <col min="15122" max="15129" width="8.796875" style="8"/>
    <col min="15130" max="15130" width="19.1484375" style="8" customWidth="1"/>
    <col min="15131" max="15360" width="8.796875" style="8"/>
    <col min="15361" max="15361" width="15.34765625" style="8" customWidth="1"/>
    <col min="15362" max="15367" width="10.84765625" style="8" bestFit="1" customWidth="1"/>
    <col min="15368" max="15368" width="16.296875" style="8" customWidth="1"/>
    <col min="15369" max="15369" width="8.796875" style="8"/>
    <col min="15370" max="15370" width="10.84765625" style="8" bestFit="1" customWidth="1"/>
    <col min="15371" max="15371" width="11.59765625" style="8" bestFit="1" customWidth="1"/>
    <col min="15372" max="15372" width="10.84765625" style="8" bestFit="1" customWidth="1"/>
    <col min="15373" max="15373" width="9.94921875" style="8" bestFit="1" customWidth="1"/>
    <col min="15374" max="15375" width="10.84765625" style="8" bestFit="1" customWidth="1"/>
    <col min="15376" max="15376" width="8.796875" style="8"/>
    <col min="15377" max="15377" width="16.046875" style="8" customWidth="1"/>
    <col min="15378" max="15385" width="8.796875" style="8"/>
    <col min="15386" max="15386" width="19.1484375" style="8" customWidth="1"/>
    <col min="15387" max="15616" width="8.796875" style="8"/>
    <col min="15617" max="15617" width="15.34765625" style="8" customWidth="1"/>
    <col min="15618" max="15623" width="10.84765625" style="8" bestFit="1" customWidth="1"/>
    <col min="15624" max="15624" width="16.296875" style="8" customWidth="1"/>
    <col min="15625" max="15625" width="8.796875" style="8"/>
    <col min="15626" max="15626" width="10.84765625" style="8" bestFit="1" customWidth="1"/>
    <col min="15627" max="15627" width="11.59765625" style="8" bestFit="1" customWidth="1"/>
    <col min="15628" max="15628" width="10.84765625" style="8" bestFit="1" customWidth="1"/>
    <col min="15629" max="15629" width="9.94921875" style="8" bestFit="1" customWidth="1"/>
    <col min="15630" max="15631" width="10.84765625" style="8" bestFit="1" customWidth="1"/>
    <col min="15632" max="15632" width="8.796875" style="8"/>
    <col min="15633" max="15633" width="16.046875" style="8" customWidth="1"/>
    <col min="15634" max="15641" width="8.796875" style="8"/>
    <col min="15642" max="15642" width="19.1484375" style="8" customWidth="1"/>
    <col min="15643" max="15872" width="8.796875" style="8"/>
    <col min="15873" max="15873" width="15.34765625" style="8" customWidth="1"/>
    <col min="15874" max="15879" width="10.84765625" style="8" bestFit="1" customWidth="1"/>
    <col min="15880" max="15880" width="16.296875" style="8" customWidth="1"/>
    <col min="15881" max="15881" width="8.796875" style="8"/>
    <col min="15882" max="15882" width="10.84765625" style="8" bestFit="1" customWidth="1"/>
    <col min="15883" max="15883" width="11.59765625" style="8" bestFit="1" customWidth="1"/>
    <col min="15884" max="15884" width="10.84765625" style="8" bestFit="1" customWidth="1"/>
    <col min="15885" max="15885" width="9.94921875" style="8" bestFit="1" customWidth="1"/>
    <col min="15886" max="15887" width="10.84765625" style="8" bestFit="1" customWidth="1"/>
    <col min="15888" max="15888" width="8.796875" style="8"/>
    <col min="15889" max="15889" width="16.046875" style="8" customWidth="1"/>
    <col min="15890" max="15897" width="8.796875" style="8"/>
    <col min="15898" max="15898" width="19.1484375" style="8" customWidth="1"/>
    <col min="15899" max="16128" width="8.796875" style="8"/>
    <col min="16129" max="16129" width="15.34765625" style="8" customWidth="1"/>
    <col min="16130" max="16135" width="10.84765625" style="8" bestFit="1" customWidth="1"/>
    <col min="16136" max="16136" width="16.296875" style="8" customWidth="1"/>
    <col min="16137" max="16137" width="8.796875" style="8"/>
    <col min="16138" max="16138" width="10.84765625" style="8" bestFit="1" customWidth="1"/>
    <col min="16139" max="16139" width="11.59765625" style="8" bestFit="1" customWidth="1"/>
    <col min="16140" max="16140" width="10.84765625" style="8" bestFit="1" customWidth="1"/>
    <col min="16141" max="16141" width="9.94921875" style="8" bestFit="1" customWidth="1"/>
    <col min="16142" max="16143" width="10.84765625" style="8" bestFit="1" customWidth="1"/>
    <col min="16144" max="16144" width="8.796875" style="8"/>
    <col min="16145" max="16145" width="16.046875" style="8" customWidth="1"/>
    <col min="16146" max="16153" width="8.796875" style="8"/>
    <col min="16154" max="16154" width="19.1484375" style="8" customWidth="1"/>
    <col min="16155" max="16384" width="8.796875" style="8"/>
  </cols>
  <sheetData>
    <row r="1" spans="1:44" x14ac:dyDescent="0.5">
      <c r="A1" s="7" t="s">
        <v>113</v>
      </c>
    </row>
    <row r="2" spans="1:44" x14ac:dyDescent="0.45">
      <c r="B2" s="37" t="s">
        <v>1</v>
      </c>
      <c r="C2" s="37"/>
      <c r="D2" s="37"/>
      <c r="E2" s="37" t="s">
        <v>2</v>
      </c>
      <c r="F2" s="37"/>
      <c r="G2" s="37"/>
      <c r="I2" s="11"/>
      <c r="K2" s="37" t="s">
        <v>1</v>
      </c>
      <c r="L2" s="37"/>
      <c r="M2" s="37"/>
      <c r="N2" s="37" t="s">
        <v>2</v>
      </c>
      <c r="O2" s="37"/>
      <c r="P2" s="37"/>
      <c r="T2" s="37" t="s">
        <v>1</v>
      </c>
      <c r="U2" s="37"/>
      <c r="V2" s="37"/>
      <c r="W2" s="37" t="s">
        <v>2</v>
      </c>
      <c r="X2" s="37"/>
      <c r="Y2" s="37"/>
      <c r="AE2" s="10"/>
      <c r="AF2" s="11"/>
      <c r="AH2" s="11"/>
      <c r="AL2" s="10"/>
      <c r="AM2" s="11"/>
      <c r="AO2" s="11"/>
    </row>
    <row r="3" spans="1:44" x14ac:dyDescent="0.5">
      <c r="A3" s="20" t="s">
        <v>7</v>
      </c>
      <c r="B3" s="11">
        <v>4.9133441E-2</v>
      </c>
      <c r="C3" s="8">
        <v>4.6289720999999999E-2</v>
      </c>
      <c r="D3" s="11">
        <v>4.7060048E-2</v>
      </c>
      <c r="E3" s="8">
        <v>4.9346879999999996E-3</v>
      </c>
      <c r="F3" s="10">
        <v>2.958755E-3</v>
      </c>
      <c r="G3" s="11">
        <v>3.9316799999999999E-3</v>
      </c>
      <c r="H3" s="8" t="s">
        <v>58</v>
      </c>
      <c r="I3" s="10"/>
      <c r="J3" s="20" t="s">
        <v>7</v>
      </c>
      <c r="K3" s="11">
        <v>8.2960440000000007E-3</v>
      </c>
      <c r="L3" s="8">
        <v>1.1010277000000001E-2</v>
      </c>
      <c r="M3" s="11">
        <v>1.4168088000000001E-2</v>
      </c>
      <c r="N3" s="8">
        <v>1.2784999999999999E-4</v>
      </c>
      <c r="O3" s="10">
        <v>4.6852200000000002E-4</v>
      </c>
      <c r="P3" s="11">
        <v>1.4372500000000001E-4</v>
      </c>
      <c r="Q3" s="8" t="s">
        <v>85</v>
      </c>
      <c r="R3" s="10"/>
      <c r="S3" s="20" t="s">
        <v>7</v>
      </c>
      <c r="T3" s="11">
        <v>5.7352E-2</v>
      </c>
      <c r="U3" s="8">
        <v>5.7708000000000002E-2</v>
      </c>
      <c r="V3" s="11">
        <v>5.6401E-2</v>
      </c>
      <c r="W3" s="8">
        <v>1.774E-3</v>
      </c>
      <c r="X3" s="10">
        <v>1.325E-3</v>
      </c>
      <c r="Y3" s="11">
        <v>1.2830000000000001E-3</v>
      </c>
      <c r="Z3" s="8" t="s">
        <v>45</v>
      </c>
      <c r="AA3" s="10"/>
      <c r="AB3" s="10"/>
      <c r="AC3" s="10"/>
      <c r="AF3" s="10"/>
      <c r="AG3" s="10"/>
      <c r="AH3" s="10"/>
      <c r="AI3" s="10"/>
      <c r="AJ3" s="10"/>
      <c r="AK3" s="10"/>
      <c r="AM3" s="10"/>
      <c r="AN3" s="10"/>
      <c r="AO3" s="10"/>
      <c r="AP3" s="10"/>
      <c r="AQ3" s="10"/>
      <c r="AR3" s="10"/>
    </row>
    <row r="4" spans="1:44" x14ac:dyDescent="0.45">
      <c r="A4" s="20" t="s">
        <v>8</v>
      </c>
      <c r="B4" s="10">
        <v>2.0117221000000001E-2</v>
      </c>
      <c r="C4" s="10">
        <v>2.0090581E-2</v>
      </c>
      <c r="D4" s="10">
        <v>1.5569797E-2</v>
      </c>
      <c r="E4" s="10">
        <v>1.624613E-3</v>
      </c>
      <c r="F4" s="8">
        <v>1.658971E-3</v>
      </c>
      <c r="G4" s="10">
        <v>8.0882100000000004E-4</v>
      </c>
      <c r="H4" s="10"/>
      <c r="J4" s="20" t="s">
        <v>8</v>
      </c>
      <c r="K4" s="10">
        <v>3.561346E-3</v>
      </c>
      <c r="L4" s="10">
        <v>3.0182579999999998E-3</v>
      </c>
      <c r="M4" s="10">
        <v>3.4362820000000001E-3</v>
      </c>
      <c r="N4" s="10">
        <v>0</v>
      </c>
      <c r="O4" s="8">
        <v>1.06946E-4</v>
      </c>
      <c r="P4" s="10">
        <v>3.6000000000000001E-5</v>
      </c>
      <c r="Q4" s="10"/>
      <c r="S4" s="20" t="s">
        <v>8</v>
      </c>
      <c r="T4" s="10">
        <v>4.1610000000000001E-2</v>
      </c>
      <c r="U4" s="10">
        <v>3.7436999999999998E-2</v>
      </c>
      <c r="V4" s="10">
        <v>4.4033999999999997E-2</v>
      </c>
      <c r="W4" s="10">
        <v>1.5939999999999999E-3</v>
      </c>
      <c r="X4" s="8">
        <v>1.116E-3</v>
      </c>
      <c r="Y4" s="10">
        <v>1.5380000000000001E-3</v>
      </c>
      <c r="Z4" s="10"/>
      <c r="AF4" s="9"/>
      <c r="AG4" s="9"/>
      <c r="AH4" s="9"/>
      <c r="AI4" s="9"/>
      <c r="AJ4" s="9"/>
      <c r="AK4" s="9"/>
      <c r="AO4" s="9"/>
      <c r="AP4" s="9"/>
    </row>
    <row r="5" spans="1:44" x14ac:dyDescent="0.45">
      <c r="A5" s="21"/>
      <c r="G5" s="9"/>
      <c r="H5" s="9"/>
      <c r="K5" s="9"/>
      <c r="L5" s="9"/>
      <c r="X5" s="9"/>
      <c r="Y5" s="9"/>
      <c r="AF5" s="9"/>
      <c r="AG5" s="9"/>
      <c r="AH5" s="9"/>
      <c r="AI5" s="9"/>
      <c r="AJ5" s="9"/>
      <c r="AK5" s="9"/>
      <c r="AO5" s="9"/>
      <c r="AP5" s="9"/>
    </row>
    <row r="6" spans="1:44" x14ac:dyDescent="0.45">
      <c r="A6" s="7" t="s">
        <v>114</v>
      </c>
      <c r="G6" s="9"/>
      <c r="H6" s="9"/>
      <c r="K6" s="9"/>
      <c r="L6" s="9"/>
      <c r="Q6" s="9"/>
      <c r="R6" s="9"/>
      <c r="S6" s="9"/>
      <c r="T6" s="9"/>
      <c r="U6" s="9"/>
      <c r="V6" s="9"/>
      <c r="X6" s="9"/>
      <c r="Y6" s="9"/>
      <c r="AF6" s="9"/>
      <c r="AG6" s="9"/>
      <c r="AH6" s="9"/>
      <c r="AI6" s="9"/>
      <c r="AJ6" s="9"/>
      <c r="AK6" s="9"/>
      <c r="AO6" s="9"/>
      <c r="AP6" s="9"/>
    </row>
    <row r="7" spans="1:44" x14ac:dyDescent="0.45">
      <c r="B7" s="37" t="s">
        <v>1</v>
      </c>
      <c r="C7" s="37"/>
      <c r="D7" s="37"/>
      <c r="E7" s="37" t="s">
        <v>2</v>
      </c>
      <c r="F7" s="37"/>
      <c r="G7" s="37"/>
      <c r="I7" s="11"/>
      <c r="K7" s="37" t="s">
        <v>1</v>
      </c>
      <c r="L7" s="37"/>
      <c r="M7" s="37"/>
      <c r="N7" s="37" t="s">
        <v>2</v>
      </c>
      <c r="O7" s="37"/>
      <c r="P7" s="37"/>
      <c r="T7" s="37" t="s">
        <v>1</v>
      </c>
      <c r="U7" s="37"/>
      <c r="V7" s="37"/>
      <c r="W7" s="37" t="s">
        <v>2</v>
      </c>
      <c r="X7" s="37"/>
      <c r="Y7" s="37"/>
      <c r="AF7" s="9"/>
      <c r="AG7" s="9"/>
      <c r="AH7" s="9"/>
      <c r="AI7" s="9"/>
      <c r="AJ7" s="9"/>
      <c r="AK7" s="9"/>
      <c r="AO7" s="9"/>
      <c r="AP7" s="9"/>
    </row>
    <row r="8" spans="1:44" x14ac:dyDescent="0.45">
      <c r="A8" s="20" t="s">
        <v>7</v>
      </c>
      <c r="B8" s="11">
        <v>3.4163027999999998E-2</v>
      </c>
      <c r="C8" s="8">
        <v>2.5242718000000001E-2</v>
      </c>
      <c r="D8" s="11">
        <v>3.0461644E-2</v>
      </c>
      <c r="E8" s="8">
        <v>5.6259099999999996E-3</v>
      </c>
      <c r="F8" s="10">
        <v>0</v>
      </c>
      <c r="G8" s="11">
        <v>6.2111390000000001E-3</v>
      </c>
      <c r="H8" s="8" t="s">
        <v>56</v>
      </c>
      <c r="I8" s="10"/>
      <c r="J8" s="20" t="s">
        <v>7</v>
      </c>
      <c r="K8" s="11">
        <v>1.5192874E-2</v>
      </c>
      <c r="L8" s="8">
        <v>1.5343381E-2</v>
      </c>
      <c r="M8" s="11">
        <v>1.5454473E-2</v>
      </c>
      <c r="N8" s="8">
        <v>1.358171E-3</v>
      </c>
      <c r="O8" s="10">
        <v>1.055262E-3</v>
      </c>
      <c r="P8" s="11">
        <v>1.427792E-3</v>
      </c>
      <c r="Q8" s="8" t="s">
        <v>52</v>
      </c>
      <c r="R8" s="10"/>
      <c r="S8" s="20" t="s">
        <v>7</v>
      </c>
      <c r="T8" s="11">
        <v>4.1245621000000003E-2</v>
      </c>
      <c r="U8" s="8">
        <v>3.9484979000000003E-2</v>
      </c>
      <c r="V8" s="11">
        <v>4.3006263000000003E-2</v>
      </c>
      <c r="W8" s="8">
        <v>1.4730259999999999E-3</v>
      </c>
      <c r="X8" s="10">
        <v>8.5836899999999999E-4</v>
      </c>
      <c r="Y8" s="11">
        <v>2.0876829999999999E-3</v>
      </c>
      <c r="Z8" s="8" t="s">
        <v>51</v>
      </c>
      <c r="AA8" s="9"/>
      <c r="AF8" s="9"/>
      <c r="AG8" s="9"/>
      <c r="AH8" s="9"/>
      <c r="AI8" s="9"/>
      <c r="AJ8" s="9"/>
      <c r="AK8" s="9"/>
      <c r="AO8" s="9"/>
      <c r="AP8" s="9"/>
    </row>
    <row r="9" spans="1:44" x14ac:dyDescent="0.45">
      <c r="A9" s="20" t="s">
        <v>8</v>
      </c>
      <c r="B9" s="10">
        <v>1.8036129999999999E-3</v>
      </c>
      <c r="C9" s="10">
        <v>1.2945429E-2</v>
      </c>
      <c r="D9" s="10"/>
      <c r="E9" s="10">
        <v>2.26283E-4</v>
      </c>
      <c r="F9" s="8">
        <v>4.8779900000000002E-4</v>
      </c>
      <c r="G9" s="10"/>
      <c r="H9" s="10"/>
      <c r="J9" s="20" t="s">
        <v>8</v>
      </c>
      <c r="K9" s="10">
        <v>9.1250740000000004E-3</v>
      </c>
      <c r="L9" s="10">
        <v>7.1477479999999998E-3</v>
      </c>
      <c r="M9" s="10">
        <v>7.4481469999999996E-3</v>
      </c>
      <c r="N9" s="10">
        <v>1.2569E-4</v>
      </c>
      <c r="O9" s="8">
        <v>6.0065100000000002E-5</v>
      </c>
      <c r="P9" s="10">
        <v>1.5816499999999999E-4</v>
      </c>
      <c r="Q9" s="10"/>
      <c r="S9" s="20" t="s">
        <v>8</v>
      </c>
      <c r="T9" s="10">
        <v>1.3809910999999999E-2</v>
      </c>
      <c r="U9" s="10">
        <v>1.8448182E-2</v>
      </c>
      <c r="V9" s="10">
        <v>1.8396846000000001E-2</v>
      </c>
      <c r="W9" s="10">
        <v>0</v>
      </c>
      <c r="X9" s="8">
        <v>0</v>
      </c>
      <c r="Y9" s="10">
        <v>0</v>
      </c>
      <c r="Z9" s="10"/>
      <c r="AA9" s="9"/>
      <c r="AO9" s="9"/>
      <c r="AP9" s="9"/>
    </row>
    <row r="11" spans="1:44" x14ac:dyDescent="0.5">
      <c r="A11" s="7" t="s">
        <v>115</v>
      </c>
    </row>
    <row r="12" spans="1:44" x14ac:dyDescent="0.45">
      <c r="B12" s="37" t="s">
        <v>1</v>
      </c>
      <c r="C12" s="37"/>
      <c r="D12" s="37"/>
      <c r="E12" s="37" t="s">
        <v>2</v>
      </c>
      <c r="F12" s="37"/>
      <c r="G12" s="37"/>
    </row>
    <row r="13" spans="1:44" x14ac:dyDescent="0.5">
      <c r="A13" s="20" t="s">
        <v>86</v>
      </c>
      <c r="B13" s="10">
        <v>0.202956</v>
      </c>
      <c r="C13" s="10">
        <v>0.20619699999999999</v>
      </c>
      <c r="D13" s="10">
        <v>0.197411</v>
      </c>
      <c r="E13" s="10">
        <v>4.3620000000000004E-3</v>
      </c>
      <c r="F13" s="10">
        <v>3.558E-3</v>
      </c>
      <c r="G13" s="10">
        <v>3.5300000000000002E-3</v>
      </c>
      <c r="H13" s="8" t="s">
        <v>87</v>
      </c>
      <c r="L13" s="22"/>
    </row>
    <row r="14" spans="1:44" x14ac:dyDescent="0.5">
      <c r="A14" s="21" t="s">
        <v>88</v>
      </c>
      <c r="B14" s="10">
        <v>5.4441000000000003E-2</v>
      </c>
      <c r="C14" s="10">
        <v>5.0618999999999997E-2</v>
      </c>
      <c r="D14" s="10">
        <v>5.6458000000000001E-2</v>
      </c>
      <c r="E14" s="10">
        <v>3.627E-3</v>
      </c>
      <c r="F14" s="8">
        <v>1.983E-3</v>
      </c>
      <c r="G14" s="10">
        <v>2.885E-3</v>
      </c>
      <c r="H14" s="10"/>
    </row>
    <row r="16" spans="1:44" x14ac:dyDescent="0.45">
      <c r="B16" s="37" t="s">
        <v>1</v>
      </c>
      <c r="C16" s="37"/>
      <c r="D16" s="37"/>
      <c r="E16" s="37" t="s">
        <v>2</v>
      </c>
      <c r="F16" s="37"/>
      <c r="G16" s="37"/>
    </row>
    <row r="17" spans="1:17" x14ac:dyDescent="0.5">
      <c r="A17" s="21" t="s">
        <v>89</v>
      </c>
      <c r="B17" s="11">
        <v>0.17849200000000001</v>
      </c>
      <c r="C17" s="8">
        <v>0.167766</v>
      </c>
      <c r="D17" s="11">
        <v>0.177205</v>
      </c>
      <c r="E17" s="8">
        <v>1.4319999999999999E-3</v>
      </c>
      <c r="F17" s="10">
        <v>8.6600000000000002E-4</v>
      </c>
      <c r="G17" s="11">
        <v>7.6000000000000004E-4</v>
      </c>
      <c r="H17" s="8" t="s">
        <v>33</v>
      </c>
    </row>
    <row r="18" spans="1:17" x14ac:dyDescent="0.5">
      <c r="A18" s="21" t="s">
        <v>90</v>
      </c>
      <c r="B18" s="10">
        <v>0.124927</v>
      </c>
      <c r="C18" s="10">
        <v>0.12111</v>
      </c>
      <c r="D18" s="10">
        <v>0.124238</v>
      </c>
      <c r="E18" s="10">
        <v>1.077E-3</v>
      </c>
      <c r="F18" s="8">
        <v>4.1599999999999997E-4</v>
      </c>
      <c r="G18" s="10">
        <v>5.9599999999999996E-4</v>
      </c>
      <c r="H18" s="10"/>
    </row>
    <row r="20" spans="1:17" ht="14.1" x14ac:dyDescent="0.45">
      <c r="B20" s="37" t="s">
        <v>1</v>
      </c>
      <c r="C20" s="37"/>
      <c r="D20" s="37"/>
      <c r="E20" s="37" t="s">
        <v>2</v>
      </c>
      <c r="F20" s="37"/>
      <c r="G20" s="37"/>
      <c r="L20" s="18"/>
      <c r="M20" s="18"/>
      <c r="N20" s="18"/>
      <c r="O20" s="18"/>
      <c r="P20" s="18"/>
      <c r="Q20" s="18"/>
    </row>
    <row r="21" spans="1:17" x14ac:dyDescent="0.5">
      <c r="A21" s="21" t="s">
        <v>91</v>
      </c>
      <c r="B21" s="11">
        <v>2.9772889E-2</v>
      </c>
      <c r="C21" s="8">
        <v>2.9900067999999998E-2</v>
      </c>
      <c r="D21" s="11">
        <v>2.3262847999999999E-2</v>
      </c>
      <c r="E21" s="8">
        <v>2.3065999999999998E-3</v>
      </c>
      <c r="F21" s="10">
        <v>2.7254139999999998E-3</v>
      </c>
      <c r="G21" s="11">
        <v>3.1622070000000002E-3</v>
      </c>
      <c r="H21" s="8" t="s">
        <v>92</v>
      </c>
    </row>
    <row r="22" spans="1:17" x14ac:dyDescent="0.5">
      <c r="A22" s="21" t="s">
        <v>93</v>
      </c>
      <c r="B22" s="10">
        <v>1.1985000000000001E-2</v>
      </c>
      <c r="C22" s="10">
        <v>1.4971E-2</v>
      </c>
      <c r="D22" s="10">
        <v>9.2429999999999995E-3</v>
      </c>
      <c r="E22" s="10">
        <v>2.2713000000000001E-5</v>
      </c>
      <c r="F22" s="8">
        <v>0</v>
      </c>
      <c r="G22" s="10">
        <v>0</v>
      </c>
      <c r="H22" s="10"/>
    </row>
    <row r="24" spans="1:17" x14ac:dyDescent="0.45">
      <c r="B24" s="37" t="s">
        <v>1</v>
      </c>
      <c r="C24" s="37"/>
      <c r="D24" s="37"/>
      <c r="E24" s="37" t="s">
        <v>2</v>
      </c>
      <c r="F24" s="37"/>
      <c r="G24" s="37"/>
    </row>
    <row r="25" spans="1:17" x14ac:dyDescent="0.5">
      <c r="A25" s="21" t="s">
        <v>94</v>
      </c>
      <c r="B25" s="11"/>
      <c r="C25" s="8">
        <v>0.17200499999999999</v>
      </c>
      <c r="D25" s="11">
        <v>0.17793100000000001</v>
      </c>
      <c r="F25" s="10">
        <v>6.6239999999999997E-3</v>
      </c>
      <c r="G25" s="11">
        <v>2.2499999999999998E-3</v>
      </c>
      <c r="H25" s="8" t="s">
        <v>95</v>
      </c>
    </row>
    <row r="26" spans="1:17" x14ac:dyDescent="0.5">
      <c r="A26" s="21" t="s">
        <v>96</v>
      </c>
      <c r="B26" s="10">
        <v>0.16092699999999999</v>
      </c>
      <c r="C26" s="10">
        <v>0.153142</v>
      </c>
      <c r="D26" s="10">
        <v>0.165188</v>
      </c>
      <c r="E26" s="10">
        <v>1.129E-3</v>
      </c>
      <c r="F26" s="8">
        <v>6.8400000000000004E-4</v>
      </c>
      <c r="G26" s="10">
        <v>1.268E-3</v>
      </c>
      <c r="H26" s="10"/>
    </row>
    <row r="27" spans="1:17" x14ac:dyDescent="0.5">
      <c r="A27" s="22"/>
      <c r="L27" s="22"/>
    </row>
    <row r="28" spans="1:17" x14ac:dyDescent="0.45">
      <c r="B28" s="37" t="s">
        <v>1</v>
      </c>
      <c r="C28" s="37"/>
      <c r="D28" s="37"/>
      <c r="E28" s="37" t="s">
        <v>2</v>
      </c>
      <c r="F28" s="37"/>
      <c r="G28" s="37"/>
    </row>
    <row r="29" spans="1:17" x14ac:dyDescent="0.5">
      <c r="A29" s="20" t="s">
        <v>97</v>
      </c>
      <c r="B29" s="11">
        <v>4.5346831999999997E-2</v>
      </c>
      <c r="C29" s="8">
        <v>4.1032809000000003E-2</v>
      </c>
      <c r="D29" s="11">
        <v>4.0187096999999998E-2</v>
      </c>
      <c r="E29" s="8">
        <v>4.55252E-3</v>
      </c>
      <c r="F29" s="10">
        <v>3.735197E-3</v>
      </c>
      <c r="G29" s="11">
        <v>4.0279870000000002E-3</v>
      </c>
      <c r="H29" s="8" t="s">
        <v>98</v>
      </c>
    </row>
    <row r="30" spans="1:17" x14ac:dyDescent="0.5">
      <c r="A30" s="21" t="s">
        <v>99</v>
      </c>
      <c r="B30" s="10">
        <v>8.6445999999999995E-2</v>
      </c>
      <c r="C30" s="10">
        <v>9.2184000000000002E-2</v>
      </c>
      <c r="D30" s="10">
        <v>9.4097E-2</v>
      </c>
      <c r="E30" s="10">
        <v>7.8799999999999999E-3</v>
      </c>
      <c r="F30" s="8">
        <v>8.0420000000000005E-3</v>
      </c>
      <c r="G30" s="10">
        <v>1.371E-2</v>
      </c>
      <c r="H30" s="10"/>
    </row>
    <row r="32" spans="1:17" x14ac:dyDescent="0.45">
      <c r="B32" s="37" t="s">
        <v>1</v>
      </c>
      <c r="C32" s="37"/>
      <c r="D32" s="37"/>
      <c r="E32" s="37" t="s">
        <v>2</v>
      </c>
      <c r="F32" s="37"/>
      <c r="G32" s="37"/>
      <c r="I32" s="23"/>
      <c r="J32" s="23"/>
    </row>
    <row r="33" spans="1:9" x14ac:dyDescent="0.4">
      <c r="A33" s="20" t="s">
        <v>100</v>
      </c>
      <c r="B33" s="11">
        <v>0.23333999999999999</v>
      </c>
      <c r="C33" s="8">
        <v>0.238367</v>
      </c>
      <c r="D33" s="11">
        <v>0.24925</v>
      </c>
      <c r="E33" s="8">
        <v>1.3681E-2</v>
      </c>
      <c r="F33" s="10">
        <v>1.3213000000000001E-2</v>
      </c>
      <c r="G33" s="11">
        <v>1.3986999999999999E-2</v>
      </c>
      <c r="H33" s="8" t="s">
        <v>101</v>
      </c>
      <c r="I33" s="23"/>
    </row>
    <row r="34" spans="1:9" x14ac:dyDescent="0.4">
      <c r="A34" s="21" t="s">
        <v>102</v>
      </c>
      <c r="B34" s="10">
        <v>0.67166999999999999</v>
      </c>
      <c r="C34" s="10">
        <v>0.67236399999999996</v>
      </c>
      <c r="D34" s="10">
        <v>0.66018100000000002</v>
      </c>
      <c r="E34" s="10">
        <v>4.2649999999999997E-3</v>
      </c>
      <c r="F34" s="8">
        <v>4.2449999999999996E-3</v>
      </c>
      <c r="G34" s="10">
        <v>3.6800000000000001E-3</v>
      </c>
      <c r="H34" s="10"/>
      <c r="I34" s="23"/>
    </row>
    <row r="36" spans="1:9" x14ac:dyDescent="0.45">
      <c r="B36" s="37" t="s">
        <v>1</v>
      </c>
      <c r="C36" s="37"/>
      <c r="D36" s="37"/>
      <c r="E36" s="37" t="s">
        <v>2</v>
      </c>
      <c r="F36" s="37"/>
      <c r="G36" s="37"/>
    </row>
    <row r="37" spans="1:9" x14ac:dyDescent="0.5">
      <c r="A37" s="20" t="s">
        <v>103</v>
      </c>
      <c r="B37" s="11">
        <v>0.178053025</v>
      </c>
      <c r="C37" s="8">
        <v>0.19086764000000001</v>
      </c>
      <c r="D37" s="11"/>
      <c r="E37" s="8">
        <v>4.8730020000000004E-3</v>
      </c>
      <c r="F37" s="10">
        <v>3.6080090000000001E-3</v>
      </c>
      <c r="G37" s="11"/>
      <c r="H37" s="8" t="s">
        <v>31</v>
      </c>
    </row>
    <row r="38" spans="1:9" x14ac:dyDescent="0.5">
      <c r="A38" s="21" t="s">
        <v>104</v>
      </c>
      <c r="B38" s="10">
        <v>0.50817349300000003</v>
      </c>
      <c r="C38" s="10">
        <v>0.45812724300000002</v>
      </c>
      <c r="D38" s="10">
        <v>0.45613327999999997</v>
      </c>
      <c r="E38" s="10">
        <v>9.1836999999999995E-4</v>
      </c>
      <c r="F38" s="8">
        <v>1.2436050000000001E-3</v>
      </c>
      <c r="G38" s="10">
        <v>1.0748349999999999E-3</v>
      </c>
      <c r="H38" s="10"/>
    </row>
    <row r="39" spans="1:9" x14ac:dyDescent="0.4">
      <c r="I39" s="23"/>
    </row>
    <row r="40" spans="1:9" x14ac:dyDescent="0.45">
      <c r="B40" s="37" t="s">
        <v>1</v>
      </c>
      <c r="C40" s="37"/>
      <c r="D40" s="37"/>
      <c r="E40" s="37" t="s">
        <v>2</v>
      </c>
      <c r="F40" s="37"/>
      <c r="G40" s="37"/>
      <c r="I40" s="23"/>
    </row>
    <row r="41" spans="1:9" x14ac:dyDescent="0.5">
      <c r="A41" s="20" t="s">
        <v>105</v>
      </c>
      <c r="B41" s="11">
        <v>1.8207000000000001E-2</v>
      </c>
      <c r="C41" s="8">
        <v>1.5084E-2</v>
      </c>
      <c r="D41" s="11">
        <v>1.8395999999999999E-2</v>
      </c>
      <c r="E41" s="8">
        <v>9.0600000000000001E-4</v>
      </c>
      <c r="F41" s="10">
        <v>7.76E-4</v>
      </c>
      <c r="G41" s="11">
        <v>1.0169999999999999E-3</v>
      </c>
      <c r="H41" s="8" t="s">
        <v>106</v>
      </c>
    </row>
    <row r="42" spans="1:9" x14ac:dyDescent="0.5">
      <c r="A42" s="21" t="s">
        <v>107</v>
      </c>
      <c r="B42" s="10">
        <v>6.5615000000000007E-2</v>
      </c>
      <c r="C42" s="10">
        <v>7.1212999999999999E-2</v>
      </c>
      <c r="D42" s="10">
        <v>6.4405000000000004E-2</v>
      </c>
      <c r="E42" s="10">
        <v>1.193E-3</v>
      </c>
      <c r="F42" s="8">
        <v>1.0690000000000001E-3</v>
      </c>
      <c r="G42" s="10">
        <v>8.1499999999999997E-4</v>
      </c>
      <c r="H42" s="10"/>
    </row>
    <row r="44" spans="1:9" x14ac:dyDescent="0.45">
      <c r="B44" s="37" t="s">
        <v>1</v>
      </c>
      <c r="C44" s="37"/>
      <c r="D44" s="37"/>
      <c r="E44" s="37" t="s">
        <v>2</v>
      </c>
      <c r="F44" s="37"/>
      <c r="G44" s="37"/>
    </row>
    <row r="45" spans="1:9" x14ac:dyDescent="0.5">
      <c r="A45" s="20" t="s">
        <v>108</v>
      </c>
      <c r="B45" s="11">
        <v>7.8897999999999996E-2</v>
      </c>
      <c r="C45" s="8">
        <v>6.7937999999999998E-2</v>
      </c>
      <c r="D45" s="11">
        <v>7.4525999999999995E-2</v>
      </c>
      <c r="E45" s="8">
        <v>9.0899999999999998E-4</v>
      </c>
      <c r="F45" s="10">
        <v>1.256E-3</v>
      </c>
      <c r="G45" s="11">
        <v>7.2199999999999999E-4</v>
      </c>
      <c r="H45" s="8" t="s">
        <v>109</v>
      </c>
    </row>
    <row r="46" spans="1:9" x14ac:dyDescent="0.5">
      <c r="A46" s="21" t="s">
        <v>99</v>
      </c>
      <c r="B46" s="10">
        <v>0.28982000000000002</v>
      </c>
      <c r="C46" s="10">
        <v>0.29475099999999999</v>
      </c>
      <c r="D46" s="10">
        <v>0.28642600000000001</v>
      </c>
      <c r="E46" s="10">
        <v>3.6719999999999999E-3</v>
      </c>
      <c r="F46" s="8">
        <v>4.4140000000000004E-3</v>
      </c>
      <c r="G46" s="10">
        <v>3.3600000000000001E-3</v>
      </c>
      <c r="H46" s="10"/>
    </row>
    <row r="47" spans="1:9" x14ac:dyDescent="0.5">
      <c r="A47" s="22"/>
    </row>
    <row r="48" spans="1:9" x14ac:dyDescent="0.45">
      <c r="B48" s="37" t="s">
        <v>1</v>
      </c>
      <c r="C48" s="37"/>
      <c r="D48" s="37"/>
      <c r="E48" s="37" t="s">
        <v>2</v>
      </c>
      <c r="F48" s="37"/>
      <c r="G48" s="37"/>
    </row>
    <row r="49" spans="1:8" x14ac:dyDescent="0.5">
      <c r="A49" s="21" t="s">
        <v>110</v>
      </c>
      <c r="B49" s="11">
        <v>1.7038999999999999E-2</v>
      </c>
      <c r="C49" s="8">
        <v>2.2731999999999999E-2</v>
      </c>
      <c r="D49" s="11">
        <v>2.2823E-2</v>
      </c>
      <c r="E49" s="8">
        <v>2.3599999999999999E-4</v>
      </c>
      <c r="F49" s="10">
        <v>7.7899999999999996E-4</v>
      </c>
      <c r="G49" s="11">
        <v>3.8999999999999999E-4</v>
      </c>
      <c r="H49" s="8" t="s">
        <v>111</v>
      </c>
    </row>
    <row r="50" spans="1:8" x14ac:dyDescent="0.5">
      <c r="A50" s="21" t="s">
        <v>112</v>
      </c>
      <c r="B50" s="10">
        <v>0.197461</v>
      </c>
      <c r="C50" s="10">
        <v>0.212783</v>
      </c>
      <c r="D50" s="10">
        <v>0.198045</v>
      </c>
      <c r="E50" s="10">
        <v>6.0099999999999997E-4</v>
      </c>
      <c r="F50" s="8">
        <v>1.75E-3</v>
      </c>
      <c r="G50" s="10">
        <v>1.1349999999999999E-3</v>
      </c>
      <c r="H50" s="10"/>
    </row>
  </sheetData>
  <mergeCells count="32">
    <mergeCell ref="W7:Y7"/>
    <mergeCell ref="B2:D2"/>
    <mergeCell ref="E2:G2"/>
    <mergeCell ref="K2:M2"/>
    <mergeCell ref="N2:P2"/>
    <mergeCell ref="T2:V2"/>
    <mergeCell ref="W2:Y2"/>
    <mergeCell ref="B7:D7"/>
    <mergeCell ref="E7:G7"/>
    <mergeCell ref="K7:M7"/>
    <mergeCell ref="N7:P7"/>
    <mergeCell ref="T7:V7"/>
    <mergeCell ref="B12:D12"/>
    <mergeCell ref="E12:G12"/>
    <mergeCell ref="B16:D16"/>
    <mergeCell ref="E16:G16"/>
    <mergeCell ref="B20:D20"/>
    <mergeCell ref="E20:G20"/>
    <mergeCell ref="B24:D24"/>
    <mergeCell ref="E24:G24"/>
    <mergeCell ref="B28:D28"/>
    <mergeCell ref="E28:G28"/>
    <mergeCell ref="B32:D32"/>
    <mergeCell ref="E32:G32"/>
    <mergeCell ref="B48:D48"/>
    <mergeCell ref="E48:G48"/>
    <mergeCell ref="B36:D36"/>
    <mergeCell ref="E36:G36"/>
    <mergeCell ref="B40:D40"/>
    <mergeCell ref="E40:G40"/>
    <mergeCell ref="B44:D44"/>
    <mergeCell ref="E44:G44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41B8B-79DD-4B62-B19B-21F97B95D92B}">
  <dimension ref="A1:Y62"/>
  <sheetViews>
    <sheetView topLeftCell="A16" workbookViewId="0">
      <selection activeCell="J7" sqref="J7"/>
    </sheetView>
  </sheetViews>
  <sheetFormatPr defaultColWidth="9" defaultRowHeight="12.6" x14ac:dyDescent="0.5"/>
  <cols>
    <col min="1" max="1" width="15.69921875" style="8" customWidth="1"/>
    <col min="2" max="7" width="9" style="8"/>
    <col min="8" max="8" width="19.84765625" style="8" customWidth="1"/>
    <col min="9" max="256" width="9" style="8"/>
    <col min="257" max="257" width="15.69921875" style="8" customWidth="1"/>
    <col min="258" max="263" width="9" style="8"/>
    <col min="264" max="264" width="19.84765625" style="8" customWidth="1"/>
    <col min="265" max="512" width="9" style="8"/>
    <col min="513" max="513" width="15.69921875" style="8" customWidth="1"/>
    <col min="514" max="519" width="9" style="8"/>
    <col min="520" max="520" width="19.84765625" style="8" customWidth="1"/>
    <col min="521" max="768" width="9" style="8"/>
    <col min="769" max="769" width="15.69921875" style="8" customWidth="1"/>
    <col min="770" max="775" width="9" style="8"/>
    <col min="776" max="776" width="19.84765625" style="8" customWidth="1"/>
    <col min="777" max="1024" width="9" style="8"/>
    <col min="1025" max="1025" width="15.69921875" style="8" customWidth="1"/>
    <col min="1026" max="1031" width="9" style="8"/>
    <col min="1032" max="1032" width="19.84765625" style="8" customWidth="1"/>
    <col min="1033" max="1280" width="9" style="8"/>
    <col min="1281" max="1281" width="15.69921875" style="8" customWidth="1"/>
    <col min="1282" max="1287" width="9" style="8"/>
    <col min="1288" max="1288" width="19.84765625" style="8" customWidth="1"/>
    <col min="1289" max="1536" width="9" style="8"/>
    <col min="1537" max="1537" width="15.69921875" style="8" customWidth="1"/>
    <col min="1538" max="1543" width="9" style="8"/>
    <col min="1544" max="1544" width="19.84765625" style="8" customWidth="1"/>
    <col min="1545" max="1792" width="9" style="8"/>
    <col min="1793" max="1793" width="15.69921875" style="8" customWidth="1"/>
    <col min="1794" max="1799" width="9" style="8"/>
    <col min="1800" max="1800" width="19.84765625" style="8" customWidth="1"/>
    <col min="1801" max="2048" width="9" style="8"/>
    <col min="2049" max="2049" width="15.69921875" style="8" customWidth="1"/>
    <col min="2050" max="2055" width="9" style="8"/>
    <col min="2056" max="2056" width="19.84765625" style="8" customWidth="1"/>
    <col min="2057" max="2304" width="9" style="8"/>
    <col min="2305" max="2305" width="15.69921875" style="8" customWidth="1"/>
    <col min="2306" max="2311" width="9" style="8"/>
    <col min="2312" max="2312" width="19.84765625" style="8" customWidth="1"/>
    <col min="2313" max="2560" width="9" style="8"/>
    <col min="2561" max="2561" width="15.69921875" style="8" customWidth="1"/>
    <col min="2562" max="2567" width="9" style="8"/>
    <col min="2568" max="2568" width="19.84765625" style="8" customWidth="1"/>
    <col min="2569" max="2816" width="9" style="8"/>
    <col min="2817" max="2817" width="15.69921875" style="8" customWidth="1"/>
    <col min="2818" max="2823" width="9" style="8"/>
    <col min="2824" max="2824" width="19.84765625" style="8" customWidth="1"/>
    <col min="2825" max="3072" width="9" style="8"/>
    <col min="3073" max="3073" width="15.69921875" style="8" customWidth="1"/>
    <col min="3074" max="3079" width="9" style="8"/>
    <col min="3080" max="3080" width="19.84765625" style="8" customWidth="1"/>
    <col min="3081" max="3328" width="9" style="8"/>
    <col min="3329" max="3329" width="15.69921875" style="8" customWidth="1"/>
    <col min="3330" max="3335" width="9" style="8"/>
    <col min="3336" max="3336" width="19.84765625" style="8" customWidth="1"/>
    <col min="3337" max="3584" width="9" style="8"/>
    <col min="3585" max="3585" width="15.69921875" style="8" customWidth="1"/>
    <col min="3586" max="3591" width="9" style="8"/>
    <col min="3592" max="3592" width="19.84765625" style="8" customWidth="1"/>
    <col min="3593" max="3840" width="9" style="8"/>
    <col min="3841" max="3841" width="15.69921875" style="8" customWidth="1"/>
    <col min="3842" max="3847" width="9" style="8"/>
    <col min="3848" max="3848" width="19.84765625" style="8" customWidth="1"/>
    <col min="3849" max="4096" width="9" style="8"/>
    <col min="4097" max="4097" width="15.69921875" style="8" customWidth="1"/>
    <col min="4098" max="4103" width="9" style="8"/>
    <col min="4104" max="4104" width="19.84765625" style="8" customWidth="1"/>
    <col min="4105" max="4352" width="9" style="8"/>
    <col min="4353" max="4353" width="15.69921875" style="8" customWidth="1"/>
    <col min="4354" max="4359" width="9" style="8"/>
    <col min="4360" max="4360" width="19.84765625" style="8" customWidth="1"/>
    <col min="4361" max="4608" width="9" style="8"/>
    <col min="4609" max="4609" width="15.69921875" style="8" customWidth="1"/>
    <col min="4610" max="4615" width="9" style="8"/>
    <col min="4616" max="4616" width="19.84765625" style="8" customWidth="1"/>
    <col min="4617" max="4864" width="9" style="8"/>
    <col min="4865" max="4865" width="15.69921875" style="8" customWidth="1"/>
    <col min="4866" max="4871" width="9" style="8"/>
    <col min="4872" max="4872" width="19.84765625" style="8" customWidth="1"/>
    <col min="4873" max="5120" width="9" style="8"/>
    <col min="5121" max="5121" width="15.69921875" style="8" customWidth="1"/>
    <col min="5122" max="5127" width="9" style="8"/>
    <col min="5128" max="5128" width="19.84765625" style="8" customWidth="1"/>
    <col min="5129" max="5376" width="9" style="8"/>
    <col min="5377" max="5377" width="15.69921875" style="8" customWidth="1"/>
    <col min="5378" max="5383" width="9" style="8"/>
    <col min="5384" max="5384" width="19.84765625" style="8" customWidth="1"/>
    <col min="5385" max="5632" width="9" style="8"/>
    <col min="5633" max="5633" width="15.69921875" style="8" customWidth="1"/>
    <col min="5634" max="5639" width="9" style="8"/>
    <col min="5640" max="5640" width="19.84765625" style="8" customWidth="1"/>
    <col min="5641" max="5888" width="9" style="8"/>
    <col min="5889" max="5889" width="15.69921875" style="8" customWidth="1"/>
    <col min="5890" max="5895" width="9" style="8"/>
    <col min="5896" max="5896" width="19.84765625" style="8" customWidth="1"/>
    <col min="5897" max="6144" width="9" style="8"/>
    <col min="6145" max="6145" width="15.69921875" style="8" customWidth="1"/>
    <col min="6146" max="6151" width="9" style="8"/>
    <col min="6152" max="6152" width="19.84765625" style="8" customWidth="1"/>
    <col min="6153" max="6400" width="9" style="8"/>
    <col min="6401" max="6401" width="15.69921875" style="8" customWidth="1"/>
    <col min="6402" max="6407" width="9" style="8"/>
    <col min="6408" max="6408" width="19.84765625" style="8" customWidth="1"/>
    <col min="6409" max="6656" width="9" style="8"/>
    <col min="6657" max="6657" width="15.69921875" style="8" customWidth="1"/>
    <col min="6658" max="6663" width="9" style="8"/>
    <col min="6664" max="6664" width="19.84765625" style="8" customWidth="1"/>
    <col min="6665" max="6912" width="9" style="8"/>
    <col min="6913" max="6913" width="15.69921875" style="8" customWidth="1"/>
    <col min="6914" max="6919" width="9" style="8"/>
    <col min="6920" max="6920" width="19.84765625" style="8" customWidth="1"/>
    <col min="6921" max="7168" width="9" style="8"/>
    <col min="7169" max="7169" width="15.69921875" style="8" customWidth="1"/>
    <col min="7170" max="7175" width="9" style="8"/>
    <col min="7176" max="7176" width="19.84765625" style="8" customWidth="1"/>
    <col min="7177" max="7424" width="9" style="8"/>
    <col min="7425" max="7425" width="15.69921875" style="8" customWidth="1"/>
    <col min="7426" max="7431" width="9" style="8"/>
    <col min="7432" max="7432" width="19.84765625" style="8" customWidth="1"/>
    <col min="7433" max="7680" width="9" style="8"/>
    <col min="7681" max="7681" width="15.69921875" style="8" customWidth="1"/>
    <col min="7682" max="7687" width="9" style="8"/>
    <col min="7688" max="7688" width="19.84765625" style="8" customWidth="1"/>
    <col min="7689" max="7936" width="9" style="8"/>
    <col min="7937" max="7937" width="15.69921875" style="8" customWidth="1"/>
    <col min="7938" max="7943" width="9" style="8"/>
    <col min="7944" max="7944" width="19.84765625" style="8" customWidth="1"/>
    <col min="7945" max="8192" width="9" style="8"/>
    <col min="8193" max="8193" width="15.69921875" style="8" customWidth="1"/>
    <col min="8194" max="8199" width="9" style="8"/>
    <col min="8200" max="8200" width="19.84765625" style="8" customWidth="1"/>
    <col min="8201" max="8448" width="9" style="8"/>
    <col min="8449" max="8449" width="15.69921875" style="8" customWidth="1"/>
    <col min="8450" max="8455" width="9" style="8"/>
    <col min="8456" max="8456" width="19.84765625" style="8" customWidth="1"/>
    <col min="8457" max="8704" width="9" style="8"/>
    <col min="8705" max="8705" width="15.69921875" style="8" customWidth="1"/>
    <col min="8706" max="8711" width="9" style="8"/>
    <col min="8712" max="8712" width="19.84765625" style="8" customWidth="1"/>
    <col min="8713" max="8960" width="9" style="8"/>
    <col min="8961" max="8961" width="15.69921875" style="8" customWidth="1"/>
    <col min="8962" max="8967" width="9" style="8"/>
    <col min="8968" max="8968" width="19.84765625" style="8" customWidth="1"/>
    <col min="8969" max="9216" width="9" style="8"/>
    <col min="9217" max="9217" width="15.69921875" style="8" customWidth="1"/>
    <col min="9218" max="9223" width="9" style="8"/>
    <col min="9224" max="9224" width="19.84765625" style="8" customWidth="1"/>
    <col min="9225" max="9472" width="9" style="8"/>
    <col min="9473" max="9473" width="15.69921875" style="8" customWidth="1"/>
    <col min="9474" max="9479" width="9" style="8"/>
    <col min="9480" max="9480" width="19.84765625" style="8" customWidth="1"/>
    <col min="9481" max="9728" width="9" style="8"/>
    <col min="9729" max="9729" width="15.69921875" style="8" customWidth="1"/>
    <col min="9730" max="9735" width="9" style="8"/>
    <col min="9736" max="9736" width="19.84765625" style="8" customWidth="1"/>
    <col min="9737" max="9984" width="9" style="8"/>
    <col min="9985" max="9985" width="15.69921875" style="8" customWidth="1"/>
    <col min="9986" max="9991" width="9" style="8"/>
    <col min="9992" max="9992" width="19.84765625" style="8" customWidth="1"/>
    <col min="9993" max="10240" width="9" style="8"/>
    <col min="10241" max="10241" width="15.69921875" style="8" customWidth="1"/>
    <col min="10242" max="10247" width="9" style="8"/>
    <col min="10248" max="10248" width="19.84765625" style="8" customWidth="1"/>
    <col min="10249" max="10496" width="9" style="8"/>
    <col min="10497" max="10497" width="15.69921875" style="8" customWidth="1"/>
    <col min="10498" max="10503" width="9" style="8"/>
    <col min="10504" max="10504" width="19.84765625" style="8" customWidth="1"/>
    <col min="10505" max="10752" width="9" style="8"/>
    <col min="10753" max="10753" width="15.69921875" style="8" customWidth="1"/>
    <col min="10754" max="10759" width="9" style="8"/>
    <col min="10760" max="10760" width="19.84765625" style="8" customWidth="1"/>
    <col min="10761" max="11008" width="9" style="8"/>
    <col min="11009" max="11009" width="15.69921875" style="8" customWidth="1"/>
    <col min="11010" max="11015" width="9" style="8"/>
    <col min="11016" max="11016" width="19.84765625" style="8" customWidth="1"/>
    <col min="11017" max="11264" width="9" style="8"/>
    <col min="11265" max="11265" width="15.69921875" style="8" customWidth="1"/>
    <col min="11266" max="11271" width="9" style="8"/>
    <col min="11272" max="11272" width="19.84765625" style="8" customWidth="1"/>
    <col min="11273" max="11520" width="9" style="8"/>
    <col min="11521" max="11521" width="15.69921875" style="8" customWidth="1"/>
    <col min="11522" max="11527" width="9" style="8"/>
    <col min="11528" max="11528" width="19.84765625" style="8" customWidth="1"/>
    <col min="11529" max="11776" width="9" style="8"/>
    <col min="11777" max="11777" width="15.69921875" style="8" customWidth="1"/>
    <col min="11778" max="11783" width="9" style="8"/>
    <col min="11784" max="11784" width="19.84765625" style="8" customWidth="1"/>
    <col min="11785" max="12032" width="9" style="8"/>
    <col min="12033" max="12033" width="15.69921875" style="8" customWidth="1"/>
    <col min="12034" max="12039" width="9" style="8"/>
    <col min="12040" max="12040" width="19.84765625" style="8" customWidth="1"/>
    <col min="12041" max="12288" width="9" style="8"/>
    <col min="12289" max="12289" width="15.69921875" style="8" customWidth="1"/>
    <col min="12290" max="12295" width="9" style="8"/>
    <col min="12296" max="12296" width="19.84765625" style="8" customWidth="1"/>
    <col min="12297" max="12544" width="9" style="8"/>
    <col min="12545" max="12545" width="15.69921875" style="8" customWidth="1"/>
    <col min="12546" max="12551" width="9" style="8"/>
    <col min="12552" max="12552" width="19.84765625" style="8" customWidth="1"/>
    <col min="12553" max="12800" width="9" style="8"/>
    <col min="12801" max="12801" width="15.69921875" style="8" customWidth="1"/>
    <col min="12802" max="12807" width="9" style="8"/>
    <col min="12808" max="12808" width="19.84765625" style="8" customWidth="1"/>
    <col min="12809" max="13056" width="9" style="8"/>
    <col min="13057" max="13057" width="15.69921875" style="8" customWidth="1"/>
    <col min="13058" max="13063" width="9" style="8"/>
    <col min="13064" max="13064" width="19.84765625" style="8" customWidth="1"/>
    <col min="13065" max="13312" width="9" style="8"/>
    <col min="13313" max="13313" width="15.69921875" style="8" customWidth="1"/>
    <col min="13314" max="13319" width="9" style="8"/>
    <col min="13320" max="13320" width="19.84765625" style="8" customWidth="1"/>
    <col min="13321" max="13568" width="9" style="8"/>
    <col min="13569" max="13569" width="15.69921875" style="8" customWidth="1"/>
    <col min="13570" max="13575" width="9" style="8"/>
    <col min="13576" max="13576" width="19.84765625" style="8" customWidth="1"/>
    <col min="13577" max="13824" width="9" style="8"/>
    <col min="13825" max="13825" width="15.69921875" style="8" customWidth="1"/>
    <col min="13826" max="13831" width="9" style="8"/>
    <col min="13832" max="13832" width="19.84765625" style="8" customWidth="1"/>
    <col min="13833" max="14080" width="9" style="8"/>
    <col min="14081" max="14081" width="15.69921875" style="8" customWidth="1"/>
    <col min="14082" max="14087" width="9" style="8"/>
    <col min="14088" max="14088" width="19.84765625" style="8" customWidth="1"/>
    <col min="14089" max="14336" width="9" style="8"/>
    <col min="14337" max="14337" width="15.69921875" style="8" customWidth="1"/>
    <col min="14338" max="14343" width="9" style="8"/>
    <col min="14344" max="14344" width="19.84765625" style="8" customWidth="1"/>
    <col min="14345" max="14592" width="9" style="8"/>
    <col min="14593" max="14593" width="15.69921875" style="8" customWidth="1"/>
    <col min="14594" max="14599" width="9" style="8"/>
    <col min="14600" max="14600" width="19.84765625" style="8" customWidth="1"/>
    <col min="14601" max="14848" width="9" style="8"/>
    <col min="14849" max="14849" width="15.69921875" style="8" customWidth="1"/>
    <col min="14850" max="14855" width="9" style="8"/>
    <col min="14856" max="14856" width="19.84765625" style="8" customWidth="1"/>
    <col min="14857" max="15104" width="9" style="8"/>
    <col min="15105" max="15105" width="15.69921875" style="8" customWidth="1"/>
    <col min="15106" max="15111" width="9" style="8"/>
    <col min="15112" max="15112" width="19.84765625" style="8" customWidth="1"/>
    <col min="15113" max="15360" width="9" style="8"/>
    <col min="15361" max="15361" width="15.69921875" style="8" customWidth="1"/>
    <col min="15362" max="15367" width="9" style="8"/>
    <col min="15368" max="15368" width="19.84765625" style="8" customWidth="1"/>
    <col min="15369" max="15616" width="9" style="8"/>
    <col min="15617" max="15617" width="15.69921875" style="8" customWidth="1"/>
    <col min="15618" max="15623" width="9" style="8"/>
    <col min="15624" max="15624" width="19.84765625" style="8" customWidth="1"/>
    <col min="15625" max="15872" width="9" style="8"/>
    <col min="15873" max="15873" width="15.69921875" style="8" customWidth="1"/>
    <col min="15874" max="15879" width="9" style="8"/>
    <col min="15880" max="15880" width="19.84765625" style="8" customWidth="1"/>
    <col min="15881" max="16128" width="9" style="8"/>
    <col min="16129" max="16129" width="15.69921875" style="8" customWidth="1"/>
    <col min="16130" max="16135" width="9" style="8"/>
    <col min="16136" max="16136" width="19.84765625" style="8" customWidth="1"/>
    <col min="16137" max="16384" width="9" style="8"/>
  </cols>
  <sheetData>
    <row r="1" spans="1:18" x14ac:dyDescent="0.5">
      <c r="A1" s="7" t="s">
        <v>127</v>
      </c>
    </row>
    <row r="2" spans="1:18" x14ac:dyDescent="0.45">
      <c r="B2" s="37" t="s">
        <v>1</v>
      </c>
      <c r="C2" s="37"/>
      <c r="D2" s="37"/>
      <c r="E2" s="37" t="s">
        <v>2</v>
      </c>
      <c r="F2" s="37"/>
      <c r="G2" s="37"/>
      <c r="I2" s="24" t="s">
        <v>309</v>
      </c>
      <c r="J2" s="24"/>
      <c r="K2" s="24"/>
      <c r="L2" s="24"/>
      <c r="M2" s="24"/>
      <c r="N2" s="24"/>
      <c r="O2" s="24"/>
      <c r="P2" s="24"/>
      <c r="Q2" s="24"/>
      <c r="R2" s="24"/>
    </row>
    <row r="3" spans="1:18" x14ac:dyDescent="0.45">
      <c r="A3" s="24" t="s">
        <v>7</v>
      </c>
      <c r="B3" s="24">
        <v>9.4575100999999995E-2</v>
      </c>
      <c r="C3" s="24">
        <v>9.5902903999999997E-2</v>
      </c>
      <c r="D3" s="24">
        <v>9.7176477999999997E-2</v>
      </c>
      <c r="E3" s="24">
        <v>7.4313700000000005E-4</v>
      </c>
      <c r="F3" s="24">
        <v>5.8463099999999995E-4</v>
      </c>
      <c r="G3" s="24">
        <v>6.5551800000000001E-4</v>
      </c>
      <c r="H3" s="8" t="s">
        <v>51</v>
      </c>
      <c r="I3" s="25">
        <f>_xlfn.T.TEST(B3:D3,B4:D4,2,2)</f>
        <v>6.7442256003159807E-4</v>
      </c>
      <c r="J3" s="25"/>
      <c r="K3" s="25"/>
      <c r="L3" s="25"/>
      <c r="M3" s="25"/>
      <c r="N3" s="25"/>
      <c r="O3" s="25"/>
      <c r="P3" s="25"/>
      <c r="Q3" s="25"/>
      <c r="R3" s="25"/>
    </row>
    <row r="4" spans="1:18" x14ac:dyDescent="0.45">
      <c r="A4" s="26" t="s">
        <v>116</v>
      </c>
      <c r="B4" s="24">
        <v>0.13708782999999999</v>
      </c>
      <c r="C4" s="24">
        <v>0.124591823</v>
      </c>
      <c r="D4" s="24">
        <v>0.131979185</v>
      </c>
      <c r="E4" s="24">
        <v>4.1927020000000004E-3</v>
      </c>
      <c r="F4" s="24">
        <v>4.5301940000000004E-3</v>
      </c>
      <c r="G4" s="24">
        <v>6.862918E-3</v>
      </c>
      <c r="H4" s="27"/>
      <c r="I4" s="25"/>
      <c r="J4" s="25"/>
      <c r="K4" s="25"/>
      <c r="L4" s="25"/>
      <c r="M4" s="25"/>
      <c r="N4" s="25"/>
      <c r="O4" s="25"/>
      <c r="P4" s="25"/>
      <c r="Q4" s="25"/>
      <c r="R4" s="25"/>
    </row>
    <row r="5" spans="1:18" x14ac:dyDescent="0.45">
      <c r="A5" s="7" t="s">
        <v>328</v>
      </c>
      <c r="E5" s="27"/>
      <c r="F5" s="27"/>
      <c r="G5" s="27"/>
      <c r="H5" s="27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x14ac:dyDescent="0.45">
      <c r="A6" s="10"/>
      <c r="B6" s="37" t="s">
        <v>117</v>
      </c>
      <c r="C6" s="37"/>
      <c r="D6" s="37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spans="1:18" x14ac:dyDescent="0.45">
      <c r="A7" s="24" t="s">
        <v>7</v>
      </c>
      <c r="B7" s="24">
        <v>127.2646914</v>
      </c>
      <c r="C7" s="24">
        <v>164.04005950000001</v>
      </c>
      <c r="D7" s="24">
        <v>148.243798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x14ac:dyDescent="0.45">
      <c r="A8" s="26" t="s">
        <v>116</v>
      </c>
      <c r="B8" s="25">
        <v>32.696774060000003</v>
      </c>
      <c r="C8" s="27">
        <v>27.502535869999999</v>
      </c>
      <c r="D8" s="27">
        <v>19.230768170000001</v>
      </c>
      <c r="E8" s="27"/>
      <c r="F8" s="27"/>
      <c r="G8" s="27"/>
      <c r="H8" s="27"/>
      <c r="I8" s="27"/>
      <c r="J8" s="27"/>
      <c r="K8" s="27"/>
      <c r="L8" s="27"/>
      <c r="M8" s="27"/>
      <c r="N8" s="25"/>
      <c r="O8" s="27"/>
      <c r="P8" s="27"/>
      <c r="Q8" s="27"/>
      <c r="R8" s="25"/>
    </row>
    <row r="9" spans="1:18" x14ac:dyDescent="0.45">
      <c r="A9" s="10"/>
      <c r="B9" s="25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</row>
    <row r="11" spans="1:18" x14ac:dyDescent="0.45">
      <c r="A11" s="10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</row>
    <row r="12" spans="1:18" x14ac:dyDescent="0.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8" x14ac:dyDescent="0.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x14ac:dyDescent="0.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x14ac:dyDescent="0.45">
      <c r="A15" s="10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</row>
    <row r="16" spans="1:18" x14ac:dyDescent="0.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 x14ac:dyDescent="0.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 x14ac:dyDescent="0.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20" spans="1:18" x14ac:dyDescent="0.5">
      <c r="A20" s="13"/>
    </row>
    <row r="22" spans="1:18" x14ac:dyDescent="0.4">
      <c r="B22" s="23"/>
      <c r="C22" s="23"/>
      <c r="D22" s="23"/>
      <c r="E22" s="23"/>
      <c r="F22" s="23"/>
      <c r="H22" s="23"/>
      <c r="I22" s="23"/>
      <c r="J22" s="23"/>
      <c r="K22" s="23"/>
      <c r="L22" s="23"/>
    </row>
    <row r="23" spans="1:18" x14ac:dyDescent="0.4">
      <c r="B23" s="23"/>
      <c r="C23" s="23"/>
      <c r="D23" s="23"/>
      <c r="E23" s="23"/>
      <c r="F23" s="23"/>
      <c r="H23" s="23"/>
      <c r="I23" s="23"/>
      <c r="J23" s="23"/>
      <c r="K23" s="23"/>
      <c r="L23" s="23"/>
    </row>
    <row r="24" spans="1:18" x14ac:dyDescent="0.4">
      <c r="B24" s="23"/>
      <c r="C24" s="23"/>
      <c r="D24" s="23"/>
      <c r="E24" s="23"/>
      <c r="F24" s="23"/>
      <c r="H24" s="23"/>
      <c r="I24" s="23"/>
      <c r="J24" s="23"/>
      <c r="K24" s="23"/>
      <c r="L24" s="23"/>
    </row>
    <row r="27" spans="1:18" x14ac:dyDescent="0.5">
      <c r="A27" s="13"/>
    </row>
    <row r="33" spans="1:25" x14ac:dyDescent="0.4">
      <c r="A33" s="13"/>
      <c r="U33" s="23"/>
      <c r="V33" s="23"/>
      <c r="X33" s="23"/>
      <c r="Y33" s="23"/>
    </row>
    <row r="34" spans="1:25" x14ac:dyDescent="0.4">
      <c r="C34" s="23"/>
      <c r="D34" s="23"/>
      <c r="F34" s="23"/>
      <c r="G34" s="23"/>
      <c r="I34" s="23"/>
      <c r="J34" s="23"/>
      <c r="L34" s="23"/>
      <c r="M34" s="23"/>
      <c r="O34" s="23"/>
      <c r="P34" s="23"/>
      <c r="R34" s="23"/>
      <c r="S34" s="23"/>
      <c r="U34" s="23"/>
      <c r="V34" s="23"/>
      <c r="X34" s="23"/>
      <c r="Y34" s="23"/>
    </row>
    <row r="35" spans="1:25" x14ac:dyDescent="0.4">
      <c r="C35" s="23"/>
      <c r="D35" s="23"/>
      <c r="F35" s="23"/>
      <c r="G35" s="23"/>
      <c r="I35" s="23"/>
      <c r="J35" s="23"/>
      <c r="L35" s="23"/>
      <c r="M35" s="23"/>
      <c r="O35" s="23"/>
      <c r="P35" s="23"/>
      <c r="R35" s="23"/>
      <c r="S35" s="23"/>
      <c r="U35" s="23"/>
      <c r="V35" s="23"/>
      <c r="X35" s="23"/>
      <c r="Y35" s="23"/>
    </row>
    <row r="36" spans="1:25" x14ac:dyDescent="0.4">
      <c r="C36" s="23"/>
      <c r="D36" s="23"/>
      <c r="F36" s="23"/>
      <c r="G36" s="23"/>
      <c r="I36" s="23"/>
      <c r="J36" s="23"/>
      <c r="L36" s="23"/>
      <c r="M36" s="23"/>
      <c r="O36" s="23"/>
      <c r="P36" s="23"/>
      <c r="R36" s="23"/>
      <c r="S36" s="23"/>
    </row>
    <row r="38" spans="1:25" x14ac:dyDescent="0.5">
      <c r="A38" s="13"/>
      <c r="W38" s="10"/>
    </row>
    <row r="39" spans="1:25" x14ac:dyDescent="0.5">
      <c r="B39" s="10"/>
      <c r="E39" s="10"/>
      <c r="H39" s="10"/>
      <c r="K39" s="10"/>
      <c r="N39" s="10"/>
      <c r="Q39" s="10"/>
      <c r="T39" s="10"/>
    </row>
    <row r="44" spans="1:25" x14ac:dyDescent="0.5">
      <c r="A44" s="13"/>
    </row>
    <row r="46" spans="1:25" x14ac:dyDescent="0.5">
      <c r="B46" s="10"/>
      <c r="C46" s="10"/>
      <c r="D46" s="10"/>
      <c r="E46" s="10"/>
      <c r="G46" s="10"/>
      <c r="H46" s="10"/>
      <c r="I46" s="10"/>
      <c r="J46" s="10"/>
      <c r="L46" s="10"/>
      <c r="M46" s="10"/>
      <c r="N46" s="10"/>
      <c r="O46" s="10"/>
      <c r="Q46" s="10"/>
      <c r="R46" s="10"/>
      <c r="S46" s="10"/>
      <c r="T46" s="10"/>
    </row>
    <row r="55" spans="1:12" x14ac:dyDescent="0.5">
      <c r="A55" s="13"/>
    </row>
    <row r="56" spans="1:12" x14ac:dyDescent="0.5">
      <c r="B56" s="10"/>
      <c r="C56" s="10"/>
      <c r="E56" s="10"/>
      <c r="F56" s="10"/>
      <c r="H56" s="10"/>
      <c r="I56" s="10"/>
      <c r="K56" s="10"/>
      <c r="L56" s="10"/>
    </row>
    <row r="57" spans="1:12" x14ac:dyDescent="0.5">
      <c r="G57" s="10"/>
    </row>
    <row r="58" spans="1:12" x14ac:dyDescent="0.5">
      <c r="G58" s="10"/>
    </row>
    <row r="59" spans="1:12" x14ac:dyDescent="0.5">
      <c r="G59" s="10"/>
    </row>
    <row r="60" spans="1:12" x14ac:dyDescent="0.5">
      <c r="G60" s="10"/>
    </row>
    <row r="61" spans="1:12" x14ac:dyDescent="0.5">
      <c r="G61" s="10"/>
    </row>
    <row r="62" spans="1:12" x14ac:dyDescent="0.5">
      <c r="G62" s="10"/>
    </row>
  </sheetData>
  <mergeCells count="3">
    <mergeCell ref="B2:D2"/>
    <mergeCell ref="E2:G2"/>
    <mergeCell ref="B6:D6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96E34-EB97-4BCE-AE97-B3D8B21B9396}">
  <dimension ref="A1:AF70"/>
  <sheetViews>
    <sheetView workbookViewId="0">
      <selection activeCell="H24" sqref="H24"/>
    </sheetView>
  </sheetViews>
  <sheetFormatPr defaultColWidth="8.796875" defaultRowHeight="14.1" x14ac:dyDescent="0.5"/>
  <cols>
    <col min="1" max="1" width="13.1484375" style="18" customWidth="1"/>
    <col min="2" max="6" width="8.796875" style="18"/>
    <col min="7" max="7" width="10.84765625" style="18" bestFit="1" customWidth="1"/>
    <col min="8" max="8" width="16.8984375" style="18" customWidth="1"/>
    <col min="9" max="256" width="8.796875" style="18"/>
    <col min="257" max="257" width="13.1484375" style="18" customWidth="1"/>
    <col min="258" max="262" width="8.796875" style="18"/>
    <col min="263" max="263" width="10.84765625" style="18" bestFit="1" customWidth="1"/>
    <col min="264" max="264" width="16.8984375" style="18" customWidth="1"/>
    <col min="265" max="512" width="8.796875" style="18"/>
    <col min="513" max="513" width="13.1484375" style="18" customWidth="1"/>
    <col min="514" max="518" width="8.796875" style="18"/>
    <col min="519" max="519" width="10.84765625" style="18" bestFit="1" customWidth="1"/>
    <col min="520" max="520" width="16.8984375" style="18" customWidth="1"/>
    <col min="521" max="768" width="8.796875" style="18"/>
    <col min="769" max="769" width="13.1484375" style="18" customWidth="1"/>
    <col min="770" max="774" width="8.796875" style="18"/>
    <col min="775" max="775" width="10.84765625" style="18" bestFit="1" customWidth="1"/>
    <col min="776" max="776" width="16.8984375" style="18" customWidth="1"/>
    <col min="777" max="1024" width="8.796875" style="18"/>
    <col min="1025" max="1025" width="13.1484375" style="18" customWidth="1"/>
    <col min="1026" max="1030" width="8.796875" style="18"/>
    <col min="1031" max="1031" width="10.84765625" style="18" bestFit="1" customWidth="1"/>
    <col min="1032" max="1032" width="16.8984375" style="18" customWidth="1"/>
    <col min="1033" max="1280" width="8.796875" style="18"/>
    <col min="1281" max="1281" width="13.1484375" style="18" customWidth="1"/>
    <col min="1282" max="1286" width="8.796875" style="18"/>
    <col min="1287" max="1287" width="10.84765625" style="18" bestFit="1" customWidth="1"/>
    <col min="1288" max="1288" width="16.8984375" style="18" customWidth="1"/>
    <col min="1289" max="1536" width="8.796875" style="18"/>
    <col min="1537" max="1537" width="13.1484375" style="18" customWidth="1"/>
    <col min="1538" max="1542" width="8.796875" style="18"/>
    <col min="1543" max="1543" width="10.84765625" style="18" bestFit="1" customWidth="1"/>
    <col min="1544" max="1544" width="16.8984375" style="18" customWidth="1"/>
    <col min="1545" max="1792" width="8.796875" style="18"/>
    <col min="1793" max="1793" width="13.1484375" style="18" customWidth="1"/>
    <col min="1794" max="1798" width="8.796875" style="18"/>
    <col min="1799" max="1799" width="10.84765625" style="18" bestFit="1" customWidth="1"/>
    <col min="1800" max="1800" width="16.8984375" style="18" customWidth="1"/>
    <col min="1801" max="2048" width="8.796875" style="18"/>
    <col min="2049" max="2049" width="13.1484375" style="18" customWidth="1"/>
    <col min="2050" max="2054" width="8.796875" style="18"/>
    <col min="2055" max="2055" width="10.84765625" style="18" bestFit="1" customWidth="1"/>
    <col min="2056" max="2056" width="16.8984375" style="18" customWidth="1"/>
    <col min="2057" max="2304" width="8.796875" style="18"/>
    <col min="2305" max="2305" width="13.1484375" style="18" customWidth="1"/>
    <col min="2306" max="2310" width="8.796875" style="18"/>
    <col min="2311" max="2311" width="10.84765625" style="18" bestFit="1" customWidth="1"/>
    <col min="2312" max="2312" width="16.8984375" style="18" customWidth="1"/>
    <col min="2313" max="2560" width="8.796875" style="18"/>
    <col min="2561" max="2561" width="13.1484375" style="18" customWidth="1"/>
    <col min="2562" max="2566" width="8.796875" style="18"/>
    <col min="2567" max="2567" width="10.84765625" style="18" bestFit="1" customWidth="1"/>
    <col min="2568" max="2568" width="16.8984375" style="18" customWidth="1"/>
    <col min="2569" max="2816" width="8.796875" style="18"/>
    <col min="2817" max="2817" width="13.1484375" style="18" customWidth="1"/>
    <col min="2818" max="2822" width="8.796875" style="18"/>
    <col min="2823" max="2823" width="10.84765625" style="18" bestFit="1" customWidth="1"/>
    <col min="2824" max="2824" width="16.8984375" style="18" customWidth="1"/>
    <col min="2825" max="3072" width="8.796875" style="18"/>
    <col min="3073" max="3073" width="13.1484375" style="18" customWidth="1"/>
    <col min="3074" max="3078" width="8.796875" style="18"/>
    <col min="3079" max="3079" width="10.84765625" style="18" bestFit="1" customWidth="1"/>
    <col min="3080" max="3080" width="16.8984375" style="18" customWidth="1"/>
    <col min="3081" max="3328" width="8.796875" style="18"/>
    <col min="3329" max="3329" width="13.1484375" style="18" customWidth="1"/>
    <col min="3330" max="3334" width="8.796875" style="18"/>
    <col min="3335" max="3335" width="10.84765625" style="18" bestFit="1" customWidth="1"/>
    <col min="3336" max="3336" width="16.8984375" style="18" customWidth="1"/>
    <col min="3337" max="3584" width="8.796875" style="18"/>
    <col min="3585" max="3585" width="13.1484375" style="18" customWidth="1"/>
    <col min="3586" max="3590" width="8.796875" style="18"/>
    <col min="3591" max="3591" width="10.84765625" style="18" bestFit="1" customWidth="1"/>
    <col min="3592" max="3592" width="16.8984375" style="18" customWidth="1"/>
    <col min="3593" max="3840" width="8.796875" style="18"/>
    <col min="3841" max="3841" width="13.1484375" style="18" customWidth="1"/>
    <col min="3842" max="3846" width="8.796875" style="18"/>
    <col min="3847" max="3847" width="10.84765625" style="18" bestFit="1" customWidth="1"/>
    <col min="3848" max="3848" width="16.8984375" style="18" customWidth="1"/>
    <col min="3849" max="4096" width="8.796875" style="18"/>
    <col min="4097" max="4097" width="13.1484375" style="18" customWidth="1"/>
    <col min="4098" max="4102" width="8.796875" style="18"/>
    <col min="4103" max="4103" width="10.84765625" style="18" bestFit="1" customWidth="1"/>
    <col min="4104" max="4104" width="16.8984375" style="18" customWidth="1"/>
    <col min="4105" max="4352" width="8.796875" style="18"/>
    <col min="4353" max="4353" width="13.1484375" style="18" customWidth="1"/>
    <col min="4354" max="4358" width="8.796875" style="18"/>
    <col min="4359" max="4359" width="10.84765625" style="18" bestFit="1" customWidth="1"/>
    <col min="4360" max="4360" width="16.8984375" style="18" customWidth="1"/>
    <col min="4361" max="4608" width="8.796875" style="18"/>
    <col min="4609" max="4609" width="13.1484375" style="18" customWidth="1"/>
    <col min="4610" max="4614" width="8.796875" style="18"/>
    <col min="4615" max="4615" width="10.84765625" style="18" bestFit="1" customWidth="1"/>
    <col min="4616" max="4616" width="16.8984375" style="18" customWidth="1"/>
    <col min="4617" max="4864" width="8.796875" style="18"/>
    <col min="4865" max="4865" width="13.1484375" style="18" customWidth="1"/>
    <col min="4866" max="4870" width="8.796875" style="18"/>
    <col min="4871" max="4871" width="10.84765625" style="18" bestFit="1" customWidth="1"/>
    <col min="4872" max="4872" width="16.8984375" style="18" customWidth="1"/>
    <col min="4873" max="5120" width="8.796875" style="18"/>
    <col min="5121" max="5121" width="13.1484375" style="18" customWidth="1"/>
    <col min="5122" max="5126" width="8.796875" style="18"/>
    <col min="5127" max="5127" width="10.84765625" style="18" bestFit="1" customWidth="1"/>
    <col min="5128" max="5128" width="16.8984375" style="18" customWidth="1"/>
    <col min="5129" max="5376" width="8.796875" style="18"/>
    <col min="5377" max="5377" width="13.1484375" style="18" customWidth="1"/>
    <col min="5378" max="5382" width="8.796875" style="18"/>
    <col min="5383" max="5383" width="10.84765625" style="18" bestFit="1" customWidth="1"/>
    <col min="5384" max="5384" width="16.8984375" style="18" customWidth="1"/>
    <col min="5385" max="5632" width="8.796875" style="18"/>
    <col min="5633" max="5633" width="13.1484375" style="18" customWidth="1"/>
    <col min="5634" max="5638" width="8.796875" style="18"/>
    <col min="5639" max="5639" width="10.84765625" style="18" bestFit="1" customWidth="1"/>
    <col min="5640" max="5640" width="16.8984375" style="18" customWidth="1"/>
    <col min="5641" max="5888" width="8.796875" style="18"/>
    <col min="5889" max="5889" width="13.1484375" style="18" customWidth="1"/>
    <col min="5890" max="5894" width="8.796875" style="18"/>
    <col min="5895" max="5895" width="10.84765625" style="18" bestFit="1" customWidth="1"/>
    <col min="5896" max="5896" width="16.8984375" style="18" customWidth="1"/>
    <col min="5897" max="6144" width="8.796875" style="18"/>
    <col min="6145" max="6145" width="13.1484375" style="18" customWidth="1"/>
    <col min="6146" max="6150" width="8.796875" style="18"/>
    <col min="6151" max="6151" width="10.84765625" style="18" bestFit="1" customWidth="1"/>
    <col min="6152" max="6152" width="16.8984375" style="18" customWidth="1"/>
    <col min="6153" max="6400" width="8.796875" style="18"/>
    <col min="6401" max="6401" width="13.1484375" style="18" customWidth="1"/>
    <col min="6402" max="6406" width="8.796875" style="18"/>
    <col min="6407" max="6407" width="10.84765625" style="18" bestFit="1" customWidth="1"/>
    <col min="6408" max="6408" width="16.8984375" style="18" customWidth="1"/>
    <col min="6409" max="6656" width="8.796875" style="18"/>
    <col min="6657" max="6657" width="13.1484375" style="18" customWidth="1"/>
    <col min="6658" max="6662" width="8.796875" style="18"/>
    <col min="6663" max="6663" width="10.84765625" style="18" bestFit="1" customWidth="1"/>
    <col min="6664" max="6664" width="16.8984375" style="18" customWidth="1"/>
    <col min="6665" max="6912" width="8.796875" style="18"/>
    <col min="6913" max="6913" width="13.1484375" style="18" customWidth="1"/>
    <col min="6914" max="6918" width="8.796875" style="18"/>
    <col min="6919" max="6919" width="10.84765625" style="18" bestFit="1" customWidth="1"/>
    <col min="6920" max="6920" width="16.8984375" style="18" customWidth="1"/>
    <col min="6921" max="7168" width="8.796875" style="18"/>
    <col min="7169" max="7169" width="13.1484375" style="18" customWidth="1"/>
    <col min="7170" max="7174" width="8.796875" style="18"/>
    <col min="7175" max="7175" width="10.84765625" style="18" bestFit="1" customWidth="1"/>
    <col min="7176" max="7176" width="16.8984375" style="18" customWidth="1"/>
    <col min="7177" max="7424" width="8.796875" style="18"/>
    <col min="7425" max="7425" width="13.1484375" style="18" customWidth="1"/>
    <col min="7426" max="7430" width="8.796875" style="18"/>
    <col min="7431" max="7431" width="10.84765625" style="18" bestFit="1" customWidth="1"/>
    <col min="7432" max="7432" width="16.8984375" style="18" customWidth="1"/>
    <col min="7433" max="7680" width="8.796875" style="18"/>
    <col min="7681" max="7681" width="13.1484375" style="18" customWidth="1"/>
    <col min="7682" max="7686" width="8.796875" style="18"/>
    <col min="7687" max="7687" width="10.84765625" style="18" bestFit="1" customWidth="1"/>
    <col min="7688" max="7688" width="16.8984375" style="18" customWidth="1"/>
    <col min="7689" max="7936" width="8.796875" style="18"/>
    <col min="7937" max="7937" width="13.1484375" style="18" customWidth="1"/>
    <col min="7938" max="7942" width="8.796875" style="18"/>
    <col min="7943" max="7943" width="10.84765625" style="18" bestFit="1" customWidth="1"/>
    <col min="7944" max="7944" width="16.8984375" style="18" customWidth="1"/>
    <col min="7945" max="8192" width="8.796875" style="18"/>
    <col min="8193" max="8193" width="13.1484375" style="18" customWidth="1"/>
    <col min="8194" max="8198" width="8.796875" style="18"/>
    <col min="8199" max="8199" width="10.84765625" style="18" bestFit="1" customWidth="1"/>
    <col min="8200" max="8200" width="16.8984375" style="18" customWidth="1"/>
    <col min="8201" max="8448" width="8.796875" style="18"/>
    <col min="8449" max="8449" width="13.1484375" style="18" customWidth="1"/>
    <col min="8450" max="8454" width="8.796875" style="18"/>
    <col min="8455" max="8455" width="10.84765625" style="18" bestFit="1" customWidth="1"/>
    <col min="8456" max="8456" width="16.8984375" style="18" customWidth="1"/>
    <col min="8457" max="8704" width="8.796875" style="18"/>
    <col min="8705" max="8705" width="13.1484375" style="18" customWidth="1"/>
    <col min="8706" max="8710" width="8.796875" style="18"/>
    <col min="8711" max="8711" width="10.84765625" style="18" bestFit="1" customWidth="1"/>
    <col min="8712" max="8712" width="16.8984375" style="18" customWidth="1"/>
    <col min="8713" max="8960" width="8.796875" style="18"/>
    <col min="8961" max="8961" width="13.1484375" style="18" customWidth="1"/>
    <col min="8962" max="8966" width="8.796875" style="18"/>
    <col min="8967" max="8967" width="10.84765625" style="18" bestFit="1" customWidth="1"/>
    <col min="8968" max="8968" width="16.8984375" style="18" customWidth="1"/>
    <col min="8969" max="9216" width="8.796875" style="18"/>
    <col min="9217" max="9217" width="13.1484375" style="18" customWidth="1"/>
    <col min="9218" max="9222" width="8.796875" style="18"/>
    <col min="9223" max="9223" width="10.84765625" style="18" bestFit="1" customWidth="1"/>
    <col min="9224" max="9224" width="16.8984375" style="18" customWidth="1"/>
    <col min="9225" max="9472" width="8.796875" style="18"/>
    <col min="9473" max="9473" width="13.1484375" style="18" customWidth="1"/>
    <col min="9474" max="9478" width="8.796875" style="18"/>
    <col min="9479" max="9479" width="10.84765625" style="18" bestFit="1" customWidth="1"/>
    <col min="9480" max="9480" width="16.8984375" style="18" customWidth="1"/>
    <col min="9481" max="9728" width="8.796875" style="18"/>
    <col min="9729" max="9729" width="13.1484375" style="18" customWidth="1"/>
    <col min="9730" max="9734" width="8.796875" style="18"/>
    <col min="9735" max="9735" width="10.84765625" style="18" bestFit="1" customWidth="1"/>
    <col min="9736" max="9736" width="16.8984375" style="18" customWidth="1"/>
    <col min="9737" max="9984" width="8.796875" style="18"/>
    <col min="9985" max="9985" width="13.1484375" style="18" customWidth="1"/>
    <col min="9986" max="9990" width="8.796875" style="18"/>
    <col min="9991" max="9991" width="10.84765625" style="18" bestFit="1" customWidth="1"/>
    <col min="9992" max="9992" width="16.8984375" style="18" customWidth="1"/>
    <col min="9993" max="10240" width="8.796875" style="18"/>
    <col min="10241" max="10241" width="13.1484375" style="18" customWidth="1"/>
    <col min="10242" max="10246" width="8.796875" style="18"/>
    <col min="10247" max="10247" width="10.84765625" style="18" bestFit="1" customWidth="1"/>
    <col min="10248" max="10248" width="16.8984375" style="18" customWidth="1"/>
    <col min="10249" max="10496" width="8.796875" style="18"/>
    <col min="10497" max="10497" width="13.1484375" style="18" customWidth="1"/>
    <col min="10498" max="10502" width="8.796875" style="18"/>
    <col min="10503" max="10503" width="10.84765625" style="18" bestFit="1" customWidth="1"/>
    <col min="10504" max="10504" width="16.8984375" style="18" customWidth="1"/>
    <col min="10505" max="10752" width="8.796875" style="18"/>
    <col min="10753" max="10753" width="13.1484375" style="18" customWidth="1"/>
    <col min="10754" max="10758" width="8.796875" style="18"/>
    <col min="10759" max="10759" width="10.84765625" style="18" bestFit="1" customWidth="1"/>
    <col min="10760" max="10760" width="16.8984375" style="18" customWidth="1"/>
    <col min="10761" max="11008" width="8.796875" style="18"/>
    <col min="11009" max="11009" width="13.1484375" style="18" customWidth="1"/>
    <col min="11010" max="11014" width="8.796875" style="18"/>
    <col min="11015" max="11015" width="10.84765625" style="18" bestFit="1" customWidth="1"/>
    <col min="11016" max="11016" width="16.8984375" style="18" customWidth="1"/>
    <col min="11017" max="11264" width="8.796875" style="18"/>
    <col min="11265" max="11265" width="13.1484375" style="18" customWidth="1"/>
    <col min="11266" max="11270" width="8.796875" style="18"/>
    <col min="11271" max="11271" width="10.84765625" style="18" bestFit="1" customWidth="1"/>
    <col min="11272" max="11272" width="16.8984375" style="18" customWidth="1"/>
    <col min="11273" max="11520" width="8.796875" style="18"/>
    <col min="11521" max="11521" width="13.1484375" style="18" customWidth="1"/>
    <col min="11522" max="11526" width="8.796875" style="18"/>
    <col min="11527" max="11527" width="10.84765625" style="18" bestFit="1" customWidth="1"/>
    <col min="11528" max="11528" width="16.8984375" style="18" customWidth="1"/>
    <col min="11529" max="11776" width="8.796875" style="18"/>
    <col min="11777" max="11777" width="13.1484375" style="18" customWidth="1"/>
    <col min="11778" max="11782" width="8.796875" style="18"/>
    <col min="11783" max="11783" width="10.84765625" style="18" bestFit="1" customWidth="1"/>
    <col min="11784" max="11784" width="16.8984375" style="18" customWidth="1"/>
    <col min="11785" max="12032" width="8.796875" style="18"/>
    <col min="12033" max="12033" width="13.1484375" style="18" customWidth="1"/>
    <col min="12034" max="12038" width="8.796875" style="18"/>
    <col min="12039" max="12039" width="10.84765625" style="18" bestFit="1" customWidth="1"/>
    <col min="12040" max="12040" width="16.8984375" style="18" customWidth="1"/>
    <col min="12041" max="12288" width="8.796875" style="18"/>
    <col min="12289" max="12289" width="13.1484375" style="18" customWidth="1"/>
    <col min="12290" max="12294" width="8.796875" style="18"/>
    <col min="12295" max="12295" width="10.84765625" style="18" bestFit="1" customWidth="1"/>
    <col min="12296" max="12296" width="16.8984375" style="18" customWidth="1"/>
    <col min="12297" max="12544" width="8.796875" style="18"/>
    <col min="12545" max="12545" width="13.1484375" style="18" customWidth="1"/>
    <col min="12546" max="12550" width="8.796875" style="18"/>
    <col min="12551" max="12551" width="10.84765625" style="18" bestFit="1" customWidth="1"/>
    <col min="12552" max="12552" width="16.8984375" style="18" customWidth="1"/>
    <col min="12553" max="12800" width="8.796875" style="18"/>
    <col min="12801" max="12801" width="13.1484375" style="18" customWidth="1"/>
    <col min="12802" max="12806" width="8.796875" style="18"/>
    <col min="12807" max="12807" width="10.84765625" style="18" bestFit="1" customWidth="1"/>
    <col min="12808" max="12808" width="16.8984375" style="18" customWidth="1"/>
    <col min="12809" max="13056" width="8.796875" style="18"/>
    <col min="13057" max="13057" width="13.1484375" style="18" customWidth="1"/>
    <col min="13058" max="13062" width="8.796875" style="18"/>
    <col min="13063" max="13063" width="10.84765625" style="18" bestFit="1" customWidth="1"/>
    <col min="13064" max="13064" width="16.8984375" style="18" customWidth="1"/>
    <col min="13065" max="13312" width="8.796875" style="18"/>
    <col min="13313" max="13313" width="13.1484375" style="18" customWidth="1"/>
    <col min="13314" max="13318" width="8.796875" style="18"/>
    <col min="13319" max="13319" width="10.84765625" style="18" bestFit="1" customWidth="1"/>
    <col min="13320" max="13320" width="16.8984375" style="18" customWidth="1"/>
    <col min="13321" max="13568" width="8.796875" style="18"/>
    <col min="13569" max="13569" width="13.1484375" style="18" customWidth="1"/>
    <col min="13570" max="13574" width="8.796875" style="18"/>
    <col min="13575" max="13575" width="10.84765625" style="18" bestFit="1" customWidth="1"/>
    <col min="13576" max="13576" width="16.8984375" style="18" customWidth="1"/>
    <col min="13577" max="13824" width="8.796875" style="18"/>
    <col min="13825" max="13825" width="13.1484375" style="18" customWidth="1"/>
    <col min="13826" max="13830" width="8.796875" style="18"/>
    <col min="13831" max="13831" width="10.84765625" style="18" bestFit="1" customWidth="1"/>
    <col min="13832" max="13832" width="16.8984375" style="18" customWidth="1"/>
    <col min="13833" max="14080" width="8.796875" style="18"/>
    <col min="14081" max="14081" width="13.1484375" style="18" customWidth="1"/>
    <col min="14082" max="14086" width="8.796875" style="18"/>
    <col min="14087" max="14087" width="10.84765625" style="18" bestFit="1" customWidth="1"/>
    <col min="14088" max="14088" width="16.8984375" style="18" customWidth="1"/>
    <col min="14089" max="14336" width="8.796875" style="18"/>
    <col min="14337" max="14337" width="13.1484375" style="18" customWidth="1"/>
    <col min="14338" max="14342" width="8.796875" style="18"/>
    <col min="14343" max="14343" width="10.84765625" style="18" bestFit="1" customWidth="1"/>
    <col min="14344" max="14344" width="16.8984375" style="18" customWidth="1"/>
    <col min="14345" max="14592" width="8.796875" style="18"/>
    <col min="14593" max="14593" width="13.1484375" style="18" customWidth="1"/>
    <col min="14594" max="14598" width="8.796875" style="18"/>
    <col min="14599" max="14599" width="10.84765625" style="18" bestFit="1" customWidth="1"/>
    <col min="14600" max="14600" width="16.8984375" style="18" customWidth="1"/>
    <col min="14601" max="14848" width="8.796875" style="18"/>
    <col min="14849" max="14849" width="13.1484375" style="18" customWidth="1"/>
    <col min="14850" max="14854" width="8.796875" style="18"/>
    <col min="14855" max="14855" width="10.84765625" style="18" bestFit="1" customWidth="1"/>
    <col min="14856" max="14856" width="16.8984375" style="18" customWidth="1"/>
    <col min="14857" max="15104" width="8.796875" style="18"/>
    <col min="15105" max="15105" width="13.1484375" style="18" customWidth="1"/>
    <col min="15106" max="15110" width="8.796875" style="18"/>
    <col min="15111" max="15111" width="10.84765625" style="18" bestFit="1" customWidth="1"/>
    <col min="15112" max="15112" width="16.8984375" style="18" customWidth="1"/>
    <col min="15113" max="15360" width="8.796875" style="18"/>
    <col min="15361" max="15361" width="13.1484375" style="18" customWidth="1"/>
    <col min="15362" max="15366" width="8.796875" style="18"/>
    <col min="15367" max="15367" width="10.84765625" style="18" bestFit="1" customWidth="1"/>
    <col min="15368" max="15368" width="16.8984375" style="18" customWidth="1"/>
    <col min="15369" max="15616" width="8.796875" style="18"/>
    <col min="15617" max="15617" width="13.1484375" style="18" customWidth="1"/>
    <col min="15618" max="15622" width="8.796875" style="18"/>
    <col min="15623" max="15623" width="10.84765625" style="18" bestFit="1" customWidth="1"/>
    <col min="15624" max="15624" width="16.8984375" style="18" customWidth="1"/>
    <col min="15625" max="15872" width="8.796875" style="18"/>
    <col min="15873" max="15873" width="13.1484375" style="18" customWidth="1"/>
    <col min="15874" max="15878" width="8.796875" style="18"/>
    <col min="15879" max="15879" width="10.84765625" style="18" bestFit="1" customWidth="1"/>
    <col min="15880" max="15880" width="16.8984375" style="18" customWidth="1"/>
    <col min="15881" max="16128" width="8.796875" style="18"/>
    <col min="16129" max="16129" width="13.1484375" style="18" customWidth="1"/>
    <col min="16130" max="16134" width="8.796875" style="18"/>
    <col min="16135" max="16135" width="10.84765625" style="18" bestFit="1" customWidth="1"/>
    <col min="16136" max="16136" width="16.8984375" style="18" customWidth="1"/>
    <col min="16137" max="16384" width="8.796875" style="18"/>
  </cols>
  <sheetData>
    <row r="1" spans="1:20" ht="15.3" x14ac:dyDescent="0.5">
      <c r="A1" s="13" t="s">
        <v>128</v>
      </c>
      <c r="B1" s="28"/>
      <c r="C1" s="28"/>
      <c r="D1" s="28"/>
      <c r="E1" s="28"/>
      <c r="F1" s="28"/>
      <c r="G1" s="28"/>
      <c r="H1" s="28"/>
      <c r="I1" s="28"/>
    </row>
    <row r="2" spans="1:20" ht="15.3" x14ac:dyDescent="0.45">
      <c r="A2" s="28"/>
      <c r="B2" s="37" t="s">
        <v>1</v>
      </c>
      <c r="C2" s="37"/>
      <c r="D2" s="37"/>
      <c r="E2" s="37" t="s">
        <v>2</v>
      </c>
      <c r="F2" s="37"/>
      <c r="G2" s="37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x14ac:dyDescent="0.45">
      <c r="A3" s="10" t="s">
        <v>7</v>
      </c>
      <c r="B3" s="10">
        <v>0.193126767</v>
      </c>
      <c r="C3" s="10">
        <v>0.18975546200000001</v>
      </c>
      <c r="D3" s="10">
        <v>0.18480655500000001</v>
      </c>
      <c r="E3" s="10">
        <v>3.3385899999999998E-3</v>
      </c>
      <c r="F3" s="10">
        <v>3.929732E-3</v>
      </c>
      <c r="G3" s="10">
        <v>2.4929459999999998E-3</v>
      </c>
      <c r="H3" s="9" t="s">
        <v>24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x14ac:dyDescent="0.45">
      <c r="A4" s="10" t="s">
        <v>118</v>
      </c>
      <c r="B4" s="10">
        <v>3.8225166999999997E-2</v>
      </c>
      <c r="C4" s="10">
        <v>3.9880692000000002E-2</v>
      </c>
      <c r="D4" s="10">
        <v>3.7876498000000001E-2</v>
      </c>
      <c r="E4" s="10">
        <v>4.1407E-4</v>
      </c>
      <c r="F4" s="10">
        <v>5.0059400000000004E-4</v>
      </c>
      <c r="G4" s="10">
        <v>4.4323600000000001E-4</v>
      </c>
      <c r="H4" s="9"/>
      <c r="I4" s="9"/>
      <c r="J4" s="23"/>
      <c r="K4" s="10"/>
      <c r="L4" s="23"/>
      <c r="M4" s="23"/>
      <c r="N4" s="23"/>
      <c r="O4" s="23"/>
      <c r="P4" s="10"/>
      <c r="Q4" s="27"/>
      <c r="R4" s="27"/>
      <c r="S4" s="27"/>
      <c r="T4" s="27"/>
    </row>
    <row r="5" spans="1:20" x14ac:dyDescent="0.45">
      <c r="A5" s="10"/>
      <c r="B5" s="10"/>
      <c r="C5" s="10"/>
      <c r="D5" s="10"/>
      <c r="E5" s="10"/>
      <c r="F5" s="10"/>
      <c r="G5" s="9"/>
      <c r="H5" s="9"/>
      <c r="I5" s="9"/>
      <c r="J5" s="23"/>
      <c r="K5" s="10"/>
      <c r="L5" s="23"/>
      <c r="M5" s="23"/>
      <c r="N5" s="23"/>
      <c r="O5" s="23"/>
      <c r="P5" s="10"/>
      <c r="Q5" s="27"/>
      <c r="R5" s="27"/>
      <c r="S5" s="27"/>
      <c r="T5" s="27"/>
    </row>
    <row r="6" spans="1:20" ht="15.3" x14ac:dyDescent="0.45">
      <c r="A6" s="28"/>
      <c r="B6" s="37" t="s">
        <v>1</v>
      </c>
      <c r="C6" s="37"/>
      <c r="D6" s="37"/>
      <c r="E6" s="37" t="s">
        <v>2</v>
      </c>
      <c r="F6" s="37"/>
      <c r="G6" s="37"/>
      <c r="I6" s="9"/>
      <c r="J6" s="23"/>
      <c r="L6" s="27"/>
      <c r="M6" s="10"/>
      <c r="N6" s="10"/>
      <c r="O6" s="10"/>
      <c r="P6" s="10"/>
      <c r="Q6" s="27"/>
      <c r="R6" s="27"/>
      <c r="S6" s="27"/>
      <c r="T6" s="27"/>
    </row>
    <row r="7" spans="1:20" x14ac:dyDescent="0.45">
      <c r="A7" s="10" t="s">
        <v>7</v>
      </c>
      <c r="B7" s="10">
        <v>5.6311737000000001E-2</v>
      </c>
      <c r="C7" s="10">
        <v>4.9765947999999997E-2</v>
      </c>
      <c r="D7" s="10">
        <v>4.7971721000000002E-2</v>
      </c>
      <c r="E7" s="10">
        <v>8.2800699999999996E-4</v>
      </c>
      <c r="F7" s="10">
        <v>5.0175899999999995E-4</v>
      </c>
      <c r="G7" s="10">
        <v>5.2759699999999998E-4</v>
      </c>
      <c r="H7" s="10" t="s">
        <v>3</v>
      </c>
      <c r="I7" s="9"/>
      <c r="J7" s="23"/>
      <c r="L7" s="27"/>
      <c r="M7" s="10"/>
      <c r="N7" s="10"/>
      <c r="O7" s="10"/>
      <c r="P7" s="10"/>
      <c r="Q7" s="27"/>
      <c r="R7" s="27"/>
      <c r="S7" s="27"/>
      <c r="T7" s="27"/>
    </row>
    <row r="8" spans="1:20" x14ac:dyDescent="0.45">
      <c r="A8" s="10" t="s">
        <v>118</v>
      </c>
      <c r="B8" s="10">
        <v>1.6862854E-2</v>
      </c>
      <c r="C8" s="10">
        <v>1.559343E-2</v>
      </c>
      <c r="D8" s="10">
        <v>1.717457E-2</v>
      </c>
      <c r="E8" s="10">
        <v>6.7216200000000002E-5</v>
      </c>
      <c r="F8" s="10">
        <v>2.9316900000000003E-4</v>
      </c>
      <c r="G8" s="10">
        <v>2.5449899999999999E-4</v>
      </c>
      <c r="H8" s="9"/>
      <c r="I8" s="9"/>
      <c r="J8" s="23"/>
      <c r="L8" s="27"/>
      <c r="M8" s="10"/>
      <c r="N8" s="10"/>
      <c r="O8" s="10"/>
      <c r="P8" s="10"/>
      <c r="Q8" s="27"/>
      <c r="R8" s="27"/>
      <c r="S8" s="27"/>
      <c r="T8" s="27"/>
    </row>
    <row r="9" spans="1:20" x14ac:dyDescent="0.45">
      <c r="A9" s="10"/>
      <c r="B9" s="8"/>
      <c r="C9" s="8"/>
      <c r="D9" s="8"/>
      <c r="E9" s="8"/>
      <c r="F9" s="10"/>
      <c r="G9" s="9"/>
      <c r="H9" s="9"/>
      <c r="I9" s="9"/>
      <c r="J9" s="23"/>
      <c r="L9" s="27"/>
      <c r="M9" s="10"/>
      <c r="N9" s="10"/>
      <c r="O9" s="10"/>
      <c r="P9" s="10"/>
      <c r="Q9" s="27"/>
      <c r="R9" s="27"/>
      <c r="S9" s="27"/>
      <c r="T9" s="27"/>
    </row>
    <row r="10" spans="1:20" ht="15.3" x14ac:dyDescent="0.45">
      <c r="A10" s="28"/>
      <c r="B10" s="37" t="s">
        <v>1</v>
      </c>
      <c r="C10" s="37"/>
      <c r="D10" s="37"/>
      <c r="E10" s="37" t="s">
        <v>2</v>
      </c>
      <c r="F10" s="37"/>
      <c r="G10" s="37"/>
      <c r="H10" s="10"/>
      <c r="I10" s="10"/>
      <c r="J10" s="10"/>
      <c r="K10" s="10"/>
      <c r="L10" s="10"/>
      <c r="M10" s="10"/>
      <c r="N10" s="10"/>
      <c r="O10" s="10"/>
      <c r="P10" s="10"/>
      <c r="Q10" s="27"/>
      <c r="R10" s="27"/>
      <c r="S10" s="27"/>
      <c r="T10" s="27"/>
    </row>
    <row r="11" spans="1:20" x14ac:dyDescent="0.45">
      <c r="A11" s="10" t="s">
        <v>7</v>
      </c>
      <c r="B11" s="10">
        <v>0.198990166</v>
      </c>
      <c r="C11" s="10">
        <v>0.20834306399999999</v>
      </c>
      <c r="D11" s="10">
        <v>0.207131233</v>
      </c>
      <c r="E11" s="10">
        <v>1.8961939999999999E-3</v>
      </c>
      <c r="F11" s="10">
        <v>1.9005440000000001E-3</v>
      </c>
      <c r="G11" s="10">
        <v>2.3996030000000002E-3</v>
      </c>
      <c r="H11" s="9" t="s">
        <v>55</v>
      </c>
      <c r="I11" s="10"/>
      <c r="J11" s="10"/>
      <c r="K11" s="10"/>
      <c r="L11" s="10"/>
      <c r="M11" s="10"/>
      <c r="N11" s="10"/>
      <c r="O11" s="10"/>
    </row>
    <row r="12" spans="1:20" x14ac:dyDescent="0.45">
      <c r="A12" s="10" t="s">
        <v>118</v>
      </c>
      <c r="B12" s="10">
        <v>4.9888560999999998E-2</v>
      </c>
      <c r="C12" s="10">
        <v>5.3465841E-2</v>
      </c>
      <c r="D12" s="10">
        <v>5.2835826000000002E-2</v>
      </c>
      <c r="E12" s="10">
        <v>7.4292900000000003E-4</v>
      </c>
      <c r="F12" s="10">
        <v>5.4056299999999998E-4</v>
      </c>
      <c r="G12" s="10">
        <v>8.3455699999999999E-4</v>
      </c>
      <c r="H12" s="9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x14ac:dyDescent="0.5">
      <c r="A13" s="13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.3" x14ac:dyDescent="0.45">
      <c r="A14" s="28"/>
      <c r="B14" s="37" t="s">
        <v>1</v>
      </c>
      <c r="C14" s="37"/>
      <c r="D14" s="37"/>
      <c r="E14" s="37" t="s">
        <v>2</v>
      </c>
      <c r="F14" s="37"/>
      <c r="G14" s="37"/>
      <c r="H14" s="10"/>
      <c r="I14" s="10"/>
      <c r="J14" s="10"/>
      <c r="K14" s="23"/>
      <c r="L14" s="23"/>
      <c r="M14" s="10"/>
      <c r="N14" s="10"/>
      <c r="O14" s="23"/>
      <c r="P14" s="23"/>
      <c r="Q14" s="10"/>
      <c r="R14" s="10"/>
      <c r="S14" s="10"/>
      <c r="T14" s="10"/>
    </row>
    <row r="15" spans="1:20" x14ac:dyDescent="0.4">
      <c r="A15" s="10" t="s">
        <v>7</v>
      </c>
      <c r="B15" s="10">
        <v>5.4594099E-2</v>
      </c>
      <c r="C15" s="10">
        <v>5.5905429E-2</v>
      </c>
      <c r="D15" s="10">
        <v>5.7205080999999998E-2</v>
      </c>
      <c r="E15" s="10">
        <v>1.5903E-4</v>
      </c>
      <c r="F15" s="10">
        <v>2.2317499999999999E-4</v>
      </c>
      <c r="G15" s="10">
        <v>2.1643000000000001E-4</v>
      </c>
      <c r="H15" s="10" t="s">
        <v>52</v>
      </c>
      <c r="I15" s="10"/>
      <c r="J15" s="10"/>
      <c r="K15" s="23"/>
      <c r="L15" s="23"/>
      <c r="M15" s="10"/>
      <c r="N15" s="10"/>
      <c r="O15" s="23"/>
      <c r="P15" s="23"/>
      <c r="Q15" s="10"/>
      <c r="R15" s="10"/>
      <c r="S15" s="10"/>
      <c r="T15" s="10"/>
    </row>
    <row r="16" spans="1:20" x14ac:dyDescent="0.45">
      <c r="A16" s="10" t="s">
        <v>118</v>
      </c>
      <c r="B16" s="10">
        <v>1.4872366E-2</v>
      </c>
      <c r="C16" s="10">
        <v>1.5055817000000001E-2</v>
      </c>
      <c r="D16" s="10">
        <v>1.4040295E-2</v>
      </c>
      <c r="E16" s="10">
        <v>1.2377800000000001E-4</v>
      </c>
      <c r="F16" s="10">
        <v>1.25902E-4</v>
      </c>
      <c r="G16" s="10">
        <v>1.19419E-4</v>
      </c>
      <c r="H16" s="9"/>
      <c r="I16" s="10"/>
      <c r="J16" s="10"/>
      <c r="L16" s="23"/>
      <c r="M16" s="10"/>
      <c r="N16" s="10"/>
      <c r="O16" s="23"/>
      <c r="P16" s="23"/>
      <c r="Q16" s="10"/>
      <c r="R16" s="10"/>
      <c r="S16" s="10"/>
      <c r="T16" s="10"/>
    </row>
    <row r="17" spans="1:32" ht="15.3" x14ac:dyDescent="0.5">
      <c r="A17" s="28"/>
      <c r="B17" s="10"/>
      <c r="C17" s="10"/>
      <c r="D17" s="10"/>
      <c r="E17" s="10"/>
      <c r="F17" s="10"/>
      <c r="G17" s="10"/>
      <c r="H17" s="10"/>
      <c r="I17" s="10"/>
      <c r="J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32" ht="15.3" x14ac:dyDescent="0.45">
      <c r="A18" s="28"/>
      <c r="B18" s="10"/>
      <c r="C18" s="9"/>
      <c r="D18" s="9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23"/>
      <c r="P18" s="23"/>
      <c r="Q18" s="10"/>
      <c r="R18" s="10"/>
      <c r="S18" s="10"/>
      <c r="T18" s="10"/>
    </row>
    <row r="19" spans="1:32" ht="15.3" x14ac:dyDescent="0.45">
      <c r="A19" s="28"/>
      <c r="B19" s="10"/>
      <c r="C19" s="9"/>
      <c r="D19" s="9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23"/>
      <c r="P19" s="23"/>
      <c r="Q19" s="10"/>
      <c r="R19" s="10"/>
      <c r="S19" s="10"/>
      <c r="T19" s="10"/>
    </row>
    <row r="20" spans="1:32" x14ac:dyDescent="0.4">
      <c r="C20" s="23"/>
      <c r="D20" s="23"/>
      <c r="O20" s="23"/>
      <c r="P20" s="23"/>
    </row>
    <row r="22" spans="1:32" x14ac:dyDescent="0.5">
      <c r="A22" s="13"/>
      <c r="B22" s="10"/>
      <c r="C22" s="10"/>
      <c r="D22" s="10"/>
      <c r="F22" s="10"/>
      <c r="G22" s="10"/>
      <c r="H22" s="10"/>
      <c r="J22" s="10"/>
      <c r="K22" s="10"/>
      <c r="L22" s="10"/>
      <c r="N22" s="10"/>
      <c r="O22" s="10"/>
      <c r="P22" s="10"/>
    </row>
    <row r="23" spans="1:32" x14ac:dyDescent="0.4">
      <c r="A23" s="10"/>
      <c r="C23" s="23"/>
      <c r="D23" s="23"/>
      <c r="G23" s="23"/>
      <c r="H23" s="23"/>
      <c r="K23" s="23"/>
      <c r="L23" s="23"/>
      <c r="O23" s="23"/>
      <c r="P23" s="23"/>
    </row>
    <row r="24" spans="1:32" x14ac:dyDescent="0.4">
      <c r="C24" s="23"/>
      <c r="D24" s="23"/>
      <c r="G24" s="23"/>
      <c r="H24" s="23"/>
      <c r="K24" s="23"/>
      <c r="L24" s="23"/>
      <c r="O24" s="23"/>
      <c r="P24" s="23"/>
    </row>
    <row r="25" spans="1:32" x14ac:dyDescent="0.4">
      <c r="C25" s="23"/>
      <c r="D25" s="23"/>
      <c r="G25" s="23"/>
      <c r="H25" s="23"/>
      <c r="K25" s="23"/>
      <c r="L25" s="23"/>
      <c r="O25" s="23"/>
      <c r="P25" s="23"/>
    </row>
    <row r="27" spans="1:32" x14ac:dyDescent="0.5">
      <c r="A27" s="13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2" x14ac:dyDescent="0.5">
      <c r="A28" s="10"/>
      <c r="B28" s="8"/>
      <c r="C28" s="10"/>
      <c r="D28" s="10"/>
      <c r="E28" s="10"/>
      <c r="F28" s="10"/>
      <c r="G28" s="10"/>
      <c r="H28" s="10"/>
      <c r="I28" s="8"/>
      <c r="J28" s="8"/>
      <c r="K28" s="10"/>
      <c r="L28" s="10"/>
      <c r="M28" s="10"/>
      <c r="N28" s="10"/>
      <c r="O28" s="10"/>
      <c r="P28" s="10"/>
      <c r="Q28" s="8"/>
      <c r="R28" s="8"/>
      <c r="S28" s="10"/>
      <c r="T28" s="10"/>
      <c r="U28" s="10"/>
      <c r="V28" s="10"/>
      <c r="W28" s="10"/>
      <c r="X28" s="10"/>
      <c r="Y28" s="8"/>
      <c r="Z28" s="8"/>
      <c r="AA28" s="10"/>
      <c r="AB28" s="10"/>
      <c r="AC28" s="10"/>
      <c r="AD28" s="10"/>
      <c r="AE28" s="10"/>
      <c r="AF28" s="10"/>
    </row>
    <row r="29" spans="1:32" x14ac:dyDescent="0.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 x14ac:dyDescent="0.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x14ac:dyDescent="0.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1:32" x14ac:dyDescent="0.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 x14ac:dyDescent="0.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 x14ac:dyDescent="0.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 x14ac:dyDescent="0.5">
      <c r="A35" s="8"/>
      <c r="B35" s="8"/>
      <c r="AA35" s="8"/>
      <c r="AB35" s="8"/>
      <c r="AC35" s="8"/>
      <c r="AD35" s="8"/>
      <c r="AE35" s="8"/>
      <c r="AF35" s="8"/>
    </row>
    <row r="36" spans="1:32" x14ac:dyDescent="0.5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 x14ac:dyDescent="0.5">
      <c r="B37" s="8"/>
      <c r="C37" s="10"/>
      <c r="D37" s="10"/>
      <c r="E37" s="10"/>
      <c r="F37" s="10"/>
      <c r="G37" s="10"/>
      <c r="H37" s="10"/>
      <c r="I37" s="8"/>
      <c r="J37" s="8"/>
      <c r="K37" s="10"/>
      <c r="L37" s="10"/>
      <c r="M37" s="10"/>
      <c r="N37" s="10"/>
      <c r="O37" s="10"/>
      <c r="P37" s="10"/>
      <c r="Q37" s="8"/>
      <c r="R37" s="8"/>
      <c r="S37" s="10"/>
      <c r="T37" s="10"/>
      <c r="U37" s="10"/>
      <c r="V37" s="10"/>
      <c r="W37" s="10"/>
      <c r="X37" s="10"/>
      <c r="Y37" s="8"/>
      <c r="Z37" s="8"/>
      <c r="AA37" s="10"/>
      <c r="AB37" s="10"/>
      <c r="AC37" s="10"/>
      <c r="AD37" s="10"/>
      <c r="AE37" s="10"/>
      <c r="AF37" s="10"/>
    </row>
    <row r="38" spans="1:32" x14ac:dyDescent="0.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</row>
    <row r="39" spans="1:32" x14ac:dyDescent="0.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</row>
    <row r="40" spans="1:32" x14ac:dyDescent="0.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</row>
    <row r="41" spans="1:32" x14ac:dyDescent="0.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</row>
    <row r="42" spans="1:32" x14ac:dyDescent="0.5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</row>
    <row r="43" spans="1:32" x14ac:dyDescent="0.5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</row>
    <row r="45" spans="1:32" x14ac:dyDescent="0.5">
      <c r="A45" s="13"/>
      <c r="B45" s="8"/>
      <c r="C45" s="8"/>
      <c r="D45" s="8"/>
      <c r="E45" s="8"/>
      <c r="F45" s="8"/>
      <c r="H45" s="8"/>
      <c r="I45" s="8"/>
      <c r="J45" s="8"/>
      <c r="K45" s="8"/>
      <c r="L45" s="8"/>
      <c r="N45" s="8"/>
      <c r="O45" s="8"/>
      <c r="P45" s="8"/>
      <c r="Q45" s="8"/>
      <c r="R45" s="8"/>
      <c r="T45" s="8"/>
      <c r="U45" s="8"/>
      <c r="V45" s="8"/>
      <c r="W45" s="8"/>
      <c r="X45" s="8"/>
    </row>
    <row r="46" spans="1:32" x14ac:dyDescent="0.5">
      <c r="A46" s="10"/>
      <c r="B46" s="8"/>
      <c r="C46" s="10"/>
      <c r="D46" s="10"/>
      <c r="E46" s="10"/>
      <c r="F46" s="10"/>
      <c r="H46" s="8"/>
      <c r="I46" s="10"/>
      <c r="J46" s="10"/>
      <c r="K46" s="10"/>
      <c r="L46" s="10"/>
      <c r="N46" s="8"/>
      <c r="O46" s="10"/>
      <c r="P46" s="10"/>
      <c r="Q46" s="10"/>
      <c r="R46" s="10"/>
      <c r="T46" s="8"/>
      <c r="U46" s="10"/>
      <c r="V46" s="10"/>
      <c r="W46" s="10"/>
      <c r="X46" s="10"/>
    </row>
    <row r="47" spans="1:32" x14ac:dyDescent="0.5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32" x14ac:dyDescent="0.5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2:24" x14ac:dyDescent="0.5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2:24" x14ac:dyDescent="0.5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2:24" x14ac:dyDescent="0.5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2:24" x14ac:dyDescent="0.5">
      <c r="B52" s="8"/>
      <c r="C52" s="8"/>
      <c r="D52" s="8"/>
      <c r="E52" s="8"/>
      <c r="F52" s="8"/>
      <c r="G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2:24" x14ac:dyDescent="0.5"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2:24" x14ac:dyDescent="0.5"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2:24" x14ac:dyDescent="0.5"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63" spans="2:24" x14ac:dyDescent="0.4">
      <c r="O63" s="23"/>
      <c r="P63" s="23"/>
      <c r="Q63" s="23"/>
      <c r="R63" s="23"/>
      <c r="T63" s="23"/>
      <c r="U63" s="23"/>
      <c r="V63" s="23"/>
      <c r="W63" s="23"/>
    </row>
    <row r="64" spans="2:24" x14ac:dyDescent="0.4">
      <c r="O64" s="23"/>
      <c r="P64" s="23"/>
      <c r="Q64" s="23"/>
      <c r="R64" s="23"/>
      <c r="T64" s="23"/>
      <c r="U64" s="23"/>
      <c r="V64" s="23"/>
      <c r="W64" s="23"/>
    </row>
    <row r="65" spans="3:23" x14ac:dyDescent="0.4">
      <c r="T65" s="23"/>
      <c r="U65" s="23"/>
      <c r="V65" s="23"/>
      <c r="W65" s="23"/>
    </row>
    <row r="66" spans="3:23" x14ac:dyDescent="0.4">
      <c r="T66" s="23"/>
      <c r="U66" s="23"/>
      <c r="V66" s="23"/>
      <c r="W66" s="23"/>
    </row>
    <row r="68" spans="3:23" x14ac:dyDescent="0.45">
      <c r="C68" s="27"/>
      <c r="D68" s="27"/>
      <c r="E68" s="27"/>
      <c r="F68" s="27"/>
    </row>
    <row r="69" spans="3:23" x14ac:dyDescent="0.45">
      <c r="C69" s="27"/>
      <c r="D69" s="27"/>
      <c r="E69" s="27"/>
      <c r="F69" s="27"/>
    </row>
    <row r="70" spans="3:23" x14ac:dyDescent="0.45">
      <c r="C70" s="27"/>
      <c r="D70" s="27"/>
      <c r="E70" s="27"/>
      <c r="F70" s="27"/>
    </row>
  </sheetData>
  <mergeCells count="8">
    <mergeCell ref="B14:D14"/>
    <mergeCell ref="E14:G14"/>
    <mergeCell ref="B2:D2"/>
    <mergeCell ref="E2:G2"/>
    <mergeCell ref="B6:D6"/>
    <mergeCell ref="E6:G6"/>
    <mergeCell ref="B10:D10"/>
    <mergeCell ref="E10:G10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A0C28-F6CE-4E01-B1E1-BFD52D5F6CFC}">
  <dimension ref="A1:AC49"/>
  <sheetViews>
    <sheetView workbookViewId="0">
      <selection activeCell="G10" sqref="G10"/>
    </sheetView>
  </sheetViews>
  <sheetFormatPr defaultRowHeight="12.6" x14ac:dyDescent="0.5"/>
  <cols>
    <col min="1" max="1" width="17.75" style="8" customWidth="1"/>
    <col min="2" max="7" width="8.796875" style="8"/>
    <col min="8" max="8" width="13.94921875" style="8" customWidth="1"/>
    <col min="9" max="10" width="8.796875" style="8"/>
    <col min="11" max="11" width="14.546875" style="8" customWidth="1"/>
    <col min="12" max="14" width="10.84765625" style="8" bestFit="1" customWidth="1"/>
    <col min="15" max="15" width="15.94921875" style="8" customWidth="1"/>
    <col min="16" max="19" width="8.796875" style="8"/>
    <col min="20" max="20" width="11.59765625" style="8" bestFit="1" customWidth="1"/>
    <col min="21" max="22" width="8.796875" style="8"/>
    <col min="23" max="23" width="11.59765625" style="8" bestFit="1" customWidth="1"/>
    <col min="24" max="256" width="8.796875" style="8"/>
    <col min="257" max="257" width="17.75" style="8" customWidth="1"/>
    <col min="258" max="263" width="8.796875" style="8"/>
    <col min="264" max="264" width="13.94921875" style="8" customWidth="1"/>
    <col min="265" max="266" width="8.796875" style="8"/>
    <col min="267" max="267" width="14.546875" style="8" customWidth="1"/>
    <col min="268" max="270" width="10.84765625" style="8" bestFit="1" customWidth="1"/>
    <col min="271" max="271" width="15.94921875" style="8" customWidth="1"/>
    <col min="272" max="275" width="8.796875" style="8"/>
    <col min="276" max="276" width="11.59765625" style="8" bestFit="1" customWidth="1"/>
    <col min="277" max="278" width="8.796875" style="8"/>
    <col min="279" max="279" width="11.59765625" style="8" bestFit="1" customWidth="1"/>
    <col min="280" max="512" width="8.796875" style="8"/>
    <col min="513" max="513" width="17.75" style="8" customWidth="1"/>
    <col min="514" max="519" width="8.796875" style="8"/>
    <col min="520" max="520" width="13.94921875" style="8" customWidth="1"/>
    <col min="521" max="522" width="8.796875" style="8"/>
    <col min="523" max="523" width="14.546875" style="8" customWidth="1"/>
    <col min="524" max="526" width="10.84765625" style="8" bestFit="1" customWidth="1"/>
    <col min="527" max="527" width="15.94921875" style="8" customWidth="1"/>
    <col min="528" max="531" width="8.796875" style="8"/>
    <col min="532" max="532" width="11.59765625" style="8" bestFit="1" customWidth="1"/>
    <col min="533" max="534" width="8.796875" style="8"/>
    <col min="535" max="535" width="11.59765625" style="8" bestFit="1" customWidth="1"/>
    <col min="536" max="768" width="8.796875" style="8"/>
    <col min="769" max="769" width="17.75" style="8" customWidth="1"/>
    <col min="770" max="775" width="8.796875" style="8"/>
    <col min="776" max="776" width="13.94921875" style="8" customWidth="1"/>
    <col min="777" max="778" width="8.796875" style="8"/>
    <col min="779" max="779" width="14.546875" style="8" customWidth="1"/>
    <col min="780" max="782" width="10.84765625" style="8" bestFit="1" customWidth="1"/>
    <col min="783" max="783" width="15.94921875" style="8" customWidth="1"/>
    <col min="784" max="787" width="8.796875" style="8"/>
    <col min="788" max="788" width="11.59765625" style="8" bestFit="1" customWidth="1"/>
    <col min="789" max="790" width="8.796875" style="8"/>
    <col min="791" max="791" width="11.59765625" style="8" bestFit="1" customWidth="1"/>
    <col min="792" max="1024" width="8.796875" style="8"/>
    <col min="1025" max="1025" width="17.75" style="8" customWidth="1"/>
    <col min="1026" max="1031" width="8.796875" style="8"/>
    <col min="1032" max="1032" width="13.94921875" style="8" customWidth="1"/>
    <col min="1033" max="1034" width="8.796875" style="8"/>
    <col min="1035" max="1035" width="14.546875" style="8" customWidth="1"/>
    <col min="1036" max="1038" width="10.84765625" style="8" bestFit="1" customWidth="1"/>
    <col min="1039" max="1039" width="15.94921875" style="8" customWidth="1"/>
    <col min="1040" max="1043" width="8.796875" style="8"/>
    <col min="1044" max="1044" width="11.59765625" style="8" bestFit="1" customWidth="1"/>
    <col min="1045" max="1046" width="8.796875" style="8"/>
    <col min="1047" max="1047" width="11.59765625" style="8" bestFit="1" customWidth="1"/>
    <col min="1048" max="1280" width="8.796875" style="8"/>
    <col min="1281" max="1281" width="17.75" style="8" customWidth="1"/>
    <col min="1282" max="1287" width="8.796875" style="8"/>
    <col min="1288" max="1288" width="13.94921875" style="8" customWidth="1"/>
    <col min="1289" max="1290" width="8.796875" style="8"/>
    <col min="1291" max="1291" width="14.546875" style="8" customWidth="1"/>
    <col min="1292" max="1294" width="10.84765625" style="8" bestFit="1" customWidth="1"/>
    <col min="1295" max="1295" width="15.94921875" style="8" customWidth="1"/>
    <col min="1296" max="1299" width="8.796875" style="8"/>
    <col min="1300" max="1300" width="11.59765625" style="8" bestFit="1" customWidth="1"/>
    <col min="1301" max="1302" width="8.796875" style="8"/>
    <col min="1303" max="1303" width="11.59765625" style="8" bestFit="1" customWidth="1"/>
    <col min="1304" max="1536" width="8.796875" style="8"/>
    <col min="1537" max="1537" width="17.75" style="8" customWidth="1"/>
    <col min="1538" max="1543" width="8.796875" style="8"/>
    <col min="1544" max="1544" width="13.94921875" style="8" customWidth="1"/>
    <col min="1545" max="1546" width="8.796875" style="8"/>
    <col min="1547" max="1547" width="14.546875" style="8" customWidth="1"/>
    <col min="1548" max="1550" width="10.84765625" style="8" bestFit="1" customWidth="1"/>
    <col min="1551" max="1551" width="15.94921875" style="8" customWidth="1"/>
    <col min="1552" max="1555" width="8.796875" style="8"/>
    <col min="1556" max="1556" width="11.59765625" style="8" bestFit="1" customWidth="1"/>
    <col min="1557" max="1558" width="8.796875" style="8"/>
    <col min="1559" max="1559" width="11.59765625" style="8" bestFit="1" customWidth="1"/>
    <col min="1560" max="1792" width="8.796875" style="8"/>
    <col min="1793" max="1793" width="17.75" style="8" customWidth="1"/>
    <col min="1794" max="1799" width="8.796875" style="8"/>
    <col min="1800" max="1800" width="13.94921875" style="8" customWidth="1"/>
    <col min="1801" max="1802" width="8.796875" style="8"/>
    <col min="1803" max="1803" width="14.546875" style="8" customWidth="1"/>
    <col min="1804" max="1806" width="10.84765625" style="8" bestFit="1" customWidth="1"/>
    <col min="1807" max="1807" width="15.94921875" style="8" customWidth="1"/>
    <col min="1808" max="1811" width="8.796875" style="8"/>
    <col min="1812" max="1812" width="11.59765625" style="8" bestFit="1" customWidth="1"/>
    <col min="1813" max="1814" width="8.796875" style="8"/>
    <col min="1815" max="1815" width="11.59765625" style="8" bestFit="1" customWidth="1"/>
    <col min="1816" max="2048" width="8.796875" style="8"/>
    <col min="2049" max="2049" width="17.75" style="8" customWidth="1"/>
    <col min="2050" max="2055" width="8.796875" style="8"/>
    <col min="2056" max="2056" width="13.94921875" style="8" customWidth="1"/>
    <col min="2057" max="2058" width="8.796875" style="8"/>
    <col min="2059" max="2059" width="14.546875" style="8" customWidth="1"/>
    <col min="2060" max="2062" width="10.84765625" style="8" bestFit="1" customWidth="1"/>
    <col min="2063" max="2063" width="15.94921875" style="8" customWidth="1"/>
    <col min="2064" max="2067" width="8.796875" style="8"/>
    <col min="2068" max="2068" width="11.59765625" style="8" bestFit="1" customWidth="1"/>
    <col min="2069" max="2070" width="8.796875" style="8"/>
    <col min="2071" max="2071" width="11.59765625" style="8" bestFit="1" customWidth="1"/>
    <col min="2072" max="2304" width="8.796875" style="8"/>
    <col min="2305" max="2305" width="17.75" style="8" customWidth="1"/>
    <col min="2306" max="2311" width="8.796875" style="8"/>
    <col min="2312" max="2312" width="13.94921875" style="8" customWidth="1"/>
    <col min="2313" max="2314" width="8.796875" style="8"/>
    <col min="2315" max="2315" width="14.546875" style="8" customWidth="1"/>
    <col min="2316" max="2318" width="10.84765625" style="8" bestFit="1" customWidth="1"/>
    <col min="2319" max="2319" width="15.94921875" style="8" customWidth="1"/>
    <col min="2320" max="2323" width="8.796875" style="8"/>
    <col min="2324" max="2324" width="11.59765625" style="8" bestFit="1" customWidth="1"/>
    <col min="2325" max="2326" width="8.796875" style="8"/>
    <col min="2327" max="2327" width="11.59765625" style="8" bestFit="1" customWidth="1"/>
    <col min="2328" max="2560" width="8.796875" style="8"/>
    <col min="2561" max="2561" width="17.75" style="8" customWidth="1"/>
    <col min="2562" max="2567" width="8.796875" style="8"/>
    <col min="2568" max="2568" width="13.94921875" style="8" customWidth="1"/>
    <col min="2569" max="2570" width="8.796875" style="8"/>
    <col min="2571" max="2571" width="14.546875" style="8" customWidth="1"/>
    <col min="2572" max="2574" width="10.84765625" style="8" bestFit="1" customWidth="1"/>
    <col min="2575" max="2575" width="15.94921875" style="8" customWidth="1"/>
    <col min="2576" max="2579" width="8.796875" style="8"/>
    <col min="2580" max="2580" width="11.59765625" style="8" bestFit="1" customWidth="1"/>
    <col min="2581" max="2582" width="8.796875" style="8"/>
    <col min="2583" max="2583" width="11.59765625" style="8" bestFit="1" customWidth="1"/>
    <col min="2584" max="2816" width="8.796875" style="8"/>
    <col min="2817" max="2817" width="17.75" style="8" customWidth="1"/>
    <col min="2818" max="2823" width="8.796875" style="8"/>
    <col min="2824" max="2824" width="13.94921875" style="8" customWidth="1"/>
    <col min="2825" max="2826" width="8.796875" style="8"/>
    <col min="2827" max="2827" width="14.546875" style="8" customWidth="1"/>
    <col min="2828" max="2830" width="10.84765625" style="8" bestFit="1" customWidth="1"/>
    <col min="2831" max="2831" width="15.94921875" style="8" customWidth="1"/>
    <col min="2832" max="2835" width="8.796875" style="8"/>
    <col min="2836" max="2836" width="11.59765625" style="8" bestFit="1" customWidth="1"/>
    <col min="2837" max="2838" width="8.796875" style="8"/>
    <col min="2839" max="2839" width="11.59765625" style="8" bestFit="1" customWidth="1"/>
    <col min="2840" max="3072" width="8.796875" style="8"/>
    <col min="3073" max="3073" width="17.75" style="8" customWidth="1"/>
    <col min="3074" max="3079" width="8.796875" style="8"/>
    <col min="3080" max="3080" width="13.94921875" style="8" customWidth="1"/>
    <col min="3081" max="3082" width="8.796875" style="8"/>
    <col min="3083" max="3083" width="14.546875" style="8" customWidth="1"/>
    <col min="3084" max="3086" width="10.84765625" style="8" bestFit="1" customWidth="1"/>
    <col min="3087" max="3087" width="15.94921875" style="8" customWidth="1"/>
    <col min="3088" max="3091" width="8.796875" style="8"/>
    <col min="3092" max="3092" width="11.59765625" style="8" bestFit="1" customWidth="1"/>
    <col min="3093" max="3094" width="8.796875" style="8"/>
    <col min="3095" max="3095" width="11.59765625" style="8" bestFit="1" customWidth="1"/>
    <col min="3096" max="3328" width="8.796875" style="8"/>
    <col min="3329" max="3329" width="17.75" style="8" customWidth="1"/>
    <col min="3330" max="3335" width="8.796875" style="8"/>
    <col min="3336" max="3336" width="13.94921875" style="8" customWidth="1"/>
    <col min="3337" max="3338" width="8.796875" style="8"/>
    <col min="3339" max="3339" width="14.546875" style="8" customWidth="1"/>
    <col min="3340" max="3342" width="10.84765625" style="8" bestFit="1" customWidth="1"/>
    <col min="3343" max="3343" width="15.94921875" style="8" customWidth="1"/>
    <col min="3344" max="3347" width="8.796875" style="8"/>
    <col min="3348" max="3348" width="11.59765625" style="8" bestFit="1" customWidth="1"/>
    <col min="3349" max="3350" width="8.796875" style="8"/>
    <col min="3351" max="3351" width="11.59765625" style="8" bestFit="1" customWidth="1"/>
    <col min="3352" max="3584" width="8.796875" style="8"/>
    <col min="3585" max="3585" width="17.75" style="8" customWidth="1"/>
    <col min="3586" max="3591" width="8.796875" style="8"/>
    <col min="3592" max="3592" width="13.94921875" style="8" customWidth="1"/>
    <col min="3593" max="3594" width="8.796875" style="8"/>
    <col min="3595" max="3595" width="14.546875" style="8" customWidth="1"/>
    <col min="3596" max="3598" width="10.84765625" style="8" bestFit="1" customWidth="1"/>
    <col min="3599" max="3599" width="15.94921875" style="8" customWidth="1"/>
    <col min="3600" max="3603" width="8.796875" style="8"/>
    <col min="3604" max="3604" width="11.59765625" style="8" bestFit="1" customWidth="1"/>
    <col min="3605" max="3606" width="8.796875" style="8"/>
    <col min="3607" max="3607" width="11.59765625" style="8" bestFit="1" customWidth="1"/>
    <col min="3608" max="3840" width="8.796875" style="8"/>
    <col min="3841" max="3841" width="17.75" style="8" customWidth="1"/>
    <col min="3842" max="3847" width="8.796875" style="8"/>
    <col min="3848" max="3848" width="13.94921875" style="8" customWidth="1"/>
    <col min="3849" max="3850" width="8.796875" style="8"/>
    <col min="3851" max="3851" width="14.546875" style="8" customWidth="1"/>
    <col min="3852" max="3854" width="10.84765625" style="8" bestFit="1" customWidth="1"/>
    <col min="3855" max="3855" width="15.94921875" style="8" customWidth="1"/>
    <col min="3856" max="3859" width="8.796875" style="8"/>
    <col min="3860" max="3860" width="11.59765625" style="8" bestFit="1" customWidth="1"/>
    <col min="3861" max="3862" width="8.796875" style="8"/>
    <col min="3863" max="3863" width="11.59765625" style="8" bestFit="1" customWidth="1"/>
    <col min="3864" max="4096" width="8.796875" style="8"/>
    <col min="4097" max="4097" width="17.75" style="8" customWidth="1"/>
    <col min="4098" max="4103" width="8.796875" style="8"/>
    <col min="4104" max="4104" width="13.94921875" style="8" customWidth="1"/>
    <col min="4105" max="4106" width="8.796875" style="8"/>
    <col min="4107" max="4107" width="14.546875" style="8" customWidth="1"/>
    <col min="4108" max="4110" width="10.84765625" style="8" bestFit="1" customWidth="1"/>
    <col min="4111" max="4111" width="15.94921875" style="8" customWidth="1"/>
    <col min="4112" max="4115" width="8.796875" style="8"/>
    <col min="4116" max="4116" width="11.59765625" style="8" bestFit="1" customWidth="1"/>
    <col min="4117" max="4118" width="8.796875" style="8"/>
    <col min="4119" max="4119" width="11.59765625" style="8" bestFit="1" customWidth="1"/>
    <col min="4120" max="4352" width="8.796875" style="8"/>
    <col min="4353" max="4353" width="17.75" style="8" customWidth="1"/>
    <col min="4354" max="4359" width="8.796875" style="8"/>
    <col min="4360" max="4360" width="13.94921875" style="8" customWidth="1"/>
    <col min="4361" max="4362" width="8.796875" style="8"/>
    <col min="4363" max="4363" width="14.546875" style="8" customWidth="1"/>
    <col min="4364" max="4366" width="10.84765625" style="8" bestFit="1" customWidth="1"/>
    <col min="4367" max="4367" width="15.94921875" style="8" customWidth="1"/>
    <col min="4368" max="4371" width="8.796875" style="8"/>
    <col min="4372" max="4372" width="11.59765625" style="8" bestFit="1" customWidth="1"/>
    <col min="4373" max="4374" width="8.796875" style="8"/>
    <col min="4375" max="4375" width="11.59765625" style="8" bestFit="1" customWidth="1"/>
    <col min="4376" max="4608" width="8.796875" style="8"/>
    <col min="4609" max="4609" width="17.75" style="8" customWidth="1"/>
    <col min="4610" max="4615" width="8.796875" style="8"/>
    <col min="4616" max="4616" width="13.94921875" style="8" customWidth="1"/>
    <col min="4617" max="4618" width="8.796875" style="8"/>
    <col min="4619" max="4619" width="14.546875" style="8" customWidth="1"/>
    <col min="4620" max="4622" width="10.84765625" style="8" bestFit="1" customWidth="1"/>
    <col min="4623" max="4623" width="15.94921875" style="8" customWidth="1"/>
    <col min="4624" max="4627" width="8.796875" style="8"/>
    <col min="4628" max="4628" width="11.59765625" style="8" bestFit="1" customWidth="1"/>
    <col min="4629" max="4630" width="8.796875" style="8"/>
    <col min="4631" max="4631" width="11.59765625" style="8" bestFit="1" customWidth="1"/>
    <col min="4632" max="4864" width="8.796875" style="8"/>
    <col min="4865" max="4865" width="17.75" style="8" customWidth="1"/>
    <col min="4866" max="4871" width="8.796875" style="8"/>
    <col min="4872" max="4872" width="13.94921875" style="8" customWidth="1"/>
    <col min="4873" max="4874" width="8.796875" style="8"/>
    <col min="4875" max="4875" width="14.546875" style="8" customWidth="1"/>
    <col min="4876" max="4878" width="10.84765625" style="8" bestFit="1" customWidth="1"/>
    <col min="4879" max="4879" width="15.94921875" style="8" customWidth="1"/>
    <col min="4880" max="4883" width="8.796875" style="8"/>
    <col min="4884" max="4884" width="11.59765625" style="8" bestFit="1" customWidth="1"/>
    <col min="4885" max="4886" width="8.796875" style="8"/>
    <col min="4887" max="4887" width="11.59765625" style="8" bestFit="1" customWidth="1"/>
    <col min="4888" max="5120" width="8.796875" style="8"/>
    <col min="5121" max="5121" width="17.75" style="8" customWidth="1"/>
    <col min="5122" max="5127" width="8.796875" style="8"/>
    <col min="5128" max="5128" width="13.94921875" style="8" customWidth="1"/>
    <col min="5129" max="5130" width="8.796875" style="8"/>
    <col min="5131" max="5131" width="14.546875" style="8" customWidth="1"/>
    <col min="5132" max="5134" width="10.84765625" style="8" bestFit="1" customWidth="1"/>
    <col min="5135" max="5135" width="15.94921875" style="8" customWidth="1"/>
    <col min="5136" max="5139" width="8.796875" style="8"/>
    <col min="5140" max="5140" width="11.59765625" style="8" bestFit="1" customWidth="1"/>
    <col min="5141" max="5142" width="8.796875" style="8"/>
    <col min="5143" max="5143" width="11.59765625" style="8" bestFit="1" customWidth="1"/>
    <col min="5144" max="5376" width="8.796875" style="8"/>
    <col min="5377" max="5377" width="17.75" style="8" customWidth="1"/>
    <col min="5378" max="5383" width="8.796875" style="8"/>
    <col min="5384" max="5384" width="13.94921875" style="8" customWidth="1"/>
    <col min="5385" max="5386" width="8.796875" style="8"/>
    <col min="5387" max="5387" width="14.546875" style="8" customWidth="1"/>
    <col min="5388" max="5390" width="10.84765625" style="8" bestFit="1" customWidth="1"/>
    <col min="5391" max="5391" width="15.94921875" style="8" customWidth="1"/>
    <col min="5392" max="5395" width="8.796875" style="8"/>
    <col min="5396" max="5396" width="11.59765625" style="8" bestFit="1" customWidth="1"/>
    <col min="5397" max="5398" width="8.796875" style="8"/>
    <col min="5399" max="5399" width="11.59765625" style="8" bestFit="1" customWidth="1"/>
    <col min="5400" max="5632" width="8.796875" style="8"/>
    <col min="5633" max="5633" width="17.75" style="8" customWidth="1"/>
    <col min="5634" max="5639" width="8.796875" style="8"/>
    <col min="5640" max="5640" width="13.94921875" style="8" customWidth="1"/>
    <col min="5641" max="5642" width="8.796875" style="8"/>
    <col min="5643" max="5643" width="14.546875" style="8" customWidth="1"/>
    <col min="5644" max="5646" width="10.84765625" style="8" bestFit="1" customWidth="1"/>
    <col min="5647" max="5647" width="15.94921875" style="8" customWidth="1"/>
    <col min="5648" max="5651" width="8.796875" style="8"/>
    <col min="5652" max="5652" width="11.59765625" style="8" bestFit="1" customWidth="1"/>
    <col min="5653" max="5654" width="8.796875" style="8"/>
    <col min="5655" max="5655" width="11.59765625" style="8" bestFit="1" customWidth="1"/>
    <col min="5656" max="5888" width="8.796875" style="8"/>
    <col min="5889" max="5889" width="17.75" style="8" customWidth="1"/>
    <col min="5890" max="5895" width="8.796875" style="8"/>
    <col min="5896" max="5896" width="13.94921875" style="8" customWidth="1"/>
    <col min="5897" max="5898" width="8.796875" style="8"/>
    <col min="5899" max="5899" width="14.546875" style="8" customWidth="1"/>
    <col min="5900" max="5902" width="10.84765625" style="8" bestFit="1" customWidth="1"/>
    <col min="5903" max="5903" width="15.94921875" style="8" customWidth="1"/>
    <col min="5904" max="5907" width="8.796875" style="8"/>
    <col min="5908" max="5908" width="11.59765625" style="8" bestFit="1" customWidth="1"/>
    <col min="5909" max="5910" width="8.796875" style="8"/>
    <col min="5911" max="5911" width="11.59765625" style="8" bestFit="1" customWidth="1"/>
    <col min="5912" max="6144" width="8.796875" style="8"/>
    <col min="6145" max="6145" width="17.75" style="8" customWidth="1"/>
    <col min="6146" max="6151" width="8.796875" style="8"/>
    <col min="6152" max="6152" width="13.94921875" style="8" customWidth="1"/>
    <col min="6153" max="6154" width="8.796875" style="8"/>
    <col min="6155" max="6155" width="14.546875" style="8" customWidth="1"/>
    <col min="6156" max="6158" width="10.84765625" style="8" bestFit="1" customWidth="1"/>
    <col min="6159" max="6159" width="15.94921875" style="8" customWidth="1"/>
    <col min="6160" max="6163" width="8.796875" style="8"/>
    <col min="6164" max="6164" width="11.59765625" style="8" bestFit="1" customWidth="1"/>
    <col min="6165" max="6166" width="8.796875" style="8"/>
    <col min="6167" max="6167" width="11.59765625" style="8" bestFit="1" customWidth="1"/>
    <col min="6168" max="6400" width="8.796875" style="8"/>
    <col min="6401" max="6401" width="17.75" style="8" customWidth="1"/>
    <col min="6402" max="6407" width="8.796875" style="8"/>
    <col min="6408" max="6408" width="13.94921875" style="8" customWidth="1"/>
    <col min="6409" max="6410" width="8.796875" style="8"/>
    <col min="6411" max="6411" width="14.546875" style="8" customWidth="1"/>
    <col min="6412" max="6414" width="10.84765625" style="8" bestFit="1" customWidth="1"/>
    <col min="6415" max="6415" width="15.94921875" style="8" customWidth="1"/>
    <col min="6416" max="6419" width="8.796875" style="8"/>
    <col min="6420" max="6420" width="11.59765625" style="8" bestFit="1" customWidth="1"/>
    <col min="6421" max="6422" width="8.796875" style="8"/>
    <col min="6423" max="6423" width="11.59765625" style="8" bestFit="1" customWidth="1"/>
    <col min="6424" max="6656" width="8.796875" style="8"/>
    <col min="6657" max="6657" width="17.75" style="8" customWidth="1"/>
    <col min="6658" max="6663" width="8.796875" style="8"/>
    <col min="6664" max="6664" width="13.94921875" style="8" customWidth="1"/>
    <col min="6665" max="6666" width="8.796875" style="8"/>
    <col min="6667" max="6667" width="14.546875" style="8" customWidth="1"/>
    <col min="6668" max="6670" width="10.84765625" style="8" bestFit="1" customWidth="1"/>
    <col min="6671" max="6671" width="15.94921875" style="8" customWidth="1"/>
    <col min="6672" max="6675" width="8.796875" style="8"/>
    <col min="6676" max="6676" width="11.59765625" style="8" bestFit="1" customWidth="1"/>
    <col min="6677" max="6678" width="8.796875" style="8"/>
    <col min="6679" max="6679" width="11.59765625" style="8" bestFit="1" customWidth="1"/>
    <col min="6680" max="6912" width="8.796875" style="8"/>
    <col min="6913" max="6913" width="17.75" style="8" customWidth="1"/>
    <col min="6914" max="6919" width="8.796875" style="8"/>
    <col min="6920" max="6920" width="13.94921875" style="8" customWidth="1"/>
    <col min="6921" max="6922" width="8.796875" style="8"/>
    <col min="6923" max="6923" width="14.546875" style="8" customWidth="1"/>
    <col min="6924" max="6926" width="10.84765625" style="8" bestFit="1" customWidth="1"/>
    <col min="6927" max="6927" width="15.94921875" style="8" customWidth="1"/>
    <col min="6928" max="6931" width="8.796875" style="8"/>
    <col min="6932" max="6932" width="11.59765625" style="8" bestFit="1" customWidth="1"/>
    <col min="6933" max="6934" width="8.796875" style="8"/>
    <col min="6935" max="6935" width="11.59765625" style="8" bestFit="1" customWidth="1"/>
    <col min="6936" max="7168" width="8.796875" style="8"/>
    <col min="7169" max="7169" width="17.75" style="8" customWidth="1"/>
    <col min="7170" max="7175" width="8.796875" style="8"/>
    <col min="7176" max="7176" width="13.94921875" style="8" customWidth="1"/>
    <col min="7177" max="7178" width="8.796875" style="8"/>
    <col min="7179" max="7179" width="14.546875" style="8" customWidth="1"/>
    <col min="7180" max="7182" width="10.84765625" style="8" bestFit="1" customWidth="1"/>
    <col min="7183" max="7183" width="15.94921875" style="8" customWidth="1"/>
    <col min="7184" max="7187" width="8.796875" style="8"/>
    <col min="7188" max="7188" width="11.59765625" style="8" bestFit="1" customWidth="1"/>
    <col min="7189" max="7190" width="8.796875" style="8"/>
    <col min="7191" max="7191" width="11.59765625" style="8" bestFit="1" customWidth="1"/>
    <col min="7192" max="7424" width="8.796875" style="8"/>
    <col min="7425" max="7425" width="17.75" style="8" customWidth="1"/>
    <col min="7426" max="7431" width="8.796875" style="8"/>
    <col min="7432" max="7432" width="13.94921875" style="8" customWidth="1"/>
    <col min="7433" max="7434" width="8.796875" style="8"/>
    <col min="7435" max="7435" width="14.546875" style="8" customWidth="1"/>
    <col min="7436" max="7438" width="10.84765625" style="8" bestFit="1" customWidth="1"/>
    <col min="7439" max="7439" width="15.94921875" style="8" customWidth="1"/>
    <col min="7440" max="7443" width="8.796875" style="8"/>
    <col min="7444" max="7444" width="11.59765625" style="8" bestFit="1" customWidth="1"/>
    <col min="7445" max="7446" width="8.796875" style="8"/>
    <col min="7447" max="7447" width="11.59765625" style="8" bestFit="1" customWidth="1"/>
    <col min="7448" max="7680" width="8.796875" style="8"/>
    <col min="7681" max="7681" width="17.75" style="8" customWidth="1"/>
    <col min="7682" max="7687" width="8.796875" style="8"/>
    <col min="7688" max="7688" width="13.94921875" style="8" customWidth="1"/>
    <col min="7689" max="7690" width="8.796875" style="8"/>
    <col min="7691" max="7691" width="14.546875" style="8" customWidth="1"/>
    <col min="7692" max="7694" width="10.84765625" style="8" bestFit="1" customWidth="1"/>
    <col min="7695" max="7695" width="15.94921875" style="8" customWidth="1"/>
    <col min="7696" max="7699" width="8.796875" style="8"/>
    <col min="7700" max="7700" width="11.59765625" style="8" bestFit="1" customWidth="1"/>
    <col min="7701" max="7702" width="8.796875" style="8"/>
    <col min="7703" max="7703" width="11.59765625" style="8" bestFit="1" customWidth="1"/>
    <col min="7704" max="7936" width="8.796875" style="8"/>
    <col min="7937" max="7937" width="17.75" style="8" customWidth="1"/>
    <col min="7938" max="7943" width="8.796875" style="8"/>
    <col min="7944" max="7944" width="13.94921875" style="8" customWidth="1"/>
    <col min="7945" max="7946" width="8.796875" style="8"/>
    <col min="7947" max="7947" width="14.546875" style="8" customWidth="1"/>
    <col min="7948" max="7950" width="10.84765625" style="8" bestFit="1" customWidth="1"/>
    <col min="7951" max="7951" width="15.94921875" style="8" customWidth="1"/>
    <col min="7952" max="7955" width="8.796875" style="8"/>
    <col min="7956" max="7956" width="11.59765625" style="8" bestFit="1" customWidth="1"/>
    <col min="7957" max="7958" width="8.796875" style="8"/>
    <col min="7959" max="7959" width="11.59765625" style="8" bestFit="1" customWidth="1"/>
    <col min="7960" max="8192" width="8.796875" style="8"/>
    <col min="8193" max="8193" width="17.75" style="8" customWidth="1"/>
    <col min="8194" max="8199" width="8.796875" style="8"/>
    <col min="8200" max="8200" width="13.94921875" style="8" customWidth="1"/>
    <col min="8201" max="8202" width="8.796875" style="8"/>
    <col min="8203" max="8203" width="14.546875" style="8" customWidth="1"/>
    <col min="8204" max="8206" width="10.84765625" style="8" bestFit="1" customWidth="1"/>
    <col min="8207" max="8207" width="15.94921875" style="8" customWidth="1"/>
    <col min="8208" max="8211" width="8.796875" style="8"/>
    <col min="8212" max="8212" width="11.59765625" style="8" bestFit="1" customWidth="1"/>
    <col min="8213" max="8214" width="8.796875" style="8"/>
    <col min="8215" max="8215" width="11.59765625" style="8" bestFit="1" customWidth="1"/>
    <col min="8216" max="8448" width="8.796875" style="8"/>
    <col min="8449" max="8449" width="17.75" style="8" customWidth="1"/>
    <col min="8450" max="8455" width="8.796875" style="8"/>
    <col min="8456" max="8456" width="13.94921875" style="8" customWidth="1"/>
    <col min="8457" max="8458" width="8.796875" style="8"/>
    <col min="8459" max="8459" width="14.546875" style="8" customWidth="1"/>
    <col min="8460" max="8462" width="10.84765625" style="8" bestFit="1" customWidth="1"/>
    <col min="8463" max="8463" width="15.94921875" style="8" customWidth="1"/>
    <col min="8464" max="8467" width="8.796875" style="8"/>
    <col min="8468" max="8468" width="11.59765625" style="8" bestFit="1" customWidth="1"/>
    <col min="8469" max="8470" width="8.796875" style="8"/>
    <col min="8471" max="8471" width="11.59765625" style="8" bestFit="1" customWidth="1"/>
    <col min="8472" max="8704" width="8.796875" style="8"/>
    <col min="8705" max="8705" width="17.75" style="8" customWidth="1"/>
    <col min="8706" max="8711" width="8.796875" style="8"/>
    <col min="8712" max="8712" width="13.94921875" style="8" customWidth="1"/>
    <col min="8713" max="8714" width="8.796875" style="8"/>
    <col min="8715" max="8715" width="14.546875" style="8" customWidth="1"/>
    <col min="8716" max="8718" width="10.84765625" style="8" bestFit="1" customWidth="1"/>
    <col min="8719" max="8719" width="15.94921875" style="8" customWidth="1"/>
    <col min="8720" max="8723" width="8.796875" style="8"/>
    <col min="8724" max="8724" width="11.59765625" style="8" bestFit="1" customWidth="1"/>
    <col min="8725" max="8726" width="8.796875" style="8"/>
    <col min="8727" max="8727" width="11.59765625" style="8" bestFit="1" customWidth="1"/>
    <col min="8728" max="8960" width="8.796875" style="8"/>
    <col min="8961" max="8961" width="17.75" style="8" customWidth="1"/>
    <col min="8962" max="8967" width="8.796875" style="8"/>
    <col min="8968" max="8968" width="13.94921875" style="8" customWidth="1"/>
    <col min="8969" max="8970" width="8.796875" style="8"/>
    <col min="8971" max="8971" width="14.546875" style="8" customWidth="1"/>
    <col min="8972" max="8974" width="10.84765625" style="8" bestFit="1" customWidth="1"/>
    <col min="8975" max="8975" width="15.94921875" style="8" customWidth="1"/>
    <col min="8976" max="8979" width="8.796875" style="8"/>
    <col min="8980" max="8980" width="11.59765625" style="8" bestFit="1" customWidth="1"/>
    <col min="8981" max="8982" width="8.796875" style="8"/>
    <col min="8983" max="8983" width="11.59765625" style="8" bestFit="1" customWidth="1"/>
    <col min="8984" max="9216" width="8.796875" style="8"/>
    <col min="9217" max="9217" width="17.75" style="8" customWidth="1"/>
    <col min="9218" max="9223" width="8.796875" style="8"/>
    <col min="9224" max="9224" width="13.94921875" style="8" customWidth="1"/>
    <col min="9225" max="9226" width="8.796875" style="8"/>
    <col min="9227" max="9227" width="14.546875" style="8" customWidth="1"/>
    <col min="9228" max="9230" width="10.84765625" style="8" bestFit="1" customWidth="1"/>
    <col min="9231" max="9231" width="15.94921875" style="8" customWidth="1"/>
    <col min="9232" max="9235" width="8.796875" style="8"/>
    <col min="9236" max="9236" width="11.59765625" style="8" bestFit="1" customWidth="1"/>
    <col min="9237" max="9238" width="8.796875" style="8"/>
    <col min="9239" max="9239" width="11.59765625" style="8" bestFit="1" customWidth="1"/>
    <col min="9240" max="9472" width="8.796875" style="8"/>
    <col min="9473" max="9473" width="17.75" style="8" customWidth="1"/>
    <col min="9474" max="9479" width="8.796875" style="8"/>
    <col min="9480" max="9480" width="13.94921875" style="8" customWidth="1"/>
    <col min="9481" max="9482" width="8.796875" style="8"/>
    <col min="9483" max="9483" width="14.546875" style="8" customWidth="1"/>
    <col min="9484" max="9486" width="10.84765625" style="8" bestFit="1" customWidth="1"/>
    <col min="9487" max="9487" width="15.94921875" style="8" customWidth="1"/>
    <col min="9488" max="9491" width="8.796875" style="8"/>
    <col min="9492" max="9492" width="11.59765625" style="8" bestFit="1" customWidth="1"/>
    <col min="9493" max="9494" width="8.796875" style="8"/>
    <col min="9495" max="9495" width="11.59765625" style="8" bestFit="1" customWidth="1"/>
    <col min="9496" max="9728" width="8.796875" style="8"/>
    <col min="9729" max="9729" width="17.75" style="8" customWidth="1"/>
    <col min="9730" max="9735" width="8.796875" style="8"/>
    <col min="9736" max="9736" width="13.94921875" style="8" customWidth="1"/>
    <col min="9737" max="9738" width="8.796875" style="8"/>
    <col min="9739" max="9739" width="14.546875" style="8" customWidth="1"/>
    <col min="9740" max="9742" width="10.84765625" style="8" bestFit="1" customWidth="1"/>
    <col min="9743" max="9743" width="15.94921875" style="8" customWidth="1"/>
    <col min="9744" max="9747" width="8.796875" style="8"/>
    <col min="9748" max="9748" width="11.59765625" style="8" bestFit="1" customWidth="1"/>
    <col min="9749" max="9750" width="8.796875" style="8"/>
    <col min="9751" max="9751" width="11.59765625" style="8" bestFit="1" customWidth="1"/>
    <col min="9752" max="9984" width="8.796875" style="8"/>
    <col min="9985" max="9985" width="17.75" style="8" customWidth="1"/>
    <col min="9986" max="9991" width="8.796875" style="8"/>
    <col min="9992" max="9992" width="13.94921875" style="8" customWidth="1"/>
    <col min="9993" max="9994" width="8.796875" style="8"/>
    <col min="9995" max="9995" width="14.546875" style="8" customWidth="1"/>
    <col min="9996" max="9998" width="10.84765625" style="8" bestFit="1" customWidth="1"/>
    <col min="9999" max="9999" width="15.94921875" style="8" customWidth="1"/>
    <col min="10000" max="10003" width="8.796875" style="8"/>
    <col min="10004" max="10004" width="11.59765625" style="8" bestFit="1" customWidth="1"/>
    <col min="10005" max="10006" width="8.796875" style="8"/>
    <col min="10007" max="10007" width="11.59765625" style="8" bestFit="1" customWidth="1"/>
    <col min="10008" max="10240" width="8.796875" style="8"/>
    <col min="10241" max="10241" width="17.75" style="8" customWidth="1"/>
    <col min="10242" max="10247" width="8.796875" style="8"/>
    <col min="10248" max="10248" width="13.94921875" style="8" customWidth="1"/>
    <col min="10249" max="10250" width="8.796875" style="8"/>
    <col min="10251" max="10251" width="14.546875" style="8" customWidth="1"/>
    <col min="10252" max="10254" width="10.84765625" style="8" bestFit="1" customWidth="1"/>
    <col min="10255" max="10255" width="15.94921875" style="8" customWidth="1"/>
    <col min="10256" max="10259" width="8.796875" style="8"/>
    <col min="10260" max="10260" width="11.59765625" style="8" bestFit="1" customWidth="1"/>
    <col min="10261" max="10262" width="8.796875" style="8"/>
    <col min="10263" max="10263" width="11.59765625" style="8" bestFit="1" customWidth="1"/>
    <col min="10264" max="10496" width="8.796875" style="8"/>
    <col min="10497" max="10497" width="17.75" style="8" customWidth="1"/>
    <col min="10498" max="10503" width="8.796875" style="8"/>
    <col min="10504" max="10504" width="13.94921875" style="8" customWidth="1"/>
    <col min="10505" max="10506" width="8.796875" style="8"/>
    <col min="10507" max="10507" width="14.546875" style="8" customWidth="1"/>
    <col min="10508" max="10510" width="10.84765625" style="8" bestFit="1" customWidth="1"/>
    <col min="10511" max="10511" width="15.94921875" style="8" customWidth="1"/>
    <col min="10512" max="10515" width="8.796875" style="8"/>
    <col min="10516" max="10516" width="11.59765625" style="8" bestFit="1" customWidth="1"/>
    <col min="10517" max="10518" width="8.796875" style="8"/>
    <col min="10519" max="10519" width="11.59765625" style="8" bestFit="1" customWidth="1"/>
    <col min="10520" max="10752" width="8.796875" style="8"/>
    <col min="10753" max="10753" width="17.75" style="8" customWidth="1"/>
    <col min="10754" max="10759" width="8.796875" style="8"/>
    <col min="10760" max="10760" width="13.94921875" style="8" customWidth="1"/>
    <col min="10761" max="10762" width="8.796875" style="8"/>
    <col min="10763" max="10763" width="14.546875" style="8" customWidth="1"/>
    <col min="10764" max="10766" width="10.84765625" style="8" bestFit="1" customWidth="1"/>
    <col min="10767" max="10767" width="15.94921875" style="8" customWidth="1"/>
    <col min="10768" max="10771" width="8.796875" style="8"/>
    <col min="10772" max="10772" width="11.59765625" style="8" bestFit="1" customWidth="1"/>
    <col min="10773" max="10774" width="8.796875" style="8"/>
    <col min="10775" max="10775" width="11.59765625" style="8" bestFit="1" customWidth="1"/>
    <col min="10776" max="11008" width="8.796875" style="8"/>
    <col min="11009" max="11009" width="17.75" style="8" customWidth="1"/>
    <col min="11010" max="11015" width="8.796875" style="8"/>
    <col min="11016" max="11016" width="13.94921875" style="8" customWidth="1"/>
    <col min="11017" max="11018" width="8.796875" style="8"/>
    <col min="11019" max="11019" width="14.546875" style="8" customWidth="1"/>
    <col min="11020" max="11022" width="10.84765625" style="8" bestFit="1" customWidth="1"/>
    <col min="11023" max="11023" width="15.94921875" style="8" customWidth="1"/>
    <col min="11024" max="11027" width="8.796875" style="8"/>
    <col min="11028" max="11028" width="11.59765625" style="8" bestFit="1" customWidth="1"/>
    <col min="11029" max="11030" width="8.796875" style="8"/>
    <col min="11031" max="11031" width="11.59765625" style="8" bestFit="1" customWidth="1"/>
    <col min="11032" max="11264" width="8.796875" style="8"/>
    <col min="11265" max="11265" width="17.75" style="8" customWidth="1"/>
    <col min="11266" max="11271" width="8.796875" style="8"/>
    <col min="11272" max="11272" width="13.94921875" style="8" customWidth="1"/>
    <col min="11273" max="11274" width="8.796875" style="8"/>
    <col min="11275" max="11275" width="14.546875" style="8" customWidth="1"/>
    <col min="11276" max="11278" width="10.84765625" style="8" bestFit="1" customWidth="1"/>
    <col min="11279" max="11279" width="15.94921875" style="8" customWidth="1"/>
    <col min="11280" max="11283" width="8.796875" style="8"/>
    <col min="11284" max="11284" width="11.59765625" style="8" bestFit="1" customWidth="1"/>
    <col min="11285" max="11286" width="8.796875" style="8"/>
    <col min="11287" max="11287" width="11.59765625" style="8" bestFit="1" customWidth="1"/>
    <col min="11288" max="11520" width="8.796875" style="8"/>
    <col min="11521" max="11521" width="17.75" style="8" customWidth="1"/>
    <col min="11522" max="11527" width="8.796875" style="8"/>
    <col min="11528" max="11528" width="13.94921875" style="8" customWidth="1"/>
    <col min="11529" max="11530" width="8.796875" style="8"/>
    <col min="11531" max="11531" width="14.546875" style="8" customWidth="1"/>
    <col min="11532" max="11534" width="10.84765625" style="8" bestFit="1" customWidth="1"/>
    <col min="11535" max="11535" width="15.94921875" style="8" customWidth="1"/>
    <col min="11536" max="11539" width="8.796875" style="8"/>
    <col min="11540" max="11540" width="11.59765625" style="8" bestFit="1" customWidth="1"/>
    <col min="11541" max="11542" width="8.796875" style="8"/>
    <col min="11543" max="11543" width="11.59765625" style="8" bestFit="1" customWidth="1"/>
    <col min="11544" max="11776" width="8.796875" style="8"/>
    <col min="11777" max="11777" width="17.75" style="8" customWidth="1"/>
    <col min="11778" max="11783" width="8.796875" style="8"/>
    <col min="11784" max="11784" width="13.94921875" style="8" customWidth="1"/>
    <col min="11785" max="11786" width="8.796875" style="8"/>
    <col min="11787" max="11787" width="14.546875" style="8" customWidth="1"/>
    <col min="11788" max="11790" width="10.84765625" style="8" bestFit="1" customWidth="1"/>
    <col min="11791" max="11791" width="15.94921875" style="8" customWidth="1"/>
    <col min="11792" max="11795" width="8.796875" style="8"/>
    <col min="11796" max="11796" width="11.59765625" style="8" bestFit="1" customWidth="1"/>
    <col min="11797" max="11798" width="8.796875" style="8"/>
    <col min="11799" max="11799" width="11.59765625" style="8" bestFit="1" customWidth="1"/>
    <col min="11800" max="12032" width="8.796875" style="8"/>
    <col min="12033" max="12033" width="17.75" style="8" customWidth="1"/>
    <col min="12034" max="12039" width="8.796875" style="8"/>
    <col min="12040" max="12040" width="13.94921875" style="8" customWidth="1"/>
    <col min="12041" max="12042" width="8.796875" style="8"/>
    <col min="12043" max="12043" width="14.546875" style="8" customWidth="1"/>
    <col min="12044" max="12046" width="10.84765625" style="8" bestFit="1" customWidth="1"/>
    <col min="12047" max="12047" width="15.94921875" style="8" customWidth="1"/>
    <col min="12048" max="12051" width="8.796875" style="8"/>
    <col min="12052" max="12052" width="11.59765625" style="8" bestFit="1" customWidth="1"/>
    <col min="12053" max="12054" width="8.796875" style="8"/>
    <col min="12055" max="12055" width="11.59765625" style="8" bestFit="1" customWidth="1"/>
    <col min="12056" max="12288" width="8.796875" style="8"/>
    <col min="12289" max="12289" width="17.75" style="8" customWidth="1"/>
    <col min="12290" max="12295" width="8.796875" style="8"/>
    <col min="12296" max="12296" width="13.94921875" style="8" customWidth="1"/>
    <col min="12297" max="12298" width="8.796875" style="8"/>
    <col min="12299" max="12299" width="14.546875" style="8" customWidth="1"/>
    <col min="12300" max="12302" width="10.84765625" style="8" bestFit="1" customWidth="1"/>
    <col min="12303" max="12303" width="15.94921875" style="8" customWidth="1"/>
    <col min="12304" max="12307" width="8.796875" style="8"/>
    <col min="12308" max="12308" width="11.59765625" style="8" bestFit="1" customWidth="1"/>
    <col min="12309" max="12310" width="8.796875" style="8"/>
    <col min="12311" max="12311" width="11.59765625" style="8" bestFit="1" customWidth="1"/>
    <col min="12312" max="12544" width="8.796875" style="8"/>
    <col min="12545" max="12545" width="17.75" style="8" customWidth="1"/>
    <col min="12546" max="12551" width="8.796875" style="8"/>
    <col min="12552" max="12552" width="13.94921875" style="8" customWidth="1"/>
    <col min="12553" max="12554" width="8.796875" style="8"/>
    <col min="12555" max="12555" width="14.546875" style="8" customWidth="1"/>
    <col min="12556" max="12558" width="10.84765625" style="8" bestFit="1" customWidth="1"/>
    <col min="12559" max="12559" width="15.94921875" style="8" customWidth="1"/>
    <col min="12560" max="12563" width="8.796875" style="8"/>
    <col min="12564" max="12564" width="11.59765625" style="8" bestFit="1" customWidth="1"/>
    <col min="12565" max="12566" width="8.796875" style="8"/>
    <col min="12567" max="12567" width="11.59765625" style="8" bestFit="1" customWidth="1"/>
    <col min="12568" max="12800" width="8.796875" style="8"/>
    <col min="12801" max="12801" width="17.75" style="8" customWidth="1"/>
    <col min="12802" max="12807" width="8.796875" style="8"/>
    <col min="12808" max="12808" width="13.94921875" style="8" customWidth="1"/>
    <col min="12809" max="12810" width="8.796875" style="8"/>
    <col min="12811" max="12811" width="14.546875" style="8" customWidth="1"/>
    <col min="12812" max="12814" width="10.84765625" style="8" bestFit="1" customWidth="1"/>
    <col min="12815" max="12815" width="15.94921875" style="8" customWidth="1"/>
    <col min="12816" max="12819" width="8.796875" style="8"/>
    <col min="12820" max="12820" width="11.59765625" style="8" bestFit="1" customWidth="1"/>
    <col min="12821" max="12822" width="8.796875" style="8"/>
    <col min="12823" max="12823" width="11.59765625" style="8" bestFit="1" customWidth="1"/>
    <col min="12824" max="13056" width="8.796875" style="8"/>
    <col min="13057" max="13057" width="17.75" style="8" customWidth="1"/>
    <col min="13058" max="13063" width="8.796875" style="8"/>
    <col min="13064" max="13064" width="13.94921875" style="8" customWidth="1"/>
    <col min="13065" max="13066" width="8.796875" style="8"/>
    <col min="13067" max="13067" width="14.546875" style="8" customWidth="1"/>
    <col min="13068" max="13070" width="10.84765625" style="8" bestFit="1" customWidth="1"/>
    <col min="13071" max="13071" width="15.94921875" style="8" customWidth="1"/>
    <col min="13072" max="13075" width="8.796875" style="8"/>
    <col min="13076" max="13076" width="11.59765625" style="8" bestFit="1" customWidth="1"/>
    <col min="13077" max="13078" width="8.796875" style="8"/>
    <col min="13079" max="13079" width="11.59765625" style="8" bestFit="1" customWidth="1"/>
    <col min="13080" max="13312" width="8.796875" style="8"/>
    <col min="13313" max="13313" width="17.75" style="8" customWidth="1"/>
    <col min="13314" max="13319" width="8.796875" style="8"/>
    <col min="13320" max="13320" width="13.94921875" style="8" customWidth="1"/>
    <col min="13321" max="13322" width="8.796875" style="8"/>
    <col min="13323" max="13323" width="14.546875" style="8" customWidth="1"/>
    <col min="13324" max="13326" width="10.84765625" style="8" bestFit="1" customWidth="1"/>
    <col min="13327" max="13327" width="15.94921875" style="8" customWidth="1"/>
    <col min="13328" max="13331" width="8.796875" style="8"/>
    <col min="13332" max="13332" width="11.59765625" style="8" bestFit="1" customWidth="1"/>
    <col min="13333" max="13334" width="8.796875" style="8"/>
    <col min="13335" max="13335" width="11.59765625" style="8" bestFit="1" customWidth="1"/>
    <col min="13336" max="13568" width="8.796875" style="8"/>
    <col min="13569" max="13569" width="17.75" style="8" customWidth="1"/>
    <col min="13570" max="13575" width="8.796875" style="8"/>
    <col min="13576" max="13576" width="13.94921875" style="8" customWidth="1"/>
    <col min="13577" max="13578" width="8.796875" style="8"/>
    <col min="13579" max="13579" width="14.546875" style="8" customWidth="1"/>
    <col min="13580" max="13582" width="10.84765625" style="8" bestFit="1" customWidth="1"/>
    <col min="13583" max="13583" width="15.94921875" style="8" customWidth="1"/>
    <col min="13584" max="13587" width="8.796875" style="8"/>
    <col min="13588" max="13588" width="11.59765625" style="8" bestFit="1" customWidth="1"/>
    <col min="13589" max="13590" width="8.796875" style="8"/>
    <col min="13591" max="13591" width="11.59765625" style="8" bestFit="1" customWidth="1"/>
    <col min="13592" max="13824" width="8.796875" style="8"/>
    <col min="13825" max="13825" width="17.75" style="8" customWidth="1"/>
    <col min="13826" max="13831" width="8.796875" style="8"/>
    <col min="13832" max="13832" width="13.94921875" style="8" customWidth="1"/>
    <col min="13833" max="13834" width="8.796875" style="8"/>
    <col min="13835" max="13835" width="14.546875" style="8" customWidth="1"/>
    <col min="13836" max="13838" width="10.84765625" style="8" bestFit="1" customWidth="1"/>
    <col min="13839" max="13839" width="15.94921875" style="8" customWidth="1"/>
    <col min="13840" max="13843" width="8.796875" style="8"/>
    <col min="13844" max="13844" width="11.59765625" style="8" bestFit="1" customWidth="1"/>
    <col min="13845" max="13846" width="8.796875" style="8"/>
    <col min="13847" max="13847" width="11.59765625" style="8" bestFit="1" customWidth="1"/>
    <col min="13848" max="14080" width="8.796875" style="8"/>
    <col min="14081" max="14081" width="17.75" style="8" customWidth="1"/>
    <col min="14082" max="14087" width="8.796875" style="8"/>
    <col min="14088" max="14088" width="13.94921875" style="8" customWidth="1"/>
    <col min="14089" max="14090" width="8.796875" style="8"/>
    <col min="14091" max="14091" width="14.546875" style="8" customWidth="1"/>
    <col min="14092" max="14094" width="10.84765625" style="8" bestFit="1" customWidth="1"/>
    <col min="14095" max="14095" width="15.94921875" style="8" customWidth="1"/>
    <col min="14096" max="14099" width="8.796875" style="8"/>
    <col min="14100" max="14100" width="11.59765625" style="8" bestFit="1" customWidth="1"/>
    <col min="14101" max="14102" width="8.796875" style="8"/>
    <col min="14103" max="14103" width="11.59765625" style="8" bestFit="1" customWidth="1"/>
    <col min="14104" max="14336" width="8.796875" style="8"/>
    <col min="14337" max="14337" width="17.75" style="8" customWidth="1"/>
    <col min="14338" max="14343" width="8.796875" style="8"/>
    <col min="14344" max="14344" width="13.94921875" style="8" customWidth="1"/>
    <col min="14345" max="14346" width="8.796875" style="8"/>
    <col min="14347" max="14347" width="14.546875" style="8" customWidth="1"/>
    <col min="14348" max="14350" width="10.84765625" style="8" bestFit="1" customWidth="1"/>
    <col min="14351" max="14351" width="15.94921875" style="8" customWidth="1"/>
    <col min="14352" max="14355" width="8.796875" style="8"/>
    <col min="14356" max="14356" width="11.59765625" style="8" bestFit="1" customWidth="1"/>
    <col min="14357" max="14358" width="8.796875" style="8"/>
    <col min="14359" max="14359" width="11.59765625" style="8" bestFit="1" customWidth="1"/>
    <col min="14360" max="14592" width="8.796875" style="8"/>
    <col min="14593" max="14593" width="17.75" style="8" customWidth="1"/>
    <col min="14594" max="14599" width="8.796875" style="8"/>
    <col min="14600" max="14600" width="13.94921875" style="8" customWidth="1"/>
    <col min="14601" max="14602" width="8.796875" style="8"/>
    <col min="14603" max="14603" width="14.546875" style="8" customWidth="1"/>
    <col min="14604" max="14606" width="10.84765625" style="8" bestFit="1" customWidth="1"/>
    <col min="14607" max="14607" width="15.94921875" style="8" customWidth="1"/>
    <col min="14608" max="14611" width="8.796875" style="8"/>
    <col min="14612" max="14612" width="11.59765625" style="8" bestFit="1" customWidth="1"/>
    <col min="14613" max="14614" width="8.796875" style="8"/>
    <col min="14615" max="14615" width="11.59765625" style="8" bestFit="1" customWidth="1"/>
    <col min="14616" max="14848" width="8.796875" style="8"/>
    <col min="14849" max="14849" width="17.75" style="8" customWidth="1"/>
    <col min="14850" max="14855" width="8.796875" style="8"/>
    <col min="14856" max="14856" width="13.94921875" style="8" customWidth="1"/>
    <col min="14857" max="14858" width="8.796875" style="8"/>
    <col min="14859" max="14859" width="14.546875" style="8" customWidth="1"/>
    <col min="14860" max="14862" width="10.84765625" style="8" bestFit="1" customWidth="1"/>
    <col min="14863" max="14863" width="15.94921875" style="8" customWidth="1"/>
    <col min="14864" max="14867" width="8.796875" style="8"/>
    <col min="14868" max="14868" width="11.59765625" style="8" bestFit="1" customWidth="1"/>
    <col min="14869" max="14870" width="8.796875" style="8"/>
    <col min="14871" max="14871" width="11.59765625" style="8" bestFit="1" customWidth="1"/>
    <col min="14872" max="15104" width="8.796875" style="8"/>
    <col min="15105" max="15105" width="17.75" style="8" customWidth="1"/>
    <col min="15106" max="15111" width="8.796875" style="8"/>
    <col min="15112" max="15112" width="13.94921875" style="8" customWidth="1"/>
    <col min="15113" max="15114" width="8.796875" style="8"/>
    <col min="15115" max="15115" width="14.546875" style="8" customWidth="1"/>
    <col min="15116" max="15118" width="10.84765625" style="8" bestFit="1" customWidth="1"/>
    <col min="15119" max="15119" width="15.94921875" style="8" customWidth="1"/>
    <col min="15120" max="15123" width="8.796875" style="8"/>
    <col min="15124" max="15124" width="11.59765625" style="8" bestFit="1" customWidth="1"/>
    <col min="15125" max="15126" width="8.796875" style="8"/>
    <col min="15127" max="15127" width="11.59765625" style="8" bestFit="1" customWidth="1"/>
    <col min="15128" max="15360" width="8.796875" style="8"/>
    <col min="15361" max="15361" width="17.75" style="8" customWidth="1"/>
    <col min="15362" max="15367" width="8.796875" style="8"/>
    <col min="15368" max="15368" width="13.94921875" style="8" customWidth="1"/>
    <col min="15369" max="15370" width="8.796875" style="8"/>
    <col min="15371" max="15371" width="14.546875" style="8" customWidth="1"/>
    <col min="15372" max="15374" width="10.84765625" style="8" bestFit="1" customWidth="1"/>
    <col min="15375" max="15375" width="15.94921875" style="8" customWidth="1"/>
    <col min="15376" max="15379" width="8.796875" style="8"/>
    <col min="15380" max="15380" width="11.59765625" style="8" bestFit="1" customWidth="1"/>
    <col min="15381" max="15382" width="8.796875" style="8"/>
    <col min="15383" max="15383" width="11.59765625" style="8" bestFit="1" customWidth="1"/>
    <col min="15384" max="15616" width="8.796875" style="8"/>
    <col min="15617" max="15617" width="17.75" style="8" customWidth="1"/>
    <col min="15618" max="15623" width="8.796875" style="8"/>
    <col min="15624" max="15624" width="13.94921875" style="8" customWidth="1"/>
    <col min="15625" max="15626" width="8.796875" style="8"/>
    <col min="15627" max="15627" width="14.546875" style="8" customWidth="1"/>
    <col min="15628" max="15630" width="10.84765625" style="8" bestFit="1" customWidth="1"/>
    <col min="15631" max="15631" width="15.94921875" style="8" customWidth="1"/>
    <col min="15632" max="15635" width="8.796875" style="8"/>
    <col min="15636" max="15636" width="11.59765625" style="8" bestFit="1" customWidth="1"/>
    <col min="15637" max="15638" width="8.796875" style="8"/>
    <col min="15639" max="15639" width="11.59765625" style="8" bestFit="1" customWidth="1"/>
    <col min="15640" max="15872" width="8.796875" style="8"/>
    <col min="15873" max="15873" width="17.75" style="8" customWidth="1"/>
    <col min="15874" max="15879" width="8.796875" style="8"/>
    <col min="15880" max="15880" width="13.94921875" style="8" customWidth="1"/>
    <col min="15881" max="15882" width="8.796875" style="8"/>
    <col min="15883" max="15883" width="14.546875" style="8" customWidth="1"/>
    <col min="15884" max="15886" width="10.84765625" style="8" bestFit="1" customWidth="1"/>
    <col min="15887" max="15887" width="15.94921875" style="8" customWidth="1"/>
    <col min="15888" max="15891" width="8.796875" style="8"/>
    <col min="15892" max="15892" width="11.59765625" style="8" bestFit="1" customWidth="1"/>
    <col min="15893" max="15894" width="8.796875" style="8"/>
    <col min="15895" max="15895" width="11.59765625" style="8" bestFit="1" customWidth="1"/>
    <col min="15896" max="16128" width="8.796875" style="8"/>
    <col min="16129" max="16129" width="17.75" style="8" customWidth="1"/>
    <col min="16130" max="16135" width="8.796875" style="8"/>
    <col min="16136" max="16136" width="13.94921875" style="8" customWidth="1"/>
    <col min="16137" max="16138" width="8.796875" style="8"/>
    <col min="16139" max="16139" width="14.546875" style="8" customWidth="1"/>
    <col min="16140" max="16142" width="10.84765625" style="8" bestFit="1" customWidth="1"/>
    <col min="16143" max="16143" width="15.94921875" style="8" customWidth="1"/>
    <col min="16144" max="16147" width="8.796875" style="8"/>
    <col min="16148" max="16148" width="11.59765625" style="8" bestFit="1" customWidth="1"/>
    <col min="16149" max="16150" width="8.796875" style="8"/>
    <col min="16151" max="16151" width="11.59765625" style="8" bestFit="1" customWidth="1"/>
    <col min="16152" max="16384" width="8.796875" style="8"/>
  </cols>
  <sheetData>
    <row r="1" spans="1:23" ht="15.3" x14ac:dyDescent="0.5">
      <c r="A1" s="13" t="s">
        <v>129</v>
      </c>
      <c r="B1" s="28"/>
      <c r="C1" s="28"/>
      <c r="D1" s="28"/>
      <c r="E1" s="28"/>
      <c r="F1" s="28"/>
      <c r="G1" s="28"/>
      <c r="H1" s="28"/>
      <c r="K1" s="13" t="s">
        <v>131</v>
      </c>
    </row>
    <row r="2" spans="1:23" ht="15.3" x14ac:dyDescent="0.45">
      <c r="A2" s="28"/>
      <c r="B2" s="37" t="s">
        <v>1</v>
      </c>
      <c r="C2" s="37"/>
      <c r="D2" s="37"/>
      <c r="E2" s="37" t="s">
        <v>2</v>
      </c>
      <c r="F2" s="37"/>
      <c r="G2" s="37"/>
      <c r="H2" s="10"/>
      <c r="L2" s="38" t="s">
        <v>119</v>
      </c>
      <c r="M2" s="38"/>
      <c r="N2" s="38"/>
      <c r="S2" s="10"/>
      <c r="T2" s="11"/>
    </row>
    <row r="3" spans="1:23" x14ac:dyDescent="0.45">
      <c r="A3" s="20" t="s">
        <v>120</v>
      </c>
      <c r="B3" s="10">
        <v>0.17254</v>
      </c>
      <c r="C3" s="10">
        <v>0.17583199999999999</v>
      </c>
      <c r="D3" s="10">
        <v>0.17349700000000001</v>
      </c>
      <c r="E3" s="10">
        <v>4.4502E-2</v>
      </c>
      <c r="F3" s="10">
        <v>4.8383000000000002E-2</v>
      </c>
      <c r="G3" s="10">
        <v>4.7253999999999997E-2</v>
      </c>
      <c r="H3" s="9" t="s">
        <v>56</v>
      </c>
      <c r="I3" s="10"/>
      <c r="K3" s="20" t="s">
        <v>120</v>
      </c>
      <c r="L3" s="10">
        <v>3.877129118</v>
      </c>
      <c r="M3" s="10">
        <v>3.6341690259999999</v>
      </c>
      <c r="N3" s="8">
        <v>3.6715833579999999</v>
      </c>
      <c r="O3" s="9" t="s">
        <v>56</v>
      </c>
      <c r="P3" s="10"/>
      <c r="Q3" s="10"/>
      <c r="R3" s="10"/>
      <c r="T3" s="10"/>
      <c r="U3" s="10"/>
      <c r="V3" s="10"/>
      <c r="W3" s="10"/>
    </row>
    <row r="4" spans="1:23" x14ac:dyDescent="0.45">
      <c r="A4" s="20" t="s">
        <v>61</v>
      </c>
      <c r="B4" s="10">
        <v>0.27178600000000003</v>
      </c>
      <c r="C4" s="10">
        <v>0.28205000000000002</v>
      </c>
      <c r="D4" s="10">
        <v>0.27445900000000001</v>
      </c>
      <c r="E4" s="10">
        <v>7.1181999999999995E-2</v>
      </c>
      <c r="F4" s="10">
        <v>7.3124999999999996E-2</v>
      </c>
      <c r="G4" s="10">
        <v>7.1346000000000007E-2</v>
      </c>
      <c r="H4" s="9"/>
      <c r="K4" s="20" t="s">
        <v>61</v>
      </c>
      <c r="L4" s="8">
        <v>3.8181843720000002</v>
      </c>
      <c r="M4" s="8">
        <v>3.8570940170000001</v>
      </c>
      <c r="N4" s="8">
        <v>3.8468729850000001</v>
      </c>
    </row>
    <row r="5" spans="1:23" x14ac:dyDescent="0.5">
      <c r="A5" s="20" t="s">
        <v>121</v>
      </c>
      <c r="B5" s="8">
        <v>0.15579000000000001</v>
      </c>
      <c r="C5" s="8">
        <v>0.14224899999999999</v>
      </c>
      <c r="D5" s="8">
        <v>0.142957</v>
      </c>
      <c r="E5" s="8">
        <v>3.7173999999999999E-2</v>
      </c>
      <c r="F5" s="8">
        <v>3.6636000000000002E-2</v>
      </c>
      <c r="G5" s="10">
        <v>3.8448999999999997E-2</v>
      </c>
      <c r="K5" s="20" t="s">
        <v>121</v>
      </c>
      <c r="L5" s="8">
        <v>4.1908323019999996</v>
      </c>
      <c r="M5" s="8">
        <v>3.8827655860000001</v>
      </c>
      <c r="N5" s="8">
        <v>3.718094099</v>
      </c>
    </row>
    <row r="6" spans="1:23" x14ac:dyDescent="0.5">
      <c r="A6" s="20" t="s">
        <v>61</v>
      </c>
      <c r="B6" s="8">
        <v>0.242063</v>
      </c>
      <c r="C6" s="8">
        <v>0.25340400000000002</v>
      </c>
      <c r="D6" s="8">
        <v>0.246307</v>
      </c>
      <c r="E6" s="8">
        <v>7.9543000000000003E-2</v>
      </c>
      <c r="F6" s="8">
        <v>8.1265000000000004E-2</v>
      </c>
      <c r="G6" s="10">
        <v>8.6385000000000003E-2</v>
      </c>
      <c r="K6" s="20" t="s">
        <v>61</v>
      </c>
      <c r="L6" s="8">
        <v>3.0431716180000001</v>
      </c>
      <c r="M6" s="8">
        <v>3.1182427860000002</v>
      </c>
      <c r="N6" s="8">
        <v>2.8512704750000002</v>
      </c>
    </row>
    <row r="7" spans="1:23" x14ac:dyDescent="0.5">
      <c r="A7" s="20"/>
      <c r="G7" s="10"/>
    </row>
    <row r="8" spans="1:23" ht="15.3" x14ac:dyDescent="0.45">
      <c r="A8" s="28"/>
      <c r="B8" s="37" t="s">
        <v>1</v>
      </c>
      <c r="C8" s="37"/>
      <c r="D8" s="37"/>
      <c r="E8" s="37" t="s">
        <v>2</v>
      </c>
      <c r="F8" s="37"/>
      <c r="G8" s="37"/>
      <c r="H8" s="10"/>
      <c r="L8" s="38" t="s">
        <v>119</v>
      </c>
      <c r="M8" s="38"/>
      <c r="N8" s="38"/>
    </row>
    <row r="9" spans="1:23" x14ac:dyDescent="0.45">
      <c r="A9" s="20" t="s">
        <v>122</v>
      </c>
      <c r="B9" s="10">
        <v>2.9418E-2</v>
      </c>
      <c r="C9" s="10">
        <v>2.2065999999999999E-2</v>
      </c>
      <c r="D9" s="10">
        <v>2.8923999999999998E-2</v>
      </c>
      <c r="E9" s="10">
        <v>3.4099999999999998E-3</v>
      </c>
      <c r="F9" s="10">
        <v>1.8489999999999999E-3</v>
      </c>
      <c r="G9" s="10">
        <v>3.5999999999999999E-3</v>
      </c>
      <c r="H9" s="9" t="s">
        <v>52</v>
      </c>
      <c r="K9" s="20" t="s">
        <v>120</v>
      </c>
      <c r="L9" s="10">
        <v>8.6269794720000004</v>
      </c>
      <c r="M9" s="10">
        <v>11.93401839</v>
      </c>
      <c r="N9" s="8">
        <v>8.0883668899999996</v>
      </c>
      <c r="O9" s="9" t="s">
        <v>52</v>
      </c>
    </row>
    <row r="10" spans="1:23" x14ac:dyDescent="0.45">
      <c r="A10" s="20" t="s">
        <v>61</v>
      </c>
      <c r="B10" s="10">
        <v>0.100899</v>
      </c>
      <c r="C10" s="10">
        <v>0.10835699999999999</v>
      </c>
      <c r="D10" s="10">
        <v>0.102338</v>
      </c>
      <c r="E10" s="10">
        <v>1.7883E-2</v>
      </c>
      <c r="F10" s="10">
        <v>1.9028E-2</v>
      </c>
      <c r="G10" s="10">
        <v>2.1656999999999999E-2</v>
      </c>
      <c r="H10" s="9"/>
      <c r="K10" s="20" t="s">
        <v>61</v>
      </c>
      <c r="L10" s="8">
        <v>5.6421741320000001</v>
      </c>
      <c r="M10" s="8">
        <v>5.6946079459999996</v>
      </c>
      <c r="N10" s="8">
        <v>4.725400563</v>
      </c>
    </row>
    <row r="11" spans="1:23" x14ac:dyDescent="0.5">
      <c r="A11" s="20" t="s">
        <v>123</v>
      </c>
      <c r="B11" s="8">
        <v>3.4632999999999997E-2</v>
      </c>
      <c r="C11" s="8">
        <v>3.2946999999999997E-2</v>
      </c>
      <c r="D11" s="8">
        <v>3.4525E-2</v>
      </c>
      <c r="E11" s="8">
        <v>1.4702E-2</v>
      </c>
      <c r="F11" s="8">
        <v>1.3889E-2</v>
      </c>
      <c r="G11" s="10">
        <v>1.3578E-2</v>
      </c>
      <c r="K11" s="20" t="s">
        <v>121</v>
      </c>
      <c r="L11" s="8">
        <v>2.3556658960000001</v>
      </c>
      <c r="M11" s="8">
        <v>2.372165023</v>
      </c>
      <c r="N11" s="8">
        <v>2.5427161580000002</v>
      </c>
    </row>
    <row r="12" spans="1:23" x14ac:dyDescent="0.5">
      <c r="A12" s="20" t="s">
        <v>61</v>
      </c>
      <c r="B12" s="8">
        <v>0.104709</v>
      </c>
      <c r="C12" s="8">
        <v>0.102475</v>
      </c>
      <c r="D12" s="8">
        <v>0.10355300000000001</v>
      </c>
      <c r="E12" s="8">
        <v>4.6411000000000001E-2</v>
      </c>
      <c r="F12" s="8">
        <v>4.4325999999999997E-2</v>
      </c>
      <c r="G12" s="10">
        <v>4.6524000000000003E-2</v>
      </c>
      <c r="K12" s="20" t="s">
        <v>61</v>
      </c>
      <c r="L12" s="8">
        <v>2.2561246260000001</v>
      </c>
      <c r="M12" s="8">
        <v>2.311848576</v>
      </c>
      <c r="N12" s="8">
        <v>2.2257974379999999</v>
      </c>
    </row>
    <row r="14" spans="1:23" x14ac:dyDescent="0.5">
      <c r="A14" s="13" t="s">
        <v>130</v>
      </c>
      <c r="E14" s="10"/>
      <c r="I14" s="10"/>
      <c r="K14" s="13" t="s">
        <v>132</v>
      </c>
      <c r="M14" s="10"/>
      <c r="Q14" s="10"/>
    </row>
    <row r="15" spans="1:23" ht="15.3" x14ac:dyDescent="0.45">
      <c r="A15" s="28"/>
      <c r="B15" s="37" t="s">
        <v>1</v>
      </c>
      <c r="C15" s="37"/>
      <c r="D15" s="37"/>
      <c r="E15" s="37" t="s">
        <v>2</v>
      </c>
      <c r="F15" s="37"/>
      <c r="G15" s="37"/>
      <c r="H15" s="10"/>
      <c r="K15" s="8" t="s">
        <v>31</v>
      </c>
      <c r="L15" s="8">
        <v>46.804600000000001</v>
      </c>
      <c r="M15" s="8">
        <v>45.351349999999996</v>
      </c>
      <c r="N15" s="8">
        <v>56.389699999999998</v>
      </c>
    </row>
    <row r="16" spans="1:23" x14ac:dyDescent="0.45">
      <c r="A16" s="20" t="s">
        <v>7</v>
      </c>
      <c r="B16" s="10">
        <v>1.3157E-2</v>
      </c>
      <c r="C16" s="10">
        <v>5.0229999999999997E-3</v>
      </c>
      <c r="D16" s="10">
        <v>1.1773E-2</v>
      </c>
      <c r="E16" s="10">
        <v>4.156E-3</v>
      </c>
      <c r="F16" s="10">
        <v>1.5770000000000001E-3</v>
      </c>
      <c r="G16" s="10">
        <v>2.738E-3</v>
      </c>
      <c r="H16" s="9" t="s">
        <v>56</v>
      </c>
      <c r="L16" s="8">
        <v>73.749989999999997</v>
      </c>
      <c r="M16" s="8">
        <v>71.474170000000001</v>
      </c>
      <c r="N16" s="8">
        <v>74.569230000000005</v>
      </c>
    </row>
    <row r="17" spans="1:29" x14ac:dyDescent="0.45">
      <c r="A17" s="20" t="s">
        <v>120</v>
      </c>
      <c r="B17" s="10">
        <v>4.0613000000000003E-2</v>
      </c>
      <c r="C17" s="10">
        <v>6.8966E-2</v>
      </c>
      <c r="D17" s="10">
        <v>2.3654999999999999E-2</v>
      </c>
      <c r="E17" s="10">
        <v>2.2145999999999999E-2</v>
      </c>
      <c r="F17" s="10">
        <v>2.0628000000000001E-2</v>
      </c>
      <c r="G17" s="10">
        <v>2.0681000000000001E-2</v>
      </c>
      <c r="H17" s="9"/>
    </row>
    <row r="18" spans="1:29" x14ac:dyDescent="0.5">
      <c r="A18" s="20" t="s">
        <v>124</v>
      </c>
      <c r="B18" s="8">
        <v>0.115651</v>
      </c>
      <c r="C18" s="8">
        <v>9.5227000000000006E-2</v>
      </c>
      <c r="D18" s="8">
        <v>9.3747999999999998E-2</v>
      </c>
      <c r="E18" s="8">
        <v>3.9292000000000001E-2</v>
      </c>
      <c r="F18" s="8">
        <v>2.0684999999999999E-2</v>
      </c>
      <c r="G18" s="10">
        <v>3.397E-2</v>
      </c>
      <c r="K18" s="8" t="s">
        <v>95</v>
      </c>
      <c r="L18" s="8">
        <v>104.9419</v>
      </c>
      <c r="M18" s="8">
        <v>109.6229</v>
      </c>
      <c r="N18" s="8">
        <v>86.318960000000004</v>
      </c>
    </row>
    <row r="19" spans="1:29" x14ac:dyDescent="0.5">
      <c r="A19" s="20"/>
      <c r="G19" s="10"/>
      <c r="I19" s="10"/>
      <c r="L19" s="8">
        <v>78.474909999999994</v>
      </c>
      <c r="M19" s="10">
        <v>78.324870000000004</v>
      </c>
      <c r="N19" s="8">
        <v>87.442139999999995</v>
      </c>
      <c r="Q19" s="10"/>
    </row>
    <row r="20" spans="1:29" x14ac:dyDescent="0.5">
      <c r="A20" s="20"/>
      <c r="G20" s="10"/>
    </row>
    <row r="21" spans="1:29" ht="15.3" x14ac:dyDescent="0.45">
      <c r="A21" s="28"/>
      <c r="B21" s="37" t="s">
        <v>1</v>
      </c>
      <c r="C21" s="37"/>
      <c r="D21" s="37"/>
      <c r="E21" s="37" t="s">
        <v>2</v>
      </c>
      <c r="F21" s="37"/>
      <c r="G21" s="37"/>
      <c r="H21" s="10"/>
      <c r="K21" s="8" t="s">
        <v>111</v>
      </c>
      <c r="L21" s="8">
        <v>1.0740730000000001</v>
      </c>
      <c r="M21" s="8">
        <v>2.8125089999999999</v>
      </c>
      <c r="N21" s="8">
        <v>2.1666609999999999</v>
      </c>
    </row>
    <row r="22" spans="1:29" x14ac:dyDescent="0.45">
      <c r="A22" s="20" t="s">
        <v>7</v>
      </c>
      <c r="B22" s="10">
        <v>7.5659999999999998E-3</v>
      </c>
      <c r="C22" s="10">
        <v>5.6620000000000004E-3</v>
      </c>
      <c r="D22" s="10">
        <v>4.7790000000000003E-3</v>
      </c>
      <c r="E22" s="10">
        <v>1.516E-3</v>
      </c>
      <c r="F22" s="10">
        <v>1.3860000000000001E-3</v>
      </c>
      <c r="G22" s="10">
        <v>1.449E-3</v>
      </c>
      <c r="H22" s="9" t="s">
        <v>52</v>
      </c>
      <c r="L22" s="8">
        <v>14.92353</v>
      </c>
      <c r="M22" s="8">
        <v>14.68657</v>
      </c>
      <c r="N22" s="8">
        <v>13.121549999999999</v>
      </c>
    </row>
    <row r="23" spans="1:29" x14ac:dyDescent="0.45">
      <c r="A23" s="20" t="s">
        <v>123</v>
      </c>
      <c r="B23" s="10">
        <v>1.3651999999999999E-2</v>
      </c>
      <c r="C23" s="10">
        <v>1.1459E-2</v>
      </c>
      <c r="D23" s="10">
        <v>1.3559E-2</v>
      </c>
      <c r="E23" s="10">
        <v>8.6610000000000003E-3</v>
      </c>
      <c r="F23" s="10">
        <v>9.5969999999999996E-3</v>
      </c>
      <c r="G23" s="10">
        <v>8.9560000000000004E-3</v>
      </c>
      <c r="H23" s="9"/>
    </row>
    <row r="24" spans="1:29" x14ac:dyDescent="0.5">
      <c r="A24" s="20" t="s">
        <v>125</v>
      </c>
      <c r="B24" s="8">
        <v>3.2739999999999998E-2</v>
      </c>
      <c r="C24" s="8">
        <v>3.7137999999999997E-2</v>
      </c>
      <c r="D24" s="8">
        <v>3.6940000000000001E-2</v>
      </c>
      <c r="E24" s="8">
        <v>3.9088999999999999E-2</v>
      </c>
      <c r="F24" s="8">
        <v>3.5404999999999999E-2</v>
      </c>
      <c r="G24" s="10">
        <v>2.6859000000000001E-2</v>
      </c>
      <c r="K24" s="8" t="s">
        <v>126</v>
      </c>
      <c r="L24" s="8">
        <v>343.29430000000002</v>
      </c>
      <c r="M24" s="8">
        <v>250.50040000000001</v>
      </c>
      <c r="N24" s="8">
        <v>264.31220000000002</v>
      </c>
    </row>
    <row r="25" spans="1:29" x14ac:dyDescent="0.5">
      <c r="L25" s="8">
        <v>230.68620000000001</v>
      </c>
      <c r="M25" s="8">
        <v>246.6765</v>
      </c>
      <c r="N25" s="8">
        <v>191.11699999999999</v>
      </c>
    </row>
    <row r="26" spans="1:29" x14ac:dyDescent="0.5">
      <c r="A26" s="20"/>
      <c r="G26" s="10"/>
    </row>
    <row r="27" spans="1:29" x14ac:dyDescent="0.5">
      <c r="K27" s="8" t="s">
        <v>109</v>
      </c>
      <c r="L27" s="8">
        <v>310.61579999999998</v>
      </c>
      <c r="M27" s="8">
        <v>159.9119</v>
      </c>
      <c r="N27" s="8">
        <v>256.733</v>
      </c>
    </row>
    <row r="28" spans="1:29" x14ac:dyDescent="0.5">
      <c r="L28" s="8">
        <v>211.8948</v>
      </c>
      <c r="M28" s="8">
        <v>212.745</v>
      </c>
      <c r="N28" s="8">
        <v>197.67490000000001</v>
      </c>
    </row>
    <row r="29" spans="1:29" ht="14.1" x14ac:dyDescent="0.5">
      <c r="C29" s="18"/>
      <c r="D29" s="18"/>
      <c r="E29" s="18"/>
      <c r="F29" s="18"/>
      <c r="G29" s="18"/>
      <c r="H29" s="18"/>
    </row>
    <row r="30" spans="1:29" x14ac:dyDescent="0.5">
      <c r="A30" s="29"/>
    </row>
    <row r="31" spans="1:29" x14ac:dyDescent="0.5">
      <c r="A31" s="10"/>
      <c r="H31" s="10"/>
      <c r="O31" s="10"/>
      <c r="V31" s="10"/>
      <c r="AC31" s="10"/>
    </row>
    <row r="36" spans="1:28" x14ac:dyDescent="0.5">
      <c r="A36" s="10"/>
      <c r="H36" s="10"/>
      <c r="O36" s="10"/>
      <c r="V36" s="10"/>
    </row>
    <row r="37" spans="1:28" x14ac:dyDescent="0.4">
      <c r="B37" s="23"/>
      <c r="C37" s="23"/>
      <c r="D37" s="23"/>
      <c r="E37" s="23"/>
      <c r="F37" s="23"/>
      <c r="G37" s="23"/>
      <c r="I37" s="23"/>
      <c r="J37" s="23"/>
      <c r="K37" s="23"/>
      <c r="L37" s="23"/>
      <c r="M37" s="23"/>
      <c r="N37" s="23"/>
      <c r="P37" s="23"/>
      <c r="Q37" s="23"/>
      <c r="R37" s="23"/>
      <c r="S37" s="23"/>
      <c r="T37" s="23"/>
      <c r="U37" s="23"/>
      <c r="W37" s="23"/>
      <c r="X37" s="23"/>
      <c r="Y37" s="23"/>
      <c r="Z37" s="23"/>
      <c r="AA37" s="23"/>
      <c r="AB37" s="23"/>
    </row>
    <row r="38" spans="1:28" x14ac:dyDescent="0.4">
      <c r="B38" s="23"/>
      <c r="C38" s="23"/>
      <c r="D38" s="23"/>
      <c r="E38" s="23"/>
      <c r="F38" s="23"/>
      <c r="G38" s="23"/>
      <c r="I38" s="23"/>
      <c r="J38" s="23"/>
      <c r="K38" s="23"/>
      <c r="L38" s="23"/>
      <c r="M38" s="23"/>
      <c r="N38" s="23"/>
      <c r="P38" s="23"/>
      <c r="Q38" s="23"/>
      <c r="R38" s="23"/>
      <c r="S38" s="23"/>
      <c r="T38" s="23"/>
      <c r="U38" s="23"/>
      <c r="W38" s="23"/>
      <c r="X38" s="23"/>
      <c r="Y38" s="23"/>
      <c r="Z38" s="23"/>
      <c r="AA38" s="23"/>
      <c r="AB38" s="23"/>
    </row>
    <row r="39" spans="1:28" x14ac:dyDescent="0.4">
      <c r="B39" s="23"/>
      <c r="C39" s="23"/>
      <c r="D39" s="23"/>
      <c r="E39" s="23"/>
      <c r="F39" s="23"/>
      <c r="G39" s="23"/>
      <c r="I39" s="23"/>
      <c r="J39" s="23"/>
      <c r="K39" s="23"/>
      <c r="L39" s="23"/>
      <c r="M39" s="23"/>
      <c r="N39" s="23"/>
      <c r="P39" s="23"/>
      <c r="Q39" s="23"/>
      <c r="R39" s="23"/>
      <c r="S39" s="23"/>
      <c r="T39" s="23"/>
      <c r="U39" s="23"/>
      <c r="W39" s="23"/>
      <c r="X39" s="23"/>
      <c r="Y39" s="23"/>
      <c r="Z39" s="23"/>
      <c r="AA39" s="23"/>
      <c r="AB39" s="23"/>
    </row>
    <row r="41" spans="1:28" x14ac:dyDescent="0.5">
      <c r="A41" s="29"/>
    </row>
    <row r="47" spans="1:28" x14ac:dyDescent="0.5">
      <c r="A47" s="29"/>
    </row>
    <row r="49" spans="1:1" x14ac:dyDescent="0.5">
      <c r="A49" s="22"/>
    </row>
  </sheetData>
  <mergeCells count="10">
    <mergeCell ref="B21:D21"/>
    <mergeCell ref="E21:G21"/>
    <mergeCell ref="B2:D2"/>
    <mergeCell ref="E2:G2"/>
    <mergeCell ref="L2:N2"/>
    <mergeCell ref="B8:D8"/>
    <mergeCell ref="E8:G8"/>
    <mergeCell ref="L8:N8"/>
    <mergeCell ref="B15:D15"/>
    <mergeCell ref="E15:G15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C8A6F-D58F-469F-8ECD-5DD0181582E1}">
  <dimension ref="A1:BD53"/>
  <sheetViews>
    <sheetView topLeftCell="E7" workbookViewId="0">
      <selection activeCell="I27" sqref="I27"/>
    </sheetView>
  </sheetViews>
  <sheetFormatPr defaultRowHeight="12.6" x14ac:dyDescent="0.5"/>
  <cols>
    <col min="1" max="1" width="24.25" style="15" customWidth="1"/>
    <col min="2" max="2" width="11.5" style="8" bestFit="1" customWidth="1"/>
    <col min="3" max="3" width="10.84765625" style="8" bestFit="1" customWidth="1"/>
    <col min="4" max="7" width="11.5" style="8" bestFit="1" customWidth="1"/>
    <col min="8" max="8" width="14.34765625" style="8" customWidth="1"/>
    <col min="9" max="9" width="13.046875" style="8" customWidth="1"/>
    <col min="10" max="14" width="8.796875" style="8"/>
    <col min="15" max="15" width="13.75" style="8" customWidth="1"/>
    <col min="16" max="17" width="9.94921875" style="8" bestFit="1" customWidth="1"/>
    <col min="18" max="256" width="8.796875" style="8"/>
    <col min="257" max="257" width="24.25" style="8" customWidth="1"/>
    <col min="258" max="258" width="11.5" style="8" bestFit="1" customWidth="1"/>
    <col min="259" max="259" width="10.84765625" style="8" bestFit="1" customWidth="1"/>
    <col min="260" max="263" width="11.5" style="8" bestFit="1" customWidth="1"/>
    <col min="264" max="264" width="14.34765625" style="8" customWidth="1"/>
    <col min="265" max="270" width="8.796875" style="8"/>
    <col min="271" max="271" width="13.75" style="8" customWidth="1"/>
    <col min="272" max="273" width="9.94921875" style="8" bestFit="1" customWidth="1"/>
    <col min="274" max="512" width="8.796875" style="8"/>
    <col min="513" max="513" width="24.25" style="8" customWidth="1"/>
    <col min="514" max="514" width="11.5" style="8" bestFit="1" customWidth="1"/>
    <col min="515" max="515" width="10.84765625" style="8" bestFit="1" customWidth="1"/>
    <col min="516" max="519" width="11.5" style="8" bestFit="1" customWidth="1"/>
    <col min="520" max="520" width="14.34765625" style="8" customWidth="1"/>
    <col min="521" max="526" width="8.796875" style="8"/>
    <col min="527" max="527" width="13.75" style="8" customWidth="1"/>
    <col min="528" max="529" width="9.94921875" style="8" bestFit="1" customWidth="1"/>
    <col min="530" max="768" width="8.796875" style="8"/>
    <col min="769" max="769" width="24.25" style="8" customWidth="1"/>
    <col min="770" max="770" width="11.5" style="8" bestFit="1" customWidth="1"/>
    <col min="771" max="771" width="10.84765625" style="8" bestFit="1" customWidth="1"/>
    <col min="772" max="775" width="11.5" style="8" bestFit="1" customWidth="1"/>
    <col min="776" max="776" width="14.34765625" style="8" customWidth="1"/>
    <col min="777" max="782" width="8.796875" style="8"/>
    <col min="783" max="783" width="13.75" style="8" customWidth="1"/>
    <col min="784" max="785" width="9.94921875" style="8" bestFit="1" customWidth="1"/>
    <col min="786" max="1024" width="8.796875" style="8"/>
    <col min="1025" max="1025" width="24.25" style="8" customWidth="1"/>
    <col min="1026" max="1026" width="11.5" style="8" bestFit="1" customWidth="1"/>
    <col min="1027" max="1027" width="10.84765625" style="8" bestFit="1" customWidth="1"/>
    <col min="1028" max="1031" width="11.5" style="8" bestFit="1" customWidth="1"/>
    <col min="1032" max="1032" width="14.34765625" style="8" customWidth="1"/>
    <col min="1033" max="1038" width="8.796875" style="8"/>
    <col min="1039" max="1039" width="13.75" style="8" customWidth="1"/>
    <col min="1040" max="1041" width="9.94921875" style="8" bestFit="1" customWidth="1"/>
    <col min="1042" max="1280" width="8.796875" style="8"/>
    <col min="1281" max="1281" width="24.25" style="8" customWidth="1"/>
    <col min="1282" max="1282" width="11.5" style="8" bestFit="1" customWidth="1"/>
    <col min="1283" max="1283" width="10.84765625" style="8" bestFit="1" customWidth="1"/>
    <col min="1284" max="1287" width="11.5" style="8" bestFit="1" customWidth="1"/>
    <col min="1288" max="1288" width="14.34765625" style="8" customWidth="1"/>
    <col min="1289" max="1294" width="8.796875" style="8"/>
    <col min="1295" max="1295" width="13.75" style="8" customWidth="1"/>
    <col min="1296" max="1297" width="9.94921875" style="8" bestFit="1" customWidth="1"/>
    <col min="1298" max="1536" width="8.796875" style="8"/>
    <col min="1537" max="1537" width="24.25" style="8" customWidth="1"/>
    <col min="1538" max="1538" width="11.5" style="8" bestFit="1" customWidth="1"/>
    <col min="1539" max="1539" width="10.84765625" style="8" bestFit="1" customWidth="1"/>
    <col min="1540" max="1543" width="11.5" style="8" bestFit="1" customWidth="1"/>
    <col min="1544" max="1544" width="14.34765625" style="8" customWidth="1"/>
    <col min="1545" max="1550" width="8.796875" style="8"/>
    <col min="1551" max="1551" width="13.75" style="8" customWidth="1"/>
    <col min="1552" max="1553" width="9.94921875" style="8" bestFit="1" customWidth="1"/>
    <col min="1554" max="1792" width="8.796875" style="8"/>
    <col min="1793" max="1793" width="24.25" style="8" customWidth="1"/>
    <col min="1794" max="1794" width="11.5" style="8" bestFit="1" customWidth="1"/>
    <col min="1795" max="1795" width="10.84765625" style="8" bestFit="1" customWidth="1"/>
    <col min="1796" max="1799" width="11.5" style="8" bestFit="1" customWidth="1"/>
    <col min="1800" max="1800" width="14.34765625" style="8" customWidth="1"/>
    <col min="1801" max="1806" width="8.796875" style="8"/>
    <col min="1807" max="1807" width="13.75" style="8" customWidth="1"/>
    <col min="1808" max="1809" width="9.94921875" style="8" bestFit="1" customWidth="1"/>
    <col min="1810" max="2048" width="8.796875" style="8"/>
    <col min="2049" max="2049" width="24.25" style="8" customWidth="1"/>
    <col min="2050" max="2050" width="11.5" style="8" bestFit="1" customWidth="1"/>
    <col min="2051" max="2051" width="10.84765625" style="8" bestFit="1" customWidth="1"/>
    <col min="2052" max="2055" width="11.5" style="8" bestFit="1" customWidth="1"/>
    <col min="2056" max="2056" width="14.34765625" style="8" customWidth="1"/>
    <col min="2057" max="2062" width="8.796875" style="8"/>
    <col min="2063" max="2063" width="13.75" style="8" customWidth="1"/>
    <col min="2064" max="2065" width="9.94921875" style="8" bestFit="1" customWidth="1"/>
    <col min="2066" max="2304" width="8.796875" style="8"/>
    <col min="2305" max="2305" width="24.25" style="8" customWidth="1"/>
    <col min="2306" max="2306" width="11.5" style="8" bestFit="1" customWidth="1"/>
    <col min="2307" max="2307" width="10.84765625" style="8" bestFit="1" customWidth="1"/>
    <col min="2308" max="2311" width="11.5" style="8" bestFit="1" customWidth="1"/>
    <col min="2312" max="2312" width="14.34765625" style="8" customWidth="1"/>
    <col min="2313" max="2318" width="8.796875" style="8"/>
    <col min="2319" max="2319" width="13.75" style="8" customWidth="1"/>
    <col min="2320" max="2321" width="9.94921875" style="8" bestFit="1" customWidth="1"/>
    <col min="2322" max="2560" width="8.796875" style="8"/>
    <col min="2561" max="2561" width="24.25" style="8" customWidth="1"/>
    <col min="2562" max="2562" width="11.5" style="8" bestFit="1" customWidth="1"/>
    <col min="2563" max="2563" width="10.84765625" style="8" bestFit="1" customWidth="1"/>
    <col min="2564" max="2567" width="11.5" style="8" bestFit="1" customWidth="1"/>
    <col min="2568" max="2568" width="14.34765625" style="8" customWidth="1"/>
    <col min="2569" max="2574" width="8.796875" style="8"/>
    <col min="2575" max="2575" width="13.75" style="8" customWidth="1"/>
    <col min="2576" max="2577" width="9.94921875" style="8" bestFit="1" customWidth="1"/>
    <col min="2578" max="2816" width="8.796875" style="8"/>
    <col min="2817" max="2817" width="24.25" style="8" customWidth="1"/>
    <col min="2818" max="2818" width="11.5" style="8" bestFit="1" customWidth="1"/>
    <col min="2819" max="2819" width="10.84765625" style="8" bestFit="1" customWidth="1"/>
    <col min="2820" max="2823" width="11.5" style="8" bestFit="1" customWidth="1"/>
    <col min="2824" max="2824" width="14.34765625" style="8" customWidth="1"/>
    <col min="2825" max="2830" width="8.796875" style="8"/>
    <col min="2831" max="2831" width="13.75" style="8" customWidth="1"/>
    <col min="2832" max="2833" width="9.94921875" style="8" bestFit="1" customWidth="1"/>
    <col min="2834" max="3072" width="8.796875" style="8"/>
    <col min="3073" max="3073" width="24.25" style="8" customWidth="1"/>
    <col min="3074" max="3074" width="11.5" style="8" bestFit="1" customWidth="1"/>
    <col min="3075" max="3075" width="10.84765625" style="8" bestFit="1" customWidth="1"/>
    <col min="3076" max="3079" width="11.5" style="8" bestFit="1" customWidth="1"/>
    <col min="3080" max="3080" width="14.34765625" style="8" customWidth="1"/>
    <col min="3081" max="3086" width="8.796875" style="8"/>
    <col min="3087" max="3087" width="13.75" style="8" customWidth="1"/>
    <col min="3088" max="3089" width="9.94921875" style="8" bestFit="1" customWidth="1"/>
    <col min="3090" max="3328" width="8.796875" style="8"/>
    <col min="3329" max="3329" width="24.25" style="8" customWidth="1"/>
    <col min="3330" max="3330" width="11.5" style="8" bestFit="1" customWidth="1"/>
    <col min="3331" max="3331" width="10.84765625" style="8" bestFit="1" customWidth="1"/>
    <col min="3332" max="3335" width="11.5" style="8" bestFit="1" customWidth="1"/>
    <col min="3336" max="3336" width="14.34765625" style="8" customWidth="1"/>
    <col min="3337" max="3342" width="8.796875" style="8"/>
    <col min="3343" max="3343" width="13.75" style="8" customWidth="1"/>
    <col min="3344" max="3345" width="9.94921875" style="8" bestFit="1" customWidth="1"/>
    <col min="3346" max="3584" width="8.796875" style="8"/>
    <col min="3585" max="3585" width="24.25" style="8" customWidth="1"/>
    <col min="3586" max="3586" width="11.5" style="8" bestFit="1" customWidth="1"/>
    <col min="3587" max="3587" width="10.84765625" style="8" bestFit="1" customWidth="1"/>
    <col min="3588" max="3591" width="11.5" style="8" bestFit="1" customWidth="1"/>
    <col min="3592" max="3592" width="14.34765625" style="8" customWidth="1"/>
    <col min="3593" max="3598" width="8.796875" style="8"/>
    <col min="3599" max="3599" width="13.75" style="8" customWidth="1"/>
    <col min="3600" max="3601" width="9.94921875" style="8" bestFit="1" customWidth="1"/>
    <col min="3602" max="3840" width="8.796875" style="8"/>
    <col min="3841" max="3841" width="24.25" style="8" customWidth="1"/>
    <col min="3842" max="3842" width="11.5" style="8" bestFit="1" customWidth="1"/>
    <col min="3843" max="3843" width="10.84765625" style="8" bestFit="1" customWidth="1"/>
    <col min="3844" max="3847" width="11.5" style="8" bestFit="1" customWidth="1"/>
    <col min="3848" max="3848" width="14.34765625" style="8" customWidth="1"/>
    <col min="3849" max="3854" width="8.796875" style="8"/>
    <col min="3855" max="3855" width="13.75" style="8" customWidth="1"/>
    <col min="3856" max="3857" width="9.94921875" style="8" bestFit="1" customWidth="1"/>
    <col min="3858" max="4096" width="8.796875" style="8"/>
    <col min="4097" max="4097" width="24.25" style="8" customWidth="1"/>
    <col min="4098" max="4098" width="11.5" style="8" bestFit="1" customWidth="1"/>
    <col min="4099" max="4099" width="10.84765625" style="8" bestFit="1" customWidth="1"/>
    <col min="4100" max="4103" width="11.5" style="8" bestFit="1" customWidth="1"/>
    <col min="4104" max="4104" width="14.34765625" style="8" customWidth="1"/>
    <col min="4105" max="4110" width="8.796875" style="8"/>
    <col min="4111" max="4111" width="13.75" style="8" customWidth="1"/>
    <col min="4112" max="4113" width="9.94921875" style="8" bestFit="1" customWidth="1"/>
    <col min="4114" max="4352" width="8.796875" style="8"/>
    <col min="4353" max="4353" width="24.25" style="8" customWidth="1"/>
    <col min="4354" max="4354" width="11.5" style="8" bestFit="1" customWidth="1"/>
    <col min="4355" max="4355" width="10.84765625" style="8" bestFit="1" customWidth="1"/>
    <col min="4356" max="4359" width="11.5" style="8" bestFit="1" customWidth="1"/>
    <col min="4360" max="4360" width="14.34765625" style="8" customWidth="1"/>
    <col min="4361" max="4366" width="8.796875" style="8"/>
    <col min="4367" max="4367" width="13.75" style="8" customWidth="1"/>
    <col min="4368" max="4369" width="9.94921875" style="8" bestFit="1" customWidth="1"/>
    <col min="4370" max="4608" width="8.796875" style="8"/>
    <col min="4609" max="4609" width="24.25" style="8" customWidth="1"/>
    <col min="4610" max="4610" width="11.5" style="8" bestFit="1" customWidth="1"/>
    <col min="4611" max="4611" width="10.84765625" style="8" bestFit="1" customWidth="1"/>
    <col min="4612" max="4615" width="11.5" style="8" bestFit="1" customWidth="1"/>
    <col min="4616" max="4616" width="14.34765625" style="8" customWidth="1"/>
    <col min="4617" max="4622" width="8.796875" style="8"/>
    <col min="4623" max="4623" width="13.75" style="8" customWidth="1"/>
    <col min="4624" max="4625" width="9.94921875" style="8" bestFit="1" customWidth="1"/>
    <col min="4626" max="4864" width="8.796875" style="8"/>
    <col min="4865" max="4865" width="24.25" style="8" customWidth="1"/>
    <col min="4866" max="4866" width="11.5" style="8" bestFit="1" customWidth="1"/>
    <col min="4867" max="4867" width="10.84765625" style="8" bestFit="1" customWidth="1"/>
    <col min="4868" max="4871" width="11.5" style="8" bestFit="1" customWidth="1"/>
    <col min="4872" max="4872" width="14.34765625" style="8" customWidth="1"/>
    <col min="4873" max="4878" width="8.796875" style="8"/>
    <col min="4879" max="4879" width="13.75" style="8" customWidth="1"/>
    <col min="4880" max="4881" width="9.94921875" style="8" bestFit="1" customWidth="1"/>
    <col min="4882" max="5120" width="8.796875" style="8"/>
    <col min="5121" max="5121" width="24.25" style="8" customWidth="1"/>
    <col min="5122" max="5122" width="11.5" style="8" bestFit="1" customWidth="1"/>
    <col min="5123" max="5123" width="10.84765625" style="8" bestFit="1" customWidth="1"/>
    <col min="5124" max="5127" width="11.5" style="8" bestFit="1" customWidth="1"/>
    <col min="5128" max="5128" width="14.34765625" style="8" customWidth="1"/>
    <col min="5129" max="5134" width="8.796875" style="8"/>
    <col min="5135" max="5135" width="13.75" style="8" customWidth="1"/>
    <col min="5136" max="5137" width="9.94921875" style="8" bestFit="1" customWidth="1"/>
    <col min="5138" max="5376" width="8.796875" style="8"/>
    <col min="5377" max="5377" width="24.25" style="8" customWidth="1"/>
    <col min="5378" max="5378" width="11.5" style="8" bestFit="1" customWidth="1"/>
    <col min="5379" max="5379" width="10.84765625" style="8" bestFit="1" customWidth="1"/>
    <col min="5380" max="5383" width="11.5" style="8" bestFit="1" customWidth="1"/>
    <col min="5384" max="5384" width="14.34765625" style="8" customWidth="1"/>
    <col min="5385" max="5390" width="8.796875" style="8"/>
    <col min="5391" max="5391" width="13.75" style="8" customWidth="1"/>
    <col min="5392" max="5393" width="9.94921875" style="8" bestFit="1" customWidth="1"/>
    <col min="5394" max="5632" width="8.796875" style="8"/>
    <col min="5633" max="5633" width="24.25" style="8" customWidth="1"/>
    <col min="5634" max="5634" width="11.5" style="8" bestFit="1" customWidth="1"/>
    <col min="5635" max="5635" width="10.84765625" style="8" bestFit="1" customWidth="1"/>
    <col min="5636" max="5639" width="11.5" style="8" bestFit="1" customWidth="1"/>
    <col min="5640" max="5640" width="14.34765625" style="8" customWidth="1"/>
    <col min="5641" max="5646" width="8.796875" style="8"/>
    <col min="5647" max="5647" width="13.75" style="8" customWidth="1"/>
    <col min="5648" max="5649" width="9.94921875" style="8" bestFit="1" customWidth="1"/>
    <col min="5650" max="5888" width="8.796875" style="8"/>
    <col min="5889" max="5889" width="24.25" style="8" customWidth="1"/>
    <col min="5890" max="5890" width="11.5" style="8" bestFit="1" customWidth="1"/>
    <col min="5891" max="5891" width="10.84765625" style="8" bestFit="1" customWidth="1"/>
    <col min="5892" max="5895" width="11.5" style="8" bestFit="1" customWidth="1"/>
    <col min="5896" max="5896" width="14.34765625" style="8" customWidth="1"/>
    <col min="5897" max="5902" width="8.796875" style="8"/>
    <col min="5903" max="5903" width="13.75" style="8" customWidth="1"/>
    <col min="5904" max="5905" width="9.94921875" style="8" bestFit="1" customWidth="1"/>
    <col min="5906" max="6144" width="8.796875" style="8"/>
    <col min="6145" max="6145" width="24.25" style="8" customWidth="1"/>
    <col min="6146" max="6146" width="11.5" style="8" bestFit="1" customWidth="1"/>
    <col min="6147" max="6147" width="10.84765625" style="8" bestFit="1" customWidth="1"/>
    <col min="6148" max="6151" width="11.5" style="8" bestFit="1" customWidth="1"/>
    <col min="6152" max="6152" width="14.34765625" style="8" customWidth="1"/>
    <col min="6153" max="6158" width="8.796875" style="8"/>
    <col min="6159" max="6159" width="13.75" style="8" customWidth="1"/>
    <col min="6160" max="6161" width="9.94921875" style="8" bestFit="1" customWidth="1"/>
    <col min="6162" max="6400" width="8.796875" style="8"/>
    <col min="6401" max="6401" width="24.25" style="8" customWidth="1"/>
    <col min="6402" max="6402" width="11.5" style="8" bestFit="1" customWidth="1"/>
    <col min="6403" max="6403" width="10.84765625" style="8" bestFit="1" customWidth="1"/>
    <col min="6404" max="6407" width="11.5" style="8" bestFit="1" customWidth="1"/>
    <col min="6408" max="6408" width="14.34765625" style="8" customWidth="1"/>
    <col min="6409" max="6414" width="8.796875" style="8"/>
    <col min="6415" max="6415" width="13.75" style="8" customWidth="1"/>
    <col min="6416" max="6417" width="9.94921875" style="8" bestFit="1" customWidth="1"/>
    <col min="6418" max="6656" width="8.796875" style="8"/>
    <col min="6657" max="6657" width="24.25" style="8" customWidth="1"/>
    <col min="6658" max="6658" width="11.5" style="8" bestFit="1" customWidth="1"/>
    <col min="6659" max="6659" width="10.84765625" style="8" bestFit="1" customWidth="1"/>
    <col min="6660" max="6663" width="11.5" style="8" bestFit="1" customWidth="1"/>
    <col min="6664" max="6664" width="14.34765625" style="8" customWidth="1"/>
    <col min="6665" max="6670" width="8.796875" style="8"/>
    <col min="6671" max="6671" width="13.75" style="8" customWidth="1"/>
    <col min="6672" max="6673" width="9.94921875" style="8" bestFit="1" customWidth="1"/>
    <col min="6674" max="6912" width="8.796875" style="8"/>
    <col min="6913" max="6913" width="24.25" style="8" customWidth="1"/>
    <col min="6914" max="6914" width="11.5" style="8" bestFit="1" customWidth="1"/>
    <col min="6915" max="6915" width="10.84765625" style="8" bestFit="1" customWidth="1"/>
    <col min="6916" max="6919" width="11.5" style="8" bestFit="1" customWidth="1"/>
    <col min="6920" max="6920" width="14.34765625" style="8" customWidth="1"/>
    <col min="6921" max="6926" width="8.796875" style="8"/>
    <col min="6927" max="6927" width="13.75" style="8" customWidth="1"/>
    <col min="6928" max="6929" width="9.94921875" style="8" bestFit="1" customWidth="1"/>
    <col min="6930" max="7168" width="8.796875" style="8"/>
    <col min="7169" max="7169" width="24.25" style="8" customWidth="1"/>
    <col min="7170" max="7170" width="11.5" style="8" bestFit="1" customWidth="1"/>
    <col min="7171" max="7171" width="10.84765625" style="8" bestFit="1" customWidth="1"/>
    <col min="7172" max="7175" width="11.5" style="8" bestFit="1" customWidth="1"/>
    <col min="7176" max="7176" width="14.34765625" style="8" customWidth="1"/>
    <col min="7177" max="7182" width="8.796875" style="8"/>
    <col min="7183" max="7183" width="13.75" style="8" customWidth="1"/>
    <col min="7184" max="7185" width="9.94921875" style="8" bestFit="1" customWidth="1"/>
    <col min="7186" max="7424" width="8.796875" style="8"/>
    <col min="7425" max="7425" width="24.25" style="8" customWidth="1"/>
    <col min="7426" max="7426" width="11.5" style="8" bestFit="1" customWidth="1"/>
    <col min="7427" max="7427" width="10.84765625" style="8" bestFit="1" customWidth="1"/>
    <col min="7428" max="7431" width="11.5" style="8" bestFit="1" customWidth="1"/>
    <col min="7432" max="7432" width="14.34765625" style="8" customWidth="1"/>
    <col min="7433" max="7438" width="8.796875" style="8"/>
    <col min="7439" max="7439" width="13.75" style="8" customWidth="1"/>
    <col min="7440" max="7441" width="9.94921875" style="8" bestFit="1" customWidth="1"/>
    <col min="7442" max="7680" width="8.796875" style="8"/>
    <col min="7681" max="7681" width="24.25" style="8" customWidth="1"/>
    <col min="7682" max="7682" width="11.5" style="8" bestFit="1" customWidth="1"/>
    <col min="7683" max="7683" width="10.84765625" style="8" bestFit="1" customWidth="1"/>
    <col min="7684" max="7687" width="11.5" style="8" bestFit="1" customWidth="1"/>
    <col min="7688" max="7688" width="14.34765625" style="8" customWidth="1"/>
    <col min="7689" max="7694" width="8.796875" style="8"/>
    <col min="7695" max="7695" width="13.75" style="8" customWidth="1"/>
    <col min="7696" max="7697" width="9.94921875" style="8" bestFit="1" customWidth="1"/>
    <col min="7698" max="7936" width="8.796875" style="8"/>
    <col min="7937" max="7937" width="24.25" style="8" customWidth="1"/>
    <col min="7938" max="7938" width="11.5" style="8" bestFit="1" customWidth="1"/>
    <col min="7939" max="7939" width="10.84765625" style="8" bestFit="1" customWidth="1"/>
    <col min="7940" max="7943" width="11.5" style="8" bestFit="1" customWidth="1"/>
    <col min="7944" max="7944" width="14.34765625" style="8" customWidth="1"/>
    <col min="7945" max="7950" width="8.796875" style="8"/>
    <col min="7951" max="7951" width="13.75" style="8" customWidth="1"/>
    <col min="7952" max="7953" width="9.94921875" style="8" bestFit="1" customWidth="1"/>
    <col min="7954" max="8192" width="8.796875" style="8"/>
    <col min="8193" max="8193" width="24.25" style="8" customWidth="1"/>
    <col min="8194" max="8194" width="11.5" style="8" bestFit="1" customWidth="1"/>
    <col min="8195" max="8195" width="10.84765625" style="8" bestFit="1" customWidth="1"/>
    <col min="8196" max="8199" width="11.5" style="8" bestFit="1" customWidth="1"/>
    <col min="8200" max="8200" width="14.34765625" style="8" customWidth="1"/>
    <col min="8201" max="8206" width="8.796875" style="8"/>
    <col min="8207" max="8207" width="13.75" style="8" customWidth="1"/>
    <col min="8208" max="8209" width="9.94921875" style="8" bestFit="1" customWidth="1"/>
    <col min="8210" max="8448" width="8.796875" style="8"/>
    <col min="8449" max="8449" width="24.25" style="8" customWidth="1"/>
    <col min="8450" max="8450" width="11.5" style="8" bestFit="1" customWidth="1"/>
    <col min="8451" max="8451" width="10.84765625" style="8" bestFit="1" customWidth="1"/>
    <col min="8452" max="8455" width="11.5" style="8" bestFit="1" customWidth="1"/>
    <col min="8456" max="8456" width="14.34765625" style="8" customWidth="1"/>
    <col min="8457" max="8462" width="8.796875" style="8"/>
    <col min="8463" max="8463" width="13.75" style="8" customWidth="1"/>
    <col min="8464" max="8465" width="9.94921875" style="8" bestFit="1" customWidth="1"/>
    <col min="8466" max="8704" width="8.796875" style="8"/>
    <col min="8705" max="8705" width="24.25" style="8" customWidth="1"/>
    <col min="8706" max="8706" width="11.5" style="8" bestFit="1" customWidth="1"/>
    <col min="8707" max="8707" width="10.84765625" style="8" bestFit="1" customWidth="1"/>
    <col min="8708" max="8711" width="11.5" style="8" bestFit="1" customWidth="1"/>
    <col min="8712" max="8712" width="14.34765625" style="8" customWidth="1"/>
    <col min="8713" max="8718" width="8.796875" style="8"/>
    <col min="8719" max="8719" width="13.75" style="8" customWidth="1"/>
    <col min="8720" max="8721" width="9.94921875" style="8" bestFit="1" customWidth="1"/>
    <col min="8722" max="8960" width="8.796875" style="8"/>
    <col min="8961" max="8961" width="24.25" style="8" customWidth="1"/>
    <col min="8962" max="8962" width="11.5" style="8" bestFit="1" customWidth="1"/>
    <col min="8963" max="8963" width="10.84765625" style="8" bestFit="1" customWidth="1"/>
    <col min="8964" max="8967" width="11.5" style="8" bestFit="1" customWidth="1"/>
    <col min="8968" max="8968" width="14.34765625" style="8" customWidth="1"/>
    <col min="8969" max="8974" width="8.796875" style="8"/>
    <col min="8975" max="8975" width="13.75" style="8" customWidth="1"/>
    <col min="8976" max="8977" width="9.94921875" style="8" bestFit="1" customWidth="1"/>
    <col min="8978" max="9216" width="8.796875" style="8"/>
    <col min="9217" max="9217" width="24.25" style="8" customWidth="1"/>
    <col min="9218" max="9218" width="11.5" style="8" bestFit="1" customWidth="1"/>
    <col min="9219" max="9219" width="10.84765625" style="8" bestFit="1" customWidth="1"/>
    <col min="9220" max="9223" width="11.5" style="8" bestFit="1" customWidth="1"/>
    <col min="9224" max="9224" width="14.34765625" style="8" customWidth="1"/>
    <col min="9225" max="9230" width="8.796875" style="8"/>
    <col min="9231" max="9231" width="13.75" style="8" customWidth="1"/>
    <col min="9232" max="9233" width="9.94921875" style="8" bestFit="1" customWidth="1"/>
    <col min="9234" max="9472" width="8.796875" style="8"/>
    <col min="9473" max="9473" width="24.25" style="8" customWidth="1"/>
    <col min="9474" max="9474" width="11.5" style="8" bestFit="1" customWidth="1"/>
    <col min="9475" max="9475" width="10.84765625" style="8" bestFit="1" customWidth="1"/>
    <col min="9476" max="9479" width="11.5" style="8" bestFit="1" customWidth="1"/>
    <col min="9480" max="9480" width="14.34765625" style="8" customWidth="1"/>
    <col min="9481" max="9486" width="8.796875" style="8"/>
    <col min="9487" max="9487" width="13.75" style="8" customWidth="1"/>
    <col min="9488" max="9489" width="9.94921875" style="8" bestFit="1" customWidth="1"/>
    <col min="9490" max="9728" width="8.796875" style="8"/>
    <col min="9729" max="9729" width="24.25" style="8" customWidth="1"/>
    <col min="9730" max="9730" width="11.5" style="8" bestFit="1" customWidth="1"/>
    <col min="9731" max="9731" width="10.84765625" style="8" bestFit="1" customWidth="1"/>
    <col min="9732" max="9735" width="11.5" style="8" bestFit="1" customWidth="1"/>
    <col min="9736" max="9736" width="14.34765625" style="8" customWidth="1"/>
    <col min="9737" max="9742" width="8.796875" style="8"/>
    <col min="9743" max="9743" width="13.75" style="8" customWidth="1"/>
    <col min="9744" max="9745" width="9.94921875" style="8" bestFit="1" customWidth="1"/>
    <col min="9746" max="9984" width="8.796875" style="8"/>
    <col min="9985" max="9985" width="24.25" style="8" customWidth="1"/>
    <col min="9986" max="9986" width="11.5" style="8" bestFit="1" customWidth="1"/>
    <col min="9987" max="9987" width="10.84765625" style="8" bestFit="1" customWidth="1"/>
    <col min="9988" max="9991" width="11.5" style="8" bestFit="1" customWidth="1"/>
    <col min="9992" max="9992" width="14.34765625" style="8" customWidth="1"/>
    <col min="9993" max="9998" width="8.796875" style="8"/>
    <col min="9999" max="9999" width="13.75" style="8" customWidth="1"/>
    <col min="10000" max="10001" width="9.94921875" style="8" bestFit="1" customWidth="1"/>
    <col min="10002" max="10240" width="8.796875" style="8"/>
    <col min="10241" max="10241" width="24.25" style="8" customWidth="1"/>
    <col min="10242" max="10242" width="11.5" style="8" bestFit="1" customWidth="1"/>
    <col min="10243" max="10243" width="10.84765625" style="8" bestFit="1" customWidth="1"/>
    <col min="10244" max="10247" width="11.5" style="8" bestFit="1" customWidth="1"/>
    <col min="10248" max="10248" width="14.34765625" style="8" customWidth="1"/>
    <col min="10249" max="10254" width="8.796875" style="8"/>
    <col min="10255" max="10255" width="13.75" style="8" customWidth="1"/>
    <col min="10256" max="10257" width="9.94921875" style="8" bestFit="1" customWidth="1"/>
    <col min="10258" max="10496" width="8.796875" style="8"/>
    <col min="10497" max="10497" width="24.25" style="8" customWidth="1"/>
    <col min="10498" max="10498" width="11.5" style="8" bestFit="1" customWidth="1"/>
    <col min="10499" max="10499" width="10.84765625" style="8" bestFit="1" customWidth="1"/>
    <col min="10500" max="10503" width="11.5" style="8" bestFit="1" customWidth="1"/>
    <col min="10504" max="10504" width="14.34765625" style="8" customWidth="1"/>
    <col min="10505" max="10510" width="8.796875" style="8"/>
    <col min="10511" max="10511" width="13.75" style="8" customWidth="1"/>
    <col min="10512" max="10513" width="9.94921875" style="8" bestFit="1" customWidth="1"/>
    <col min="10514" max="10752" width="8.796875" style="8"/>
    <col min="10753" max="10753" width="24.25" style="8" customWidth="1"/>
    <col min="10754" max="10754" width="11.5" style="8" bestFit="1" customWidth="1"/>
    <col min="10755" max="10755" width="10.84765625" style="8" bestFit="1" customWidth="1"/>
    <col min="10756" max="10759" width="11.5" style="8" bestFit="1" customWidth="1"/>
    <col min="10760" max="10760" width="14.34765625" style="8" customWidth="1"/>
    <col min="10761" max="10766" width="8.796875" style="8"/>
    <col min="10767" max="10767" width="13.75" style="8" customWidth="1"/>
    <col min="10768" max="10769" width="9.94921875" style="8" bestFit="1" customWidth="1"/>
    <col min="10770" max="11008" width="8.796875" style="8"/>
    <col min="11009" max="11009" width="24.25" style="8" customWidth="1"/>
    <col min="11010" max="11010" width="11.5" style="8" bestFit="1" customWidth="1"/>
    <col min="11011" max="11011" width="10.84765625" style="8" bestFit="1" customWidth="1"/>
    <col min="11012" max="11015" width="11.5" style="8" bestFit="1" customWidth="1"/>
    <col min="11016" max="11016" width="14.34765625" style="8" customWidth="1"/>
    <col min="11017" max="11022" width="8.796875" style="8"/>
    <col min="11023" max="11023" width="13.75" style="8" customWidth="1"/>
    <col min="11024" max="11025" width="9.94921875" style="8" bestFit="1" customWidth="1"/>
    <col min="11026" max="11264" width="8.796875" style="8"/>
    <col min="11265" max="11265" width="24.25" style="8" customWidth="1"/>
    <col min="11266" max="11266" width="11.5" style="8" bestFit="1" customWidth="1"/>
    <col min="11267" max="11267" width="10.84765625" style="8" bestFit="1" customWidth="1"/>
    <col min="11268" max="11271" width="11.5" style="8" bestFit="1" customWidth="1"/>
    <col min="11272" max="11272" width="14.34765625" style="8" customWidth="1"/>
    <col min="11273" max="11278" width="8.796875" style="8"/>
    <col min="11279" max="11279" width="13.75" style="8" customWidth="1"/>
    <col min="11280" max="11281" width="9.94921875" style="8" bestFit="1" customWidth="1"/>
    <col min="11282" max="11520" width="8.796875" style="8"/>
    <col min="11521" max="11521" width="24.25" style="8" customWidth="1"/>
    <col min="11522" max="11522" width="11.5" style="8" bestFit="1" customWidth="1"/>
    <col min="11523" max="11523" width="10.84765625" style="8" bestFit="1" customWidth="1"/>
    <col min="11524" max="11527" width="11.5" style="8" bestFit="1" customWidth="1"/>
    <col min="11528" max="11528" width="14.34765625" style="8" customWidth="1"/>
    <col min="11529" max="11534" width="8.796875" style="8"/>
    <col min="11535" max="11535" width="13.75" style="8" customWidth="1"/>
    <col min="11536" max="11537" width="9.94921875" style="8" bestFit="1" customWidth="1"/>
    <col min="11538" max="11776" width="8.796875" style="8"/>
    <col min="11777" max="11777" width="24.25" style="8" customWidth="1"/>
    <col min="11778" max="11778" width="11.5" style="8" bestFit="1" customWidth="1"/>
    <col min="11779" max="11779" width="10.84765625" style="8" bestFit="1" customWidth="1"/>
    <col min="11780" max="11783" width="11.5" style="8" bestFit="1" customWidth="1"/>
    <col min="11784" max="11784" width="14.34765625" style="8" customWidth="1"/>
    <col min="11785" max="11790" width="8.796875" style="8"/>
    <col min="11791" max="11791" width="13.75" style="8" customWidth="1"/>
    <col min="11792" max="11793" width="9.94921875" style="8" bestFit="1" customWidth="1"/>
    <col min="11794" max="12032" width="8.796875" style="8"/>
    <col min="12033" max="12033" width="24.25" style="8" customWidth="1"/>
    <col min="12034" max="12034" width="11.5" style="8" bestFit="1" customWidth="1"/>
    <col min="12035" max="12035" width="10.84765625" style="8" bestFit="1" customWidth="1"/>
    <col min="12036" max="12039" width="11.5" style="8" bestFit="1" customWidth="1"/>
    <col min="12040" max="12040" width="14.34765625" style="8" customWidth="1"/>
    <col min="12041" max="12046" width="8.796875" style="8"/>
    <col min="12047" max="12047" width="13.75" style="8" customWidth="1"/>
    <col min="12048" max="12049" width="9.94921875" style="8" bestFit="1" customWidth="1"/>
    <col min="12050" max="12288" width="8.796875" style="8"/>
    <col min="12289" max="12289" width="24.25" style="8" customWidth="1"/>
    <col min="12290" max="12290" width="11.5" style="8" bestFit="1" customWidth="1"/>
    <col min="12291" max="12291" width="10.84765625" style="8" bestFit="1" customWidth="1"/>
    <col min="12292" max="12295" width="11.5" style="8" bestFit="1" customWidth="1"/>
    <col min="12296" max="12296" width="14.34765625" style="8" customWidth="1"/>
    <col min="12297" max="12302" width="8.796875" style="8"/>
    <col min="12303" max="12303" width="13.75" style="8" customWidth="1"/>
    <col min="12304" max="12305" width="9.94921875" style="8" bestFit="1" customWidth="1"/>
    <col min="12306" max="12544" width="8.796875" style="8"/>
    <col min="12545" max="12545" width="24.25" style="8" customWidth="1"/>
    <col min="12546" max="12546" width="11.5" style="8" bestFit="1" customWidth="1"/>
    <col min="12547" max="12547" width="10.84765625" style="8" bestFit="1" customWidth="1"/>
    <col min="12548" max="12551" width="11.5" style="8" bestFit="1" customWidth="1"/>
    <col min="12552" max="12552" width="14.34765625" style="8" customWidth="1"/>
    <col min="12553" max="12558" width="8.796875" style="8"/>
    <col min="12559" max="12559" width="13.75" style="8" customWidth="1"/>
    <col min="12560" max="12561" width="9.94921875" style="8" bestFit="1" customWidth="1"/>
    <col min="12562" max="12800" width="8.796875" style="8"/>
    <col min="12801" max="12801" width="24.25" style="8" customWidth="1"/>
    <col min="12802" max="12802" width="11.5" style="8" bestFit="1" customWidth="1"/>
    <col min="12803" max="12803" width="10.84765625" style="8" bestFit="1" customWidth="1"/>
    <col min="12804" max="12807" width="11.5" style="8" bestFit="1" customWidth="1"/>
    <col min="12808" max="12808" width="14.34765625" style="8" customWidth="1"/>
    <col min="12809" max="12814" width="8.796875" style="8"/>
    <col min="12815" max="12815" width="13.75" style="8" customWidth="1"/>
    <col min="12816" max="12817" width="9.94921875" style="8" bestFit="1" customWidth="1"/>
    <col min="12818" max="13056" width="8.796875" style="8"/>
    <col min="13057" max="13057" width="24.25" style="8" customWidth="1"/>
    <col min="13058" max="13058" width="11.5" style="8" bestFit="1" customWidth="1"/>
    <col min="13059" max="13059" width="10.84765625" style="8" bestFit="1" customWidth="1"/>
    <col min="13060" max="13063" width="11.5" style="8" bestFit="1" customWidth="1"/>
    <col min="13064" max="13064" width="14.34765625" style="8" customWidth="1"/>
    <col min="13065" max="13070" width="8.796875" style="8"/>
    <col min="13071" max="13071" width="13.75" style="8" customWidth="1"/>
    <col min="13072" max="13073" width="9.94921875" style="8" bestFit="1" customWidth="1"/>
    <col min="13074" max="13312" width="8.796875" style="8"/>
    <col min="13313" max="13313" width="24.25" style="8" customWidth="1"/>
    <col min="13314" max="13314" width="11.5" style="8" bestFit="1" customWidth="1"/>
    <col min="13315" max="13315" width="10.84765625" style="8" bestFit="1" customWidth="1"/>
    <col min="13316" max="13319" width="11.5" style="8" bestFit="1" customWidth="1"/>
    <col min="13320" max="13320" width="14.34765625" style="8" customWidth="1"/>
    <col min="13321" max="13326" width="8.796875" style="8"/>
    <col min="13327" max="13327" width="13.75" style="8" customWidth="1"/>
    <col min="13328" max="13329" width="9.94921875" style="8" bestFit="1" customWidth="1"/>
    <col min="13330" max="13568" width="8.796875" style="8"/>
    <col min="13569" max="13569" width="24.25" style="8" customWidth="1"/>
    <col min="13570" max="13570" width="11.5" style="8" bestFit="1" customWidth="1"/>
    <col min="13571" max="13571" width="10.84765625" style="8" bestFit="1" customWidth="1"/>
    <col min="13572" max="13575" width="11.5" style="8" bestFit="1" customWidth="1"/>
    <col min="13576" max="13576" width="14.34765625" style="8" customWidth="1"/>
    <col min="13577" max="13582" width="8.796875" style="8"/>
    <col min="13583" max="13583" width="13.75" style="8" customWidth="1"/>
    <col min="13584" max="13585" width="9.94921875" style="8" bestFit="1" customWidth="1"/>
    <col min="13586" max="13824" width="8.796875" style="8"/>
    <col min="13825" max="13825" width="24.25" style="8" customWidth="1"/>
    <col min="13826" max="13826" width="11.5" style="8" bestFit="1" customWidth="1"/>
    <col min="13827" max="13827" width="10.84765625" style="8" bestFit="1" customWidth="1"/>
    <col min="13828" max="13831" width="11.5" style="8" bestFit="1" customWidth="1"/>
    <col min="13832" max="13832" width="14.34765625" style="8" customWidth="1"/>
    <col min="13833" max="13838" width="8.796875" style="8"/>
    <col min="13839" max="13839" width="13.75" style="8" customWidth="1"/>
    <col min="13840" max="13841" width="9.94921875" style="8" bestFit="1" customWidth="1"/>
    <col min="13842" max="14080" width="8.796875" style="8"/>
    <col min="14081" max="14081" width="24.25" style="8" customWidth="1"/>
    <col min="14082" max="14082" width="11.5" style="8" bestFit="1" customWidth="1"/>
    <col min="14083" max="14083" width="10.84765625" style="8" bestFit="1" customWidth="1"/>
    <col min="14084" max="14087" width="11.5" style="8" bestFit="1" customWidth="1"/>
    <col min="14088" max="14088" width="14.34765625" style="8" customWidth="1"/>
    <col min="14089" max="14094" width="8.796875" style="8"/>
    <col min="14095" max="14095" width="13.75" style="8" customWidth="1"/>
    <col min="14096" max="14097" width="9.94921875" style="8" bestFit="1" customWidth="1"/>
    <col min="14098" max="14336" width="8.796875" style="8"/>
    <col min="14337" max="14337" width="24.25" style="8" customWidth="1"/>
    <col min="14338" max="14338" width="11.5" style="8" bestFit="1" customWidth="1"/>
    <col min="14339" max="14339" width="10.84765625" style="8" bestFit="1" customWidth="1"/>
    <col min="14340" max="14343" width="11.5" style="8" bestFit="1" customWidth="1"/>
    <col min="14344" max="14344" width="14.34765625" style="8" customWidth="1"/>
    <col min="14345" max="14350" width="8.796875" style="8"/>
    <col min="14351" max="14351" width="13.75" style="8" customWidth="1"/>
    <col min="14352" max="14353" width="9.94921875" style="8" bestFit="1" customWidth="1"/>
    <col min="14354" max="14592" width="8.796875" style="8"/>
    <col min="14593" max="14593" width="24.25" style="8" customWidth="1"/>
    <col min="14594" max="14594" width="11.5" style="8" bestFit="1" customWidth="1"/>
    <col min="14595" max="14595" width="10.84765625" style="8" bestFit="1" customWidth="1"/>
    <col min="14596" max="14599" width="11.5" style="8" bestFit="1" customWidth="1"/>
    <col min="14600" max="14600" width="14.34765625" style="8" customWidth="1"/>
    <col min="14601" max="14606" width="8.796875" style="8"/>
    <col min="14607" max="14607" width="13.75" style="8" customWidth="1"/>
    <col min="14608" max="14609" width="9.94921875" style="8" bestFit="1" customWidth="1"/>
    <col min="14610" max="14848" width="8.796875" style="8"/>
    <col min="14849" max="14849" width="24.25" style="8" customWidth="1"/>
    <col min="14850" max="14850" width="11.5" style="8" bestFit="1" customWidth="1"/>
    <col min="14851" max="14851" width="10.84765625" style="8" bestFit="1" customWidth="1"/>
    <col min="14852" max="14855" width="11.5" style="8" bestFit="1" customWidth="1"/>
    <col min="14856" max="14856" width="14.34765625" style="8" customWidth="1"/>
    <col min="14857" max="14862" width="8.796875" style="8"/>
    <col min="14863" max="14863" width="13.75" style="8" customWidth="1"/>
    <col min="14864" max="14865" width="9.94921875" style="8" bestFit="1" customWidth="1"/>
    <col min="14866" max="15104" width="8.796875" style="8"/>
    <col min="15105" max="15105" width="24.25" style="8" customWidth="1"/>
    <col min="15106" max="15106" width="11.5" style="8" bestFit="1" customWidth="1"/>
    <col min="15107" max="15107" width="10.84765625" style="8" bestFit="1" customWidth="1"/>
    <col min="15108" max="15111" width="11.5" style="8" bestFit="1" customWidth="1"/>
    <col min="15112" max="15112" width="14.34765625" style="8" customWidth="1"/>
    <col min="15113" max="15118" width="8.796875" style="8"/>
    <col min="15119" max="15119" width="13.75" style="8" customWidth="1"/>
    <col min="15120" max="15121" width="9.94921875" style="8" bestFit="1" customWidth="1"/>
    <col min="15122" max="15360" width="8.796875" style="8"/>
    <col min="15361" max="15361" width="24.25" style="8" customWidth="1"/>
    <col min="15362" max="15362" width="11.5" style="8" bestFit="1" customWidth="1"/>
    <col min="15363" max="15363" width="10.84765625" style="8" bestFit="1" customWidth="1"/>
    <col min="15364" max="15367" width="11.5" style="8" bestFit="1" customWidth="1"/>
    <col min="15368" max="15368" width="14.34765625" style="8" customWidth="1"/>
    <col min="15369" max="15374" width="8.796875" style="8"/>
    <col min="15375" max="15375" width="13.75" style="8" customWidth="1"/>
    <col min="15376" max="15377" width="9.94921875" style="8" bestFit="1" customWidth="1"/>
    <col min="15378" max="15616" width="8.796875" style="8"/>
    <col min="15617" max="15617" width="24.25" style="8" customWidth="1"/>
    <col min="15618" max="15618" width="11.5" style="8" bestFit="1" customWidth="1"/>
    <col min="15619" max="15619" width="10.84765625" style="8" bestFit="1" customWidth="1"/>
    <col min="15620" max="15623" width="11.5" style="8" bestFit="1" customWidth="1"/>
    <col min="15624" max="15624" width="14.34765625" style="8" customWidth="1"/>
    <col min="15625" max="15630" width="8.796875" style="8"/>
    <col min="15631" max="15631" width="13.75" style="8" customWidth="1"/>
    <col min="15632" max="15633" width="9.94921875" style="8" bestFit="1" customWidth="1"/>
    <col min="15634" max="15872" width="8.796875" style="8"/>
    <col min="15873" max="15873" width="24.25" style="8" customWidth="1"/>
    <col min="15874" max="15874" width="11.5" style="8" bestFit="1" customWidth="1"/>
    <col min="15875" max="15875" width="10.84765625" style="8" bestFit="1" customWidth="1"/>
    <col min="15876" max="15879" width="11.5" style="8" bestFit="1" customWidth="1"/>
    <col min="15880" max="15880" width="14.34765625" style="8" customWidth="1"/>
    <col min="15881" max="15886" width="8.796875" style="8"/>
    <col min="15887" max="15887" width="13.75" style="8" customWidth="1"/>
    <col min="15888" max="15889" width="9.94921875" style="8" bestFit="1" customWidth="1"/>
    <col min="15890" max="16128" width="8.796875" style="8"/>
    <col min="16129" max="16129" width="24.25" style="8" customWidth="1"/>
    <col min="16130" max="16130" width="11.5" style="8" bestFit="1" customWidth="1"/>
    <col min="16131" max="16131" width="10.84765625" style="8" bestFit="1" customWidth="1"/>
    <col min="16132" max="16135" width="11.5" style="8" bestFit="1" customWidth="1"/>
    <col min="16136" max="16136" width="14.34765625" style="8" customWidth="1"/>
    <col min="16137" max="16142" width="8.796875" style="8"/>
    <col min="16143" max="16143" width="13.75" style="8" customWidth="1"/>
    <col min="16144" max="16145" width="9.94921875" style="8" bestFit="1" customWidth="1"/>
    <col min="16146" max="16384" width="8.796875" style="8"/>
  </cols>
  <sheetData>
    <row r="1" spans="1:56" x14ac:dyDescent="0.5">
      <c r="A1" s="30" t="s">
        <v>181</v>
      </c>
      <c r="I1" s="30" t="s">
        <v>203</v>
      </c>
      <c r="W1" s="22"/>
      <c r="AH1" s="22"/>
      <c r="AS1" s="22"/>
      <c r="BD1" s="22"/>
    </row>
    <row r="2" spans="1:56" x14ac:dyDescent="0.5">
      <c r="A2" s="15" t="s">
        <v>163</v>
      </c>
      <c r="B2" s="38" t="s">
        <v>31</v>
      </c>
      <c r="C2" s="38"/>
      <c r="D2" s="38" t="s">
        <v>95</v>
      </c>
      <c r="E2" s="38"/>
      <c r="F2" s="38" t="s">
        <v>164</v>
      </c>
      <c r="G2" s="38"/>
      <c r="I2" s="8" t="s">
        <v>202</v>
      </c>
      <c r="J2" s="38" t="s">
        <v>31</v>
      </c>
      <c r="K2" s="38"/>
      <c r="L2" s="38" t="s">
        <v>95</v>
      </c>
      <c r="M2" s="38"/>
      <c r="N2" s="38" t="s">
        <v>164</v>
      </c>
      <c r="O2" s="38"/>
    </row>
    <row r="3" spans="1:56" x14ac:dyDescent="0.5">
      <c r="A3" s="15" t="s">
        <v>7</v>
      </c>
      <c r="B3" s="8">
        <v>0.16770199999999999</v>
      </c>
      <c r="C3" s="8">
        <v>0.170297</v>
      </c>
      <c r="D3" s="8">
        <v>0.16994799999999999</v>
      </c>
      <c r="E3" s="8">
        <v>0.17036799999999999</v>
      </c>
      <c r="F3" s="8">
        <v>7.5712600000000005E-2</v>
      </c>
      <c r="G3" s="8">
        <v>7.6932899999999999E-2</v>
      </c>
      <c r="I3" s="8" t="s">
        <v>7</v>
      </c>
      <c r="J3" s="8">
        <v>0.16770199999999999</v>
      </c>
      <c r="K3" s="8">
        <v>0.170297</v>
      </c>
      <c r="L3" s="8">
        <v>0.16994799999999999</v>
      </c>
      <c r="M3" s="8">
        <v>0.17036799999999999</v>
      </c>
      <c r="N3" s="8">
        <v>7.5712600000000005E-2</v>
      </c>
      <c r="O3" s="8">
        <v>7.6932899999999999E-2</v>
      </c>
    </row>
    <row r="4" spans="1:56" x14ac:dyDescent="0.5">
      <c r="A4" s="15" t="s">
        <v>182</v>
      </c>
      <c r="B4" s="8">
        <v>0.15340899999999999</v>
      </c>
      <c r="C4" s="8">
        <v>0.167797</v>
      </c>
      <c r="D4" s="8">
        <v>0.17031099999999999</v>
      </c>
      <c r="E4" s="8">
        <v>0.16973199999999999</v>
      </c>
      <c r="F4" s="8">
        <v>7.6314199999999999E-2</v>
      </c>
      <c r="G4" s="8">
        <v>7.2364100000000001E-2</v>
      </c>
      <c r="I4" s="8" t="s">
        <v>192</v>
      </c>
      <c r="J4" s="8">
        <v>0.16325999999999999</v>
      </c>
      <c r="K4" s="8">
        <v>0.16161500000000001</v>
      </c>
      <c r="L4" s="8">
        <v>0.17024300000000001</v>
      </c>
      <c r="M4" s="8">
        <v>0.16834199999999999</v>
      </c>
      <c r="N4" s="8">
        <v>6.1691200000000002E-2</v>
      </c>
      <c r="O4" s="8">
        <v>6.3492999999999994E-2</v>
      </c>
    </row>
    <row r="5" spans="1:56" x14ac:dyDescent="0.5">
      <c r="A5" s="15" t="s">
        <v>183</v>
      </c>
      <c r="B5" s="8">
        <v>0.16634199999999999</v>
      </c>
      <c r="C5" s="8">
        <v>0.159634</v>
      </c>
      <c r="D5" s="8">
        <v>0.182313</v>
      </c>
      <c r="E5" s="8">
        <v>0.18324799999999999</v>
      </c>
      <c r="F5" s="8">
        <v>6.45979E-2</v>
      </c>
      <c r="G5" s="8">
        <v>6.5023600000000001E-2</v>
      </c>
      <c r="I5" s="8" t="s">
        <v>193</v>
      </c>
      <c r="J5" s="8">
        <v>0.19470499999999999</v>
      </c>
      <c r="K5" s="8">
        <v>0.188081</v>
      </c>
      <c r="L5" s="8">
        <v>0.192713</v>
      </c>
      <c r="M5" s="8">
        <v>0.189275</v>
      </c>
      <c r="N5" s="8">
        <v>8.2008800000000007E-2</v>
      </c>
      <c r="O5" s="8">
        <v>8.6842299999999997E-2</v>
      </c>
    </row>
    <row r="6" spans="1:56" x14ac:dyDescent="0.5">
      <c r="A6" s="15" t="s">
        <v>184</v>
      </c>
      <c r="B6" s="8">
        <v>0.153642</v>
      </c>
      <c r="C6" s="8">
        <v>0.14927299999999999</v>
      </c>
      <c r="D6" s="8">
        <v>0.15323400000000001</v>
      </c>
      <c r="E6" s="8">
        <v>0.15732099999999999</v>
      </c>
      <c r="F6" s="8">
        <v>6.9341200000000006E-2</v>
      </c>
      <c r="G6" s="8">
        <v>6.78314E-2</v>
      </c>
      <c r="I6" s="8" t="s">
        <v>194</v>
      </c>
      <c r="J6" s="8">
        <v>0.12367499999999999</v>
      </c>
      <c r="K6" s="8">
        <v>0.11364200000000001</v>
      </c>
      <c r="L6" s="8">
        <v>0.16792299999999999</v>
      </c>
      <c r="M6" s="8">
        <v>0.16986100000000001</v>
      </c>
      <c r="N6" s="8">
        <v>7.7729900000000005E-2</v>
      </c>
      <c r="O6" s="8">
        <v>7.6352500000000004E-2</v>
      </c>
    </row>
    <row r="7" spans="1:56" x14ac:dyDescent="0.5">
      <c r="A7" s="15" t="s">
        <v>185</v>
      </c>
      <c r="B7" s="8">
        <v>0.13586100000000001</v>
      </c>
      <c r="C7" s="8">
        <v>0.14036399999999999</v>
      </c>
      <c r="D7" s="8">
        <v>0.14936099999999999</v>
      </c>
      <c r="E7" s="8">
        <v>0.150342</v>
      </c>
      <c r="F7" s="8">
        <v>7.0085300000000003E-2</v>
      </c>
      <c r="G7" s="8">
        <v>7.5286699999999998E-2</v>
      </c>
      <c r="I7" s="8" t="s">
        <v>195</v>
      </c>
      <c r="J7" s="8">
        <v>0.16853399999999999</v>
      </c>
      <c r="K7" s="8">
        <v>0.163547</v>
      </c>
      <c r="L7" s="8">
        <v>0.16714100000000001</v>
      </c>
      <c r="M7" s="8">
        <v>0.18525800000000001</v>
      </c>
      <c r="N7" s="8">
        <v>6.97821E-2</v>
      </c>
      <c r="O7" s="8">
        <v>7.0124500000000006E-2</v>
      </c>
      <c r="W7" s="22"/>
      <c r="AH7" s="22"/>
      <c r="AS7" s="22"/>
      <c r="BD7" s="22"/>
    </row>
    <row r="8" spans="1:56" x14ac:dyDescent="0.5">
      <c r="A8" s="15" t="s">
        <v>186</v>
      </c>
      <c r="B8" s="8">
        <v>0.15634100000000001</v>
      </c>
      <c r="C8" s="8">
        <v>0.16034699999999999</v>
      </c>
      <c r="D8" s="8">
        <v>0.13661100000000001</v>
      </c>
      <c r="E8" s="8">
        <v>0.14369699999999999</v>
      </c>
      <c r="F8" s="8">
        <v>7.3013099999999997E-2</v>
      </c>
      <c r="G8" s="8">
        <v>6.9798100000000002E-2</v>
      </c>
      <c r="I8" s="8" t="s">
        <v>196</v>
      </c>
      <c r="J8" s="8">
        <v>0.163795</v>
      </c>
      <c r="K8" s="8">
        <v>0.17192199999999999</v>
      </c>
      <c r="L8" s="8">
        <v>0.16134200000000001</v>
      </c>
      <c r="M8" s="8">
        <v>0.16542100000000001</v>
      </c>
      <c r="N8" s="8">
        <v>7.0342100000000005E-2</v>
      </c>
      <c r="O8" s="8">
        <v>7.3464199999999993E-2</v>
      </c>
    </row>
    <row r="9" spans="1:56" x14ac:dyDescent="0.5">
      <c r="A9" s="15" t="s">
        <v>165</v>
      </c>
      <c r="B9" s="8">
        <v>0.16422400000000001</v>
      </c>
      <c r="C9" s="8">
        <v>0.17139799999999999</v>
      </c>
      <c r="D9" s="8">
        <v>0.17341200000000001</v>
      </c>
      <c r="E9" s="8">
        <v>0.16934199999999999</v>
      </c>
      <c r="F9" s="8">
        <v>7.0291400000000004E-2</v>
      </c>
      <c r="G9" s="8">
        <v>7.1895100000000003E-2</v>
      </c>
      <c r="I9" s="8" t="s">
        <v>167</v>
      </c>
      <c r="J9" s="8">
        <v>0.20840600000000001</v>
      </c>
      <c r="K9" s="8">
        <v>0.19847600000000001</v>
      </c>
      <c r="L9" s="8">
        <v>0.19866900000000001</v>
      </c>
      <c r="M9" s="8">
        <v>0.19711999999999999</v>
      </c>
      <c r="N9" s="8">
        <v>9.2434799999999998E-2</v>
      </c>
      <c r="O9" s="8">
        <v>9.4428999999999999E-2</v>
      </c>
    </row>
    <row r="10" spans="1:56" x14ac:dyDescent="0.5">
      <c r="A10" s="15" t="s">
        <v>166</v>
      </c>
      <c r="B10" s="8">
        <v>0.20799599999999999</v>
      </c>
      <c r="C10" s="8">
        <v>0.20663100000000001</v>
      </c>
      <c r="D10" s="8">
        <v>0.19761899999999999</v>
      </c>
      <c r="E10" s="8">
        <v>0.20577300000000001</v>
      </c>
      <c r="F10" s="8">
        <v>8.8076100000000004E-2</v>
      </c>
      <c r="G10" s="8">
        <v>9.1616000000000003E-2</v>
      </c>
      <c r="I10" s="8" t="s">
        <v>197</v>
      </c>
      <c r="J10" s="8">
        <v>0.102183</v>
      </c>
      <c r="K10" s="8">
        <v>7.2958999999999996E-2</v>
      </c>
      <c r="L10" s="8">
        <v>8.9889999999999998E-2</v>
      </c>
      <c r="M10" s="8">
        <v>9.6420000000000006E-2</v>
      </c>
      <c r="N10" s="8">
        <v>1.1398200000000001E-2</v>
      </c>
      <c r="O10" s="8">
        <v>2.30374E-2</v>
      </c>
    </row>
    <row r="11" spans="1:56" x14ac:dyDescent="0.5">
      <c r="A11" s="15" t="s">
        <v>187</v>
      </c>
      <c r="B11" s="8">
        <v>0.1833728</v>
      </c>
      <c r="C11" s="8">
        <v>0.16291700000000001</v>
      </c>
      <c r="D11" s="8">
        <v>0.17676600000000001</v>
      </c>
      <c r="E11" s="8">
        <v>0.18440200000000001</v>
      </c>
      <c r="F11" s="8">
        <v>7.63432E-2</v>
      </c>
      <c r="G11" s="8">
        <v>7.8310099999999994E-2</v>
      </c>
      <c r="I11" s="8" t="s">
        <v>198</v>
      </c>
      <c r="J11" s="8">
        <v>0.13641200000000001</v>
      </c>
      <c r="K11" s="8">
        <v>0.12586900000000001</v>
      </c>
      <c r="L11" s="8">
        <v>0.17676620000000001</v>
      </c>
      <c r="M11" s="8">
        <v>0.1844017</v>
      </c>
      <c r="N11" s="8">
        <v>6.3412099999999999E-2</v>
      </c>
      <c r="O11" s="8">
        <v>6.9756299999999993E-2</v>
      </c>
    </row>
    <row r="12" spans="1:56" x14ac:dyDescent="0.5">
      <c r="A12" s="15" t="s">
        <v>188</v>
      </c>
      <c r="B12" s="8">
        <v>0.177899</v>
      </c>
      <c r="C12" s="8">
        <v>0.18585099999999999</v>
      </c>
      <c r="D12" s="8">
        <v>0.15631200000000001</v>
      </c>
      <c r="E12" s="8">
        <v>0.16034200000000001</v>
      </c>
      <c r="F12" s="8">
        <v>6.4372200000000004E-2</v>
      </c>
      <c r="G12" s="8">
        <v>6.4795400000000003E-2</v>
      </c>
      <c r="I12" s="8" t="s">
        <v>199</v>
      </c>
      <c r="J12" s="8">
        <v>0.179621</v>
      </c>
      <c r="K12" s="8">
        <v>0.16752500000000001</v>
      </c>
      <c r="L12" s="8">
        <v>0.16342100000000001</v>
      </c>
      <c r="M12" s="8">
        <v>0.159832</v>
      </c>
      <c r="N12" s="8">
        <v>7.2544300000000006E-2</v>
      </c>
      <c r="O12" s="8">
        <v>8.3153099999999994E-2</v>
      </c>
    </row>
    <row r="13" spans="1:56" ht="14.1" x14ac:dyDescent="0.5">
      <c r="A13" s="15" t="s">
        <v>189</v>
      </c>
      <c r="B13" s="8">
        <v>0.167767</v>
      </c>
      <c r="C13" s="8">
        <v>0.159244</v>
      </c>
      <c r="D13" s="8">
        <v>0.16312099999999999</v>
      </c>
      <c r="E13" s="8">
        <v>0.15876199999999999</v>
      </c>
      <c r="F13" s="8">
        <v>6.43397E-2</v>
      </c>
      <c r="G13" s="8">
        <v>6.5496200000000004E-2</v>
      </c>
      <c r="H13" s="18"/>
      <c r="I13" s="8" t="s">
        <v>200</v>
      </c>
      <c r="J13" s="8">
        <v>0.18983800000000001</v>
      </c>
      <c r="K13" s="8">
        <v>0.203236</v>
      </c>
      <c r="L13" s="8">
        <v>0.18931200000000001</v>
      </c>
      <c r="M13" s="8">
        <v>0.182065</v>
      </c>
      <c r="N13" s="8">
        <v>8.9884400000000003E-2</v>
      </c>
      <c r="O13" s="8">
        <v>8.7679000000000007E-2</v>
      </c>
      <c r="W13" s="22"/>
      <c r="AH13" s="22"/>
      <c r="AS13" s="22"/>
      <c r="BD13" s="22"/>
    </row>
    <row r="14" spans="1:56" x14ac:dyDescent="0.5">
      <c r="A14" s="14" t="s">
        <v>190</v>
      </c>
      <c r="B14" s="8">
        <v>0.19717899999999999</v>
      </c>
      <c r="C14" s="8">
        <v>0.18088199999999999</v>
      </c>
      <c r="D14" s="8">
        <v>0.146785</v>
      </c>
      <c r="E14" s="8">
        <v>0.153671</v>
      </c>
      <c r="F14" s="8">
        <v>6.9723099999999996E-2</v>
      </c>
      <c r="G14" s="8">
        <v>6.8741300000000005E-2</v>
      </c>
      <c r="I14" s="8" t="s">
        <v>201</v>
      </c>
      <c r="J14" s="8">
        <v>0.19678499999999999</v>
      </c>
      <c r="K14" s="8">
        <v>0.19012299999999999</v>
      </c>
      <c r="L14" s="8">
        <v>0.167822</v>
      </c>
      <c r="M14" s="8">
        <v>0.170346</v>
      </c>
      <c r="N14" s="8">
        <v>7.9011600000000001E-2</v>
      </c>
      <c r="O14" s="8">
        <v>8.0609200000000006E-2</v>
      </c>
    </row>
    <row r="15" spans="1:56" x14ac:dyDescent="0.5">
      <c r="A15" s="15" t="s">
        <v>191</v>
      </c>
      <c r="B15" s="8">
        <v>0.17312900000000001</v>
      </c>
      <c r="C15" s="8">
        <v>0.16750999999999999</v>
      </c>
      <c r="D15" s="8">
        <v>0.15193999999999999</v>
      </c>
      <c r="E15" s="8">
        <v>0.15267600000000001</v>
      </c>
      <c r="F15" s="8">
        <v>7.0347599999999996E-2</v>
      </c>
      <c r="G15" s="8">
        <v>7.3647099999999993E-2</v>
      </c>
    </row>
    <row r="17" spans="1:21" x14ac:dyDescent="0.5">
      <c r="A17" s="30" t="s">
        <v>204</v>
      </c>
    </row>
    <row r="18" spans="1:21" x14ac:dyDescent="0.45">
      <c r="B18" s="38" t="s">
        <v>168</v>
      </c>
      <c r="C18" s="38"/>
      <c r="D18" s="38" t="s">
        <v>2</v>
      </c>
      <c r="E18" s="38"/>
      <c r="F18" s="9" t="s">
        <v>24</v>
      </c>
      <c r="I18" s="38" t="s">
        <v>168</v>
      </c>
      <c r="J18" s="38"/>
      <c r="K18" s="38" t="s">
        <v>2</v>
      </c>
      <c r="L18" s="38"/>
      <c r="M18" s="9" t="s">
        <v>55</v>
      </c>
      <c r="P18" s="38" t="s">
        <v>168</v>
      </c>
      <c r="Q18" s="38"/>
      <c r="R18" s="38" t="s">
        <v>2</v>
      </c>
      <c r="S18" s="38"/>
      <c r="T18" s="9" t="s">
        <v>3</v>
      </c>
    </row>
    <row r="19" spans="1:21" x14ac:dyDescent="0.5">
      <c r="A19" s="31" t="s">
        <v>7</v>
      </c>
      <c r="B19" s="8">
        <v>0.179086</v>
      </c>
      <c r="C19" s="8">
        <v>0.177978</v>
      </c>
      <c r="D19" s="8">
        <v>3.8860000000000001E-3</v>
      </c>
      <c r="E19" s="8">
        <v>3.6329999999999999E-3</v>
      </c>
      <c r="H19" s="22" t="s">
        <v>7</v>
      </c>
      <c r="I19" s="8">
        <v>0.186524</v>
      </c>
      <c r="J19" s="8">
        <v>0.19869700000000001</v>
      </c>
      <c r="K19" s="8">
        <v>4.2640000000000004E-3</v>
      </c>
      <c r="L19" s="8">
        <v>1.2999999999999999E-3</v>
      </c>
      <c r="O19" s="22" t="s">
        <v>7</v>
      </c>
      <c r="P19" s="8">
        <v>7.2991959999999995E-2</v>
      </c>
      <c r="Q19" s="8">
        <v>7.3792880000000005E-2</v>
      </c>
      <c r="R19" s="8">
        <v>2.6382599999999999E-4</v>
      </c>
      <c r="S19" s="8">
        <v>3.8027299999999998E-4</v>
      </c>
    </row>
    <row r="20" spans="1:21" x14ac:dyDescent="0.5">
      <c r="A20" s="15" t="s">
        <v>169</v>
      </c>
      <c r="B20" s="8">
        <v>2.0899999999999998E-3</v>
      </c>
      <c r="C20" s="8">
        <v>1.6180000000000001E-3</v>
      </c>
      <c r="D20" s="8">
        <v>4.5200000000000001E-5</v>
      </c>
      <c r="E20" s="8">
        <v>6.3499999999999999E-5</v>
      </c>
      <c r="H20" s="8" t="s">
        <v>169</v>
      </c>
      <c r="I20" s="8">
        <v>5.457E-3</v>
      </c>
      <c r="J20" s="8">
        <v>4.2579999999999996E-3</v>
      </c>
      <c r="K20" s="8">
        <v>6.7399999999999998E-6</v>
      </c>
      <c r="L20" s="8">
        <v>0</v>
      </c>
      <c r="O20" s="8" t="s">
        <v>169</v>
      </c>
      <c r="P20" s="8">
        <v>2.8065289999999999E-3</v>
      </c>
      <c r="Q20" s="8">
        <v>2.7355539999999999E-3</v>
      </c>
      <c r="R20" s="8">
        <v>1.7584800000000001E-5</v>
      </c>
      <c r="S20" s="8">
        <v>1.10602E-5</v>
      </c>
    </row>
    <row r="21" spans="1:21" x14ac:dyDescent="0.5">
      <c r="A21" s="15" t="s">
        <v>170</v>
      </c>
      <c r="B21" s="8">
        <v>0.171019</v>
      </c>
      <c r="C21" s="8">
        <v>0.17283899999999999</v>
      </c>
      <c r="D21" s="8">
        <v>2.9659999999999999E-3</v>
      </c>
      <c r="E21" s="8">
        <v>3.8670000000000002E-3</v>
      </c>
      <c r="H21" s="8" t="s">
        <v>170</v>
      </c>
      <c r="I21" s="8">
        <v>0.19881799999999999</v>
      </c>
      <c r="J21" s="8">
        <v>0.19561700000000001</v>
      </c>
      <c r="K21" s="8">
        <v>3.6410000000000001E-3</v>
      </c>
      <c r="L21" s="8">
        <v>3.006E-3</v>
      </c>
      <c r="O21" s="8" t="s">
        <v>170</v>
      </c>
      <c r="P21" s="8">
        <v>7.5296630000000003E-2</v>
      </c>
      <c r="Q21" s="8">
        <v>7.7312505000000004E-2</v>
      </c>
      <c r="R21" s="8">
        <v>6.3926599999999999E-4</v>
      </c>
      <c r="S21" s="8">
        <v>5.3373600000000004E-4</v>
      </c>
    </row>
    <row r="23" spans="1:21" x14ac:dyDescent="0.5">
      <c r="A23" s="30" t="s">
        <v>205</v>
      </c>
    </row>
    <row r="24" spans="1:21" x14ac:dyDescent="0.45">
      <c r="A24" s="31"/>
      <c r="B24" s="37" t="s">
        <v>1</v>
      </c>
      <c r="C24" s="37"/>
      <c r="D24" s="37"/>
      <c r="E24" s="37" t="s">
        <v>2</v>
      </c>
      <c r="F24" s="37"/>
      <c r="G24" s="37"/>
      <c r="I24" s="8" t="s">
        <v>171</v>
      </c>
      <c r="L24" s="22"/>
    </row>
    <row r="25" spans="1:21" x14ac:dyDescent="0.5">
      <c r="A25" s="15" t="s">
        <v>172</v>
      </c>
      <c r="B25" s="8">
        <v>0.12254685999999999</v>
      </c>
      <c r="C25" s="8">
        <v>0.126281755</v>
      </c>
      <c r="D25" s="8">
        <v>0.123847079</v>
      </c>
      <c r="E25" s="8">
        <v>2.3246709999999999E-3</v>
      </c>
      <c r="F25" s="8">
        <v>3.541186E-3</v>
      </c>
      <c r="G25" s="8">
        <v>2.4729309999999998E-3</v>
      </c>
      <c r="H25" s="8" t="s">
        <v>31</v>
      </c>
      <c r="I25" s="8">
        <v>2.84653E-4</v>
      </c>
    </row>
    <row r="26" spans="1:21" x14ac:dyDescent="0.5">
      <c r="A26" s="15" t="s">
        <v>173</v>
      </c>
      <c r="B26" s="8">
        <v>0.146255091</v>
      </c>
      <c r="C26" s="8">
        <v>0.14445075700000001</v>
      </c>
      <c r="D26" s="8">
        <v>0.14187806</v>
      </c>
      <c r="E26" s="8">
        <v>4.3380750000000003E-3</v>
      </c>
      <c r="F26" s="8">
        <v>4.1315910000000004E-3</v>
      </c>
      <c r="G26" s="8">
        <v>2.9817530000000002E-3</v>
      </c>
    </row>
    <row r="27" spans="1:21" x14ac:dyDescent="0.5">
      <c r="A27" s="15" t="s">
        <v>172</v>
      </c>
      <c r="B27" s="8">
        <v>0.14607600000000001</v>
      </c>
      <c r="C27" s="8">
        <v>0.13870499999999999</v>
      </c>
      <c r="D27" s="8">
        <v>0.1613453</v>
      </c>
      <c r="E27" s="8">
        <v>9.2079999999999992E-3</v>
      </c>
      <c r="F27" s="8">
        <v>8.2439999999999996E-3</v>
      </c>
      <c r="G27" s="8">
        <v>1.9881999999999999E-3</v>
      </c>
      <c r="H27" s="8" t="s">
        <v>95</v>
      </c>
      <c r="I27" s="32">
        <v>6.2928999999999999E-2</v>
      </c>
    </row>
    <row r="28" spans="1:21" x14ac:dyDescent="0.5">
      <c r="A28" s="15" t="s">
        <v>173</v>
      </c>
      <c r="B28" s="8">
        <v>0.1667912</v>
      </c>
      <c r="C28" s="8">
        <v>0.1647139</v>
      </c>
      <c r="D28" s="8">
        <v>0.16594429999999999</v>
      </c>
      <c r="E28" s="8">
        <v>2.0146999999999999E-3</v>
      </c>
      <c r="F28" s="8">
        <v>1.5709999999999999E-3</v>
      </c>
      <c r="G28" s="8">
        <v>2.8608000000000001E-3</v>
      </c>
    </row>
    <row r="29" spans="1:21" x14ac:dyDescent="0.5">
      <c r="A29" s="15" t="s">
        <v>172</v>
      </c>
      <c r="B29" s="8">
        <v>8.7613999999999997E-2</v>
      </c>
      <c r="C29" s="8">
        <v>9.1942999999999997E-2</v>
      </c>
      <c r="D29" s="8">
        <v>8.6373000000000005E-2</v>
      </c>
      <c r="E29" s="8">
        <v>4.9299999999999995E-4</v>
      </c>
      <c r="F29" s="8">
        <v>1.7639999999999999E-3</v>
      </c>
      <c r="G29" s="8">
        <v>1.2520000000000001E-3</v>
      </c>
      <c r="H29" s="8" t="s">
        <v>174</v>
      </c>
      <c r="I29" s="8">
        <v>4.3070832000000003E-2</v>
      </c>
    </row>
    <row r="30" spans="1:21" x14ac:dyDescent="0.5">
      <c r="A30" s="15" t="s">
        <v>173</v>
      </c>
      <c r="B30" s="8">
        <v>9.4732999999999998E-2</v>
      </c>
      <c r="C30" s="8">
        <v>9.8919999999999994E-2</v>
      </c>
      <c r="D30" s="8">
        <v>9.3261999999999998E-2</v>
      </c>
      <c r="E30" s="8">
        <v>5.2999999999999998E-4</v>
      </c>
      <c r="F30" s="8">
        <v>9.7999999999999997E-4</v>
      </c>
      <c r="G30" s="8">
        <v>1.191E-3</v>
      </c>
      <c r="I30" s="11"/>
      <c r="L30" s="10"/>
      <c r="M30" s="11"/>
      <c r="O30" s="11"/>
      <c r="Q30" s="10"/>
      <c r="R30" s="11"/>
      <c r="T30" s="11"/>
    </row>
    <row r="31" spans="1:21" x14ac:dyDescent="0.5">
      <c r="A31" s="15" t="s">
        <v>172</v>
      </c>
      <c r="B31" s="11">
        <v>7.0546393999999998E-2</v>
      </c>
      <c r="C31" s="8">
        <v>6.6211270000000003E-2</v>
      </c>
      <c r="D31" s="11">
        <v>6.9685250000000004E-2</v>
      </c>
      <c r="E31" s="8">
        <v>6.5468199999999996E-4</v>
      </c>
      <c r="F31" s="10">
        <v>7.5048599999999997E-4</v>
      </c>
      <c r="G31" s="11">
        <v>4.7357200000000001E-4</v>
      </c>
      <c r="H31" s="10" t="s">
        <v>164</v>
      </c>
      <c r="I31" s="10">
        <v>1.5472583999999999E-2</v>
      </c>
      <c r="J31" s="10"/>
      <c r="M31" s="10"/>
      <c r="N31" s="10"/>
      <c r="O31" s="10"/>
      <c r="P31" s="10"/>
      <c r="R31" s="10"/>
      <c r="S31" s="10"/>
      <c r="T31" s="10"/>
      <c r="U31" s="10"/>
    </row>
    <row r="32" spans="1:21" x14ac:dyDescent="0.45">
      <c r="A32" s="15" t="s">
        <v>173</v>
      </c>
      <c r="B32" s="10">
        <v>7.5376884000000005E-2</v>
      </c>
      <c r="C32" s="10">
        <v>7.8374731000000003E-2</v>
      </c>
      <c r="D32" s="10">
        <v>7.4392594000000006E-2</v>
      </c>
      <c r="E32" s="10">
        <v>6.4395200000000004E-4</v>
      </c>
      <c r="F32" s="8">
        <v>6.63822E-4</v>
      </c>
      <c r="G32" s="10">
        <v>4.6999999999999997E-5</v>
      </c>
      <c r="H32" s="9"/>
      <c r="R32" s="9"/>
      <c r="S32" s="9"/>
      <c r="T32" s="9"/>
    </row>
    <row r="33" spans="1:21" x14ac:dyDescent="0.45">
      <c r="G33" s="9"/>
      <c r="H33" s="9"/>
      <c r="R33" s="9"/>
      <c r="S33" s="9"/>
      <c r="T33" s="9"/>
    </row>
    <row r="34" spans="1:21" x14ac:dyDescent="0.45">
      <c r="A34" s="8"/>
      <c r="I34" s="9"/>
      <c r="J34" s="9"/>
      <c r="S34" s="9"/>
      <c r="T34" s="9"/>
    </row>
    <row r="35" spans="1:21" x14ac:dyDescent="0.45">
      <c r="A35" s="8"/>
      <c r="I35" s="9"/>
      <c r="J35" s="9"/>
      <c r="S35" s="9"/>
      <c r="T35" s="9"/>
      <c r="U35" s="9"/>
    </row>
    <row r="36" spans="1:21" x14ac:dyDescent="0.5">
      <c r="A36" s="8"/>
    </row>
    <row r="37" spans="1:21" x14ac:dyDescent="0.5">
      <c r="A37" s="8"/>
    </row>
    <row r="38" spans="1:21" x14ac:dyDescent="0.5">
      <c r="A38" s="8"/>
      <c r="I38" s="11"/>
      <c r="K38" s="10"/>
      <c r="L38" s="11"/>
      <c r="R38" s="11"/>
    </row>
    <row r="39" spans="1:21" x14ac:dyDescent="0.5">
      <c r="A39" s="8"/>
      <c r="I39" s="10"/>
      <c r="J39" s="10"/>
      <c r="L39" s="10"/>
      <c r="M39" s="10"/>
      <c r="R39" s="10"/>
      <c r="S39" s="10"/>
    </row>
    <row r="40" spans="1:21" x14ac:dyDescent="0.45">
      <c r="A40" s="8"/>
      <c r="L40" s="9"/>
      <c r="M40" s="9"/>
      <c r="R40" s="9"/>
      <c r="S40" s="9"/>
    </row>
    <row r="41" spans="1:21" x14ac:dyDescent="0.45">
      <c r="A41" s="8"/>
      <c r="L41" s="9"/>
      <c r="M41" s="9"/>
      <c r="R41" s="9"/>
      <c r="S41" s="9"/>
    </row>
    <row r="42" spans="1:21" x14ac:dyDescent="0.45">
      <c r="A42" s="8"/>
      <c r="L42" s="9"/>
      <c r="M42" s="9"/>
      <c r="R42" s="9"/>
      <c r="S42" s="9"/>
    </row>
    <row r="43" spans="1:21" x14ac:dyDescent="0.45">
      <c r="A43" s="8"/>
      <c r="L43" s="9"/>
      <c r="M43" s="9"/>
      <c r="R43" s="9"/>
      <c r="S43" s="9"/>
    </row>
    <row r="44" spans="1:21" x14ac:dyDescent="0.45">
      <c r="A44" s="8"/>
      <c r="S44" s="9"/>
      <c r="T44" s="9"/>
      <c r="U44" s="9"/>
    </row>
    <row r="45" spans="1:21" x14ac:dyDescent="0.45">
      <c r="A45" s="8"/>
      <c r="S45" s="9"/>
      <c r="T45" s="9"/>
      <c r="U45" s="9"/>
    </row>
    <row r="46" spans="1:21" x14ac:dyDescent="0.5">
      <c r="A46" s="8"/>
    </row>
    <row r="47" spans="1:21" x14ac:dyDescent="0.5">
      <c r="A47" s="8"/>
    </row>
    <row r="48" spans="1:21" x14ac:dyDescent="0.5">
      <c r="A48" s="8"/>
    </row>
    <row r="49" spans="1:1" x14ac:dyDescent="0.5">
      <c r="A49" s="8"/>
    </row>
    <row r="50" spans="1:1" x14ac:dyDescent="0.5">
      <c r="A50" s="8"/>
    </row>
    <row r="51" spans="1:1" x14ac:dyDescent="0.5">
      <c r="A51" s="8"/>
    </row>
    <row r="52" spans="1:1" x14ac:dyDescent="0.5">
      <c r="A52" s="8"/>
    </row>
    <row r="53" spans="1:1" x14ac:dyDescent="0.5">
      <c r="A53" s="8"/>
    </row>
  </sheetData>
  <mergeCells count="14">
    <mergeCell ref="P18:Q18"/>
    <mergeCell ref="R18:S18"/>
    <mergeCell ref="B2:C2"/>
    <mergeCell ref="D2:E2"/>
    <mergeCell ref="F2:G2"/>
    <mergeCell ref="J2:K2"/>
    <mergeCell ref="L2:M2"/>
    <mergeCell ref="N2:O2"/>
    <mergeCell ref="K18:L18"/>
    <mergeCell ref="B24:D24"/>
    <mergeCell ref="E24:G24"/>
    <mergeCell ref="B18:C18"/>
    <mergeCell ref="D18:E18"/>
    <mergeCell ref="I18:J18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8FB7-9442-46E6-BDA9-896061131C03}">
  <dimension ref="A1:H15"/>
  <sheetViews>
    <sheetView workbookViewId="0">
      <selection activeCell="M25" sqref="M25"/>
    </sheetView>
  </sheetViews>
  <sheetFormatPr defaultRowHeight="14.1" x14ac:dyDescent="0.5"/>
  <sheetData>
    <row r="1" spans="1:8" x14ac:dyDescent="0.5">
      <c r="A1" s="30" t="s">
        <v>245</v>
      </c>
      <c r="B1" s="8"/>
      <c r="C1" s="8"/>
      <c r="D1" s="8"/>
      <c r="E1" s="8"/>
      <c r="F1" s="8"/>
      <c r="G1" s="8"/>
      <c r="H1" s="8"/>
    </row>
    <row r="2" spans="1:8" x14ac:dyDescent="0.5">
      <c r="A2" s="8"/>
      <c r="B2" s="37" t="s">
        <v>1</v>
      </c>
      <c r="C2" s="37"/>
      <c r="D2" s="37"/>
      <c r="E2" s="37" t="s">
        <v>2</v>
      </c>
      <c r="F2" s="37"/>
      <c r="G2" s="37"/>
      <c r="H2" s="8"/>
    </row>
    <row r="3" spans="1:8" x14ac:dyDescent="0.5">
      <c r="A3" s="8" t="s">
        <v>7</v>
      </c>
      <c r="B3" s="8">
        <v>0.21859079100000001</v>
      </c>
      <c r="C3" s="8">
        <v>0.20868097999999999</v>
      </c>
      <c r="D3" s="8">
        <v>0.201957998</v>
      </c>
      <c r="E3" s="8">
        <v>4.4629980000000001E-3</v>
      </c>
      <c r="F3" s="8">
        <v>4.8141670000000003E-3</v>
      </c>
      <c r="G3" s="8">
        <v>5.2682199999999997E-3</v>
      </c>
      <c r="H3" s="8" t="s">
        <v>24</v>
      </c>
    </row>
    <row r="4" spans="1:8" x14ac:dyDescent="0.5">
      <c r="A4" s="10" t="s">
        <v>241</v>
      </c>
      <c r="B4" s="8">
        <v>9.1100734000000003E-2</v>
      </c>
      <c r="C4" s="8">
        <v>8.2243486000000005E-2</v>
      </c>
      <c r="D4" s="8">
        <v>8.6733091999999998E-2</v>
      </c>
      <c r="E4" s="10">
        <v>9.33956E-4</v>
      </c>
      <c r="F4" s="8">
        <v>1.2445679999999999E-3</v>
      </c>
      <c r="G4" s="8">
        <v>9.4213000000000001E-4</v>
      </c>
      <c r="H4" s="8"/>
    </row>
    <row r="5" spans="1:8" x14ac:dyDescent="0.5">
      <c r="A5" s="8" t="s">
        <v>242</v>
      </c>
      <c r="B5" s="8">
        <v>0.19879217699999999</v>
      </c>
      <c r="C5" s="8">
        <v>0.206933227</v>
      </c>
      <c r="D5" s="8">
        <v>0.20432080499999999</v>
      </c>
      <c r="E5" s="8">
        <v>1.552267E-3</v>
      </c>
      <c r="F5" s="8">
        <v>2.1604020000000001E-3</v>
      </c>
      <c r="G5" s="8">
        <v>2.189997E-3</v>
      </c>
      <c r="H5" s="8"/>
    </row>
    <row r="6" spans="1:8" x14ac:dyDescent="0.5">
      <c r="A6" s="8" t="s">
        <v>243</v>
      </c>
      <c r="B6" s="8">
        <v>8.5623405E-2</v>
      </c>
      <c r="C6" s="8">
        <v>8.6536113999999997E-2</v>
      </c>
      <c r="D6" s="8">
        <v>8.0198570999999996E-2</v>
      </c>
      <c r="E6" s="8">
        <v>7.2123399999999996E-4</v>
      </c>
      <c r="F6" s="8">
        <v>5.8417300000000001E-4</v>
      </c>
      <c r="G6" s="8">
        <v>6.4193099999999999E-4</v>
      </c>
      <c r="H6" s="8"/>
    </row>
    <row r="7" spans="1:8" x14ac:dyDescent="0.5">
      <c r="A7" s="8" t="s">
        <v>244</v>
      </c>
      <c r="B7" s="8">
        <v>0.16570579299999999</v>
      </c>
      <c r="C7" s="8">
        <v>0.16505568500000001</v>
      </c>
      <c r="D7" s="8">
        <v>0.16902293700000001</v>
      </c>
      <c r="E7" s="8">
        <v>1.9977879999999999E-3</v>
      </c>
      <c r="F7" s="8">
        <v>1.7125059999999999E-3</v>
      </c>
      <c r="G7" s="8">
        <v>1.6488449999999999E-3</v>
      </c>
      <c r="H7" s="8"/>
    </row>
    <row r="8" spans="1:8" x14ac:dyDescent="0.5">
      <c r="A8" s="8"/>
      <c r="B8" s="8"/>
      <c r="C8" s="8"/>
      <c r="D8" s="8"/>
      <c r="E8" s="8"/>
      <c r="F8" s="8"/>
      <c r="G8" s="8"/>
      <c r="H8" s="8"/>
    </row>
    <row r="9" spans="1:8" x14ac:dyDescent="0.5">
      <c r="A9" s="30" t="s">
        <v>246</v>
      </c>
      <c r="H9" s="8"/>
    </row>
    <row r="10" spans="1:8" x14ac:dyDescent="0.5">
      <c r="A10" s="8"/>
      <c r="B10" s="37" t="s">
        <v>1</v>
      </c>
      <c r="C10" s="37"/>
      <c r="D10" s="37"/>
      <c r="E10" s="37" t="s">
        <v>2</v>
      </c>
      <c r="F10" s="37"/>
      <c r="G10" s="37"/>
      <c r="H10" s="8" t="s">
        <v>3</v>
      </c>
    </row>
    <row r="11" spans="1:8" x14ac:dyDescent="0.5">
      <c r="A11" s="10" t="s">
        <v>7</v>
      </c>
      <c r="B11" s="8">
        <v>0.103117711</v>
      </c>
      <c r="C11" s="8">
        <v>0.10420268000000001</v>
      </c>
      <c r="D11" s="8">
        <v>0.104855164</v>
      </c>
      <c r="E11" s="10">
        <v>6.9180000000000001E-4</v>
      </c>
      <c r="F11" s="8">
        <v>4.4791299999999998E-4</v>
      </c>
      <c r="G11" s="8">
        <v>3.2115900000000001E-4</v>
      </c>
      <c r="H11" s="8"/>
    </row>
    <row r="12" spans="1:8" x14ac:dyDescent="0.5">
      <c r="A12" s="8" t="s">
        <v>241</v>
      </c>
      <c r="B12" s="8">
        <v>4.0520038000000001E-2</v>
      </c>
      <c r="C12" s="8">
        <v>4.0112558999999999E-2</v>
      </c>
      <c r="D12" s="8">
        <v>4.3809789000000002E-2</v>
      </c>
      <c r="E12" s="8">
        <v>2.09557E-4</v>
      </c>
      <c r="F12" s="8">
        <v>4.73504E-5</v>
      </c>
      <c r="G12" s="8">
        <v>7.3712499999999996E-5</v>
      </c>
      <c r="H12" s="8"/>
    </row>
    <row r="13" spans="1:8" x14ac:dyDescent="0.5">
      <c r="A13" s="8" t="s">
        <v>242</v>
      </c>
      <c r="B13" s="8">
        <v>0.134505714</v>
      </c>
      <c r="C13" s="8">
        <v>0.13439958499999999</v>
      </c>
      <c r="D13" s="8">
        <v>0.12540036800000001</v>
      </c>
      <c r="E13" s="8">
        <v>2.03673E-4</v>
      </c>
      <c r="F13" s="8">
        <v>1.5973800000000001E-4</v>
      </c>
      <c r="G13" s="8">
        <v>1.8914999999999999E-4</v>
      </c>
      <c r="H13" s="8"/>
    </row>
    <row r="14" spans="1:8" x14ac:dyDescent="0.5">
      <c r="A14" s="8" t="s">
        <v>243</v>
      </c>
      <c r="B14" s="8">
        <v>0.13138176200000001</v>
      </c>
      <c r="C14" s="8">
        <v>0.13353738200000001</v>
      </c>
      <c r="D14" s="8">
        <v>0.14604459</v>
      </c>
      <c r="E14" s="8">
        <v>5.12784E-5</v>
      </c>
      <c r="F14" s="8">
        <v>1.4390400000000001E-4</v>
      </c>
      <c r="G14" s="8">
        <v>1.09969E-4</v>
      </c>
      <c r="H14" s="8"/>
    </row>
    <row r="15" spans="1:8" x14ac:dyDescent="0.5">
      <c r="A15" s="8" t="s">
        <v>244</v>
      </c>
      <c r="B15" s="8">
        <v>0.113946672</v>
      </c>
      <c r="C15" s="8">
        <v>0.13586094100000001</v>
      </c>
      <c r="D15" s="8">
        <v>0.13697182799999999</v>
      </c>
      <c r="E15" s="8">
        <v>3.3028000000000002E-4</v>
      </c>
      <c r="F15" s="8">
        <v>4.8452499999999997E-4</v>
      </c>
      <c r="G15" s="8">
        <v>4.8203800000000001E-4</v>
      </c>
      <c r="H15" s="8"/>
    </row>
  </sheetData>
  <mergeCells count="4">
    <mergeCell ref="B2:D2"/>
    <mergeCell ref="E2:G2"/>
    <mergeCell ref="B10:D10"/>
    <mergeCell ref="E10:G10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435C1-0E4A-4270-B36B-89954F7D4897}">
  <dimension ref="A1:N36"/>
  <sheetViews>
    <sheetView topLeftCell="A22" workbookViewId="0">
      <selection activeCell="H34" sqref="H34"/>
    </sheetView>
  </sheetViews>
  <sheetFormatPr defaultRowHeight="14.1" x14ac:dyDescent="0.5"/>
  <sheetData>
    <row r="1" spans="1:14" x14ac:dyDescent="0.5">
      <c r="A1" s="30" t="s">
        <v>247</v>
      </c>
    </row>
    <row r="2" spans="1:14" x14ac:dyDescent="0.5">
      <c r="A2" s="8"/>
      <c r="B2" s="37" t="s">
        <v>1</v>
      </c>
      <c r="C2" s="37"/>
      <c r="D2" s="37"/>
      <c r="E2" s="37" t="s">
        <v>2</v>
      </c>
      <c r="F2" s="37"/>
      <c r="G2" s="37"/>
      <c r="H2" s="8"/>
    </row>
    <row r="3" spans="1:14" x14ac:dyDescent="0.5">
      <c r="A3" s="8" t="s">
        <v>175</v>
      </c>
      <c r="B3" s="33">
        <v>0.223328005</v>
      </c>
      <c r="C3" s="33">
        <v>0.231717322</v>
      </c>
      <c r="D3" s="33">
        <v>0.231450236</v>
      </c>
      <c r="E3" s="33">
        <v>1.0880215E-2</v>
      </c>
      <c r="F3" s="33">
        <v>1.0996953E-2</v>
      </c>
      <c r="G3" s="33">
        <v>5.6770809999999996E-3</v>
      </c>
      <c r="H3" s="8" t="s">
        <v>58</v>
      </c>
    </row>
    <row r="4" spans="1:14" x14ac:dyDescent="0.5">
      <c r="A4" s="8" t="s">
        <v>248</v>
      </c>
      <c r="B4" s="8">
        <v>0.403112729</v>
      </c>
      <c r="C4" s="8">
        <v>0.40374386099999998</v>
      </c>
      <c r="D4" s="8">
        <v>0.38268123399999998</v>
      </c>
      <c r="E4" s="8">
        <v>1.2497535000000001E-2</v>
      </c>
      <c r="F4" s="8">
        <v>1.2899638999999999E-2</v>
      </c>
      <c r="G4" s="8">
        <v>1.2653182000000001E-2</v>
      </c>
      <c r="H4" s="8"/>
    </row>
    <row r="5" spans="1:14" x14ac:dyDescent="0.5">
      <c r="A5" s="8" t="s">
        <v>175</v>
      </c>
      <c r="B5" s="8">
        <v>0.15037800000000001</v>
      </c>
      <c r="C5" s="8">
        <v>0.158225</v>
      </c>
      <c r="D5" s="8">
        <v>0.15057799999999999</v>
      </c>
      <c r="E5" s="8">
        <v>5.3821000000000001E-2</v>
      </c>
      <c r="F5" s="8">
        <v>5.2212000000000001E-2</v>
      </c>
      <c r="G5" s="8">
        <v>5.9041999999999997E-2</v>
      </c>
      <c r="H5" s="8" t="s">
        <v>44</v>
      </c>
    </row>
    <row r="6" spans="1:14" x14ac:dyDescent="0.5">
      <c r="A6" s="8" t="s">
        <v>248</v>
      </c>
      <c r="B6" s="8">
        <v>0.35048699999999999</v>
      </c>
      <c r="C6" s="8">
        <v>0.35892299999999999</v>
      </c>
      <c r="D6" s="8">
        <v>0.35688599999999998</v>
      </c>
      <c r="E6" s="8">
        <v>0.11158999999999999</v>
      </c>
      <c r="F6" s="8">
        <v>0.104187</v>
      </c>
      <c r="G6" s="8">
        <v>0.10439900000000001</v>
      </c>
      <c r="H6" s="8"/>
    </row>
    <row r="7" spans="1:14" x14ac:dyDescent="0.5">
      <c r="A7" s="8" t="s">
        <v>175</v>
      </c>
      <c r="B7" s="8">
        <v>0.190673862</v>
      </c>
      <c r="C7" s="8">
        <v>0.182033</v>
      </c>
      <c r="D7" s="8">
        <v>0.17468985300000001</v>
      </c>
      <c r="E7" s="8">
        <v>3.0979509999999998E-3</v>
      </c>
      <c r="F7" s="8">
        <v>3.735525E-3</v>
      </c>
      <c r="G7" s="8">
        <v>1.5479999999999999E-3</v>
      </c>
      <c r="H7" s="8" t="s">
        <v>238</v>
      </c>
    </row>
    <row r="8" spans="1:14" x14ac:dyDescent="0.5">
      <c r="A8" s="8" t="s">
        <v>248</v>
      </c>
      <c r="B8" s="8">
        <v>0.33581628699999999</v>
      </c>
      <c r="C8" s="8">
        <v>0.33275998099999998</v>
      </c>
      <c r="D8" s="8">
        <v>0.34874556800000001</v>
      </c>
      <c r="E8" s="8">
        <v>8.382792E-3</v>
      </c>
      <c r="F8" s="8">
        <v>7.2545889999999997E-3</v>
      </c>
      <c r="G8" s="8">
        <v>1.1632913999999999E-2</v>
      </c>
      <c r="H8" s="8"/>
    </row>
    <row r="9" spans="1:14" x14ac:dyDescent="0.5">
      <c r="A9" s="8" t="s">
        <v>175</v>
      </c>
      <c r="B9" s="8">
        <v>0.10170700000000001</v>
      </c>
      <c r="C9" s="8">
        <v>9.3228000000000005E-2</v>
      </c>
      <c r="D9" s="8">
        <v>0.10031</v>
      </c>
      <c r="E9" s="8">
        <v>3.8899999999999998E-3</v>
      </c>
      <c r="F9" s="8">
        <v>2.7520000000000001E-3</v>
      </c>
      <c r="G9" s="8">
        <v>4.0740000000000004E-3</v>
      </c>
      <c r="H9" s="8" t="s">
        <v>56</v>
      </c>
    </row>
    <row r="10" spans="1:14" x14ac:dyDescent="0.5">
      <c r="A10" s="8" t="s">
        <v>248</v>
      </c>
      <c r="B10" s="8">
        <v>0.15737999999999999</v>
      </c>
      <c r="C10" s="8">
        <v>0.14699799999999999</v>
      </c>
      <c r="D10" s="8">
        <v>0.149011</v>
      </c>
      <c r="E10" s="8">
        <v>7.3499999999999998E-3</v>
      </c>
      <c r="F10" s="8">
        <v>7.1720000000000004E-3</v>
      </c>
      <c r="G10" s="8">
        <v>1.0408000000000001E-2</v>
      </c>
      <c r="H10" s="8"/>
    </row>
    <row r="11" spans="1:14" x14ac:dyDescent="0.5">
      <c r="A11" s="8" t="s">
        <v>175</v>
      </c>
      <c r="B11" s="8">
        <v>0.19223599999999999</v>
      </c>
      <c r="C11" s="8">
        <v>0.201566</v>
      </c>
      <c r="D11" s="8">
        <v>0.19265599999999999</v>
      </c>
      <c r="E11" s="8">
        <v>1.2035000000000001E-2</v>
      </c>
      <c r="F11" s="8">
        <v>1.3898000000000001E-2</v>
      </c>
      <c r="G11" s="8">
        <v>1.3916E-2</v>
      </c>
      <c r="H11" s="8" t="s">
        <v>41</v>
      </c>
    </row>
    <row r="12" spans="1:14" x14ac:dyDescent="0.5">
      <c r="A12" s="8" t="s">
        <v>248</v>
      </c>
      <c r="B12" s="8">
        <v>0.195075</v>
      </c>
      <c r="C12" s="8">
        <v>0.23083400000000001</v>
      </c>
      <c r="D12" s="8">
        <v>0.31428699999999998</v>
      </c>
      <c r="E12" s="8">
        <v>1.7335E-2</v>
      </c>
      <c r="F12" s="8">
        <v>1.4354E-2</v>
      </c>
      <c r="G12" s="8">
        <v>7.953E-3</v>
      </c>
      <c r="H12" s="8"/>
    </row>
    <row r="13" spans="1:14" x14ac:dyDescent="0.5">
      <c r="A13" s="8" t="s">
        <v>175</v>
      </c>
      <c r="B13" s="8">
        <v>5.0566E-2</v>
      </c>
      <c r="C13" s="8">
        <v>5.0035999999999997E-2</v>
      </c>
      <c r="D13" s="8">
        <v>5.0903999999999998E-2</v>
      </c>
      <c r="E13" s="8">
        <v>1.4200000000000001E-4</v>
      </c>
      <c r="F13" s="8">
        <v>5.3700000000000004E-4</v>
      </c>
      <c r="G13" s="8">
        <v>1.157E-3</v>
      </c>
      <c r="H13" s="8" t="s">
        <v>52</v>
      </c>
    </row>
    <row r="14" spans="1:14" x14ac:dyDescent="0.5">
      <c r="A14" s="8" t="s">
        <v>248</v>
      </c>
      <c r="B14" s="8">
        <v>7.4413000000000007E-2</v>
      </c>
      <c r="C14" s="8">
        <v>7.3011999999999994E-2</v>
      </c>
      <c r="D14" s="8">
        <v>7.2176000000000004E-2</v>
      </c>
      <c r="E14" s="8">
        <v>2.2399999999999998E-3</v>
      </c>
      <c r="F14" s="8">
        <v>3.715E-3</v>
      </c>
      <c r="G14" s="8">
        <v>3.9969999999999997E-3</v>
      </c>
      <c r="H14" s="8"/>
    </row>
    <row r="15" spans="1:14" x14ac:dyDescent="0.5">
      <c r="A15" s="8" t="s">
        <v>175</v>
      </c>
      <c r="B15" s="8">
        <v>6.1450999999999999E-2</v>
      </c>
      <c r="C15" s="8">
        <v>6.1120000000000001E-2</v>
      </c>
      <c r="D15" s="8">
        <v>6.1698999999999997E-2</v>
      </c>
      <c r="E15" s="8">
        <v>2.4290000000000002E-3</v>
      </c>
      <c r="F15" s="8">
        <v>2.2659999999999998E-3</v>
      </c>
      <c r="G15" s="8">
        <v>1.83E-3</v>
      </c>
      <c r="H15" s="10" t="s">
        <v>45</v>
      </c>
      <c r="L15" s="8"/>
      <c r="M15" s="8"/>
      <c r="N15" s="8"/>
    </row>
    <row r="16" spans="1:14" x14ac:dyDescent="0.5">
      <c r="A16" s="8" t="s">
        <v>248</v>
      </c>
      <c r="B16" s="8">
        <v>2.4405E-2</v>
      </c>
      <c r="C16" s="8">
        <v>2.7708E-2</v>
      </c>
      <c r="D16" s="8">
        <v>2.2984000000000001E-2</v>
      </c>
      <c r="E16" s="8">
        <v>7.306E-3</v>
      </c>
      <c r="F16" s="8">
        <v>6.5529999999999998E-3</v>
      </c>
      <c r="G16" s="8">
        <v>8.9820000000000004E-3</v>
      </c>
      <c r="H16" s="8"/>
    </row>
    <row r="18" spans="1:8" x14ac:dyDescent="0.5">
      <c r="A18" s="30" t="s">
        <v>251</v>
      </c>
    </row>
    <row r="19" spans="1:8" x14ac:dyDescent="0.5">
      <c r="A19" s="13"/>
      <c r="B19" s="37" t="s">
        <v>1</v>
      </c>
      <c r="C19" s="37"/>
      <c r="D19" s="37"/>
      <c r="E19" s="37" t="s">
        <v>2</v>
      </c>
      <c r="F19" s="37"/>
      <c r="G19" s="37"/>
      <c r="H19" s="8"/>
    </row>
    <row r="20" spans="1:8" x14ac:dyDescent="0.5">
      <c r="A20" s="8" t="s">
        <v>7</v>
      </c>
      <c r="B20" s="8">
        <v>0.11886099999999999</v>
      </c>
      <c r="C20" s="8">
        <v>0.151867</v>
      </c>
      <c r="D20" s="8">
        <v>0.15672700000000001</v>
      </c>
      <c r="E20" s="8">
        <v>1.0939000000000001E-2</v>
      </c>
      <c r="F20" s="8">
        <v>6.7010000000000004E-3</v>
      </c>
      <c r="G20" s="8">
        <v>8.7299999999999999E-3</v>
      </c>
      <c r="H20" s="8" t="s">
        <v>58</v>
      </c>
    </row>
    <row r="21" spans="1:8" x14ac:dyDescent="0.5">
      <c r="A21" s="8" t="s">
        <v>248</v>
      </c>
      <c r="B21" s="8">
        <v>0.32826300000000003</v>
      </c>
      <c r="C21" s="8">
        <v>0.31506499999999998</v>
      </c>
      <c r="D21" s="8">
        <v>0.319581</v>
      </c>
      <c r="E21" s="8">
        <v>9.7979999999999994E-3</v>
      </c>
      <c r="F21" s="8">
        <v>9.9489999999999995E-3</v>
      </c>
      <c r="G21" s="8">
        <v>1.1841000000000001E-2</v>
      </c>
      <c r="H21" s="8"/>
    </row>
    <row r="22" spans="1:8" x14ac:dyDescent="0.5">
      <c r="A22" s="8" t="s">
        <v>5</v>
      </c>
      <c r="B22" s="8">
        <v>0.50817349300000003</v>
      </c>
      <c r="C22" s="8">
        <v>0.45812724300000002</v>
      </c>
      <c r="D22" s="8">
        <v>0.45613327999999997</v>
      </c>
      <c r="E22" s="8">
        <v>9.1836999999999995E-4</v>
      </c>
      <c r="F22" s="8">
        <v>1.2436050000000001E-3</v>
      </c>
      <c r="G22" s="8">
        <v>1.0748349999999999E-3</v>
      </c>
      <c r="H22" s="8" t="s">
        <v>249</v>
      </c>
    </row>
    <row r="23" spans="1:8" x14ac:dyDescent="0.5">
      <c r="A23" s="8" t="s">
        <v>248</v>
      </c>
      <c r="B23" s="8">
        <v>0.15155443599999999</v>
      </c>
      <c r="C23" s="8">
        <v>7.8551363999999999E-2</v>
      </c>
      <c r="D23" s="8">
        <v>0.13692436899999999</v>
      </c>
      <c r="E23" s="8">
        <v>9.9723299999999993E-4</v>
      </c>
      <c r="F23" s="8">
        <v>6.0192600000000002E-4</v>
      </c>
      <c r="G23" s="8">
        <v>7.7504400000000002E-4</v>
      </c>
      <c r="H23" s="8"/>
    </row>
    <row r="24" spans="1:8" x14ac:dyDescent="0.5">
      <c r="A24" s="8" t="s">
        <v>7</v>
      </c>
      <c r="B24" s="8">
        <v>0.10748100200000001</v>
      </c>
      <c r="C24" s="8">
        <v>0.120993955</v>
      </c>
      <c r="D24" s="8">
        <v>0.11778588299999999</v>
      </c>
      <c r="E24" s="8">
        <v>1.422275E-3</v>
      </c>
      <c r="F24" s="8">
        <v>1.5906609999999999E-3</v>
      </c>
      <c r="G24" s="8">
        <v>1.7623440000000001E-3</v>
      </c>
      <c r="H24" s="8" t="s">
        <v>55</v>
      </c>
    </row>
    <row r="25" spans="1:8" x14ac:dyDescent="0.5">
      <c r="A25" s="8" t="s">
        <v>248</v>
      </c>
      <c r="B25" s="8">
        <v>0.28167777199999999</v>
      </c>
      <c r="C25" s="8">
        <v>0.28374235599999997</v>
      </c>
      <c r="D25" s="8">
        <v>0.28400465600000002</v>
      </c>
      <c r="E25" s="8">
        <v>3.1006649999999998E-3</v>
      </c>
      <c r="F25" s="8">
        <v>3.1311989999999999E-3</v>
      </c>
      <c r="G25" s="8">
        <v>3.2377579999999999E-3</v>
      </c>
      <c r="H25" s="8"/>
    </row>
    <row r="26" spans="1:8" ht="25.2" x14ac:dyDescent="0.5">
      <c r="A26" s="8" t="s">
        <v>5</v>
      </c>
      <c r="B26" s="8">
        <v>0.17793054</v>
      </c>
      <c r="C26" s="8">
        <v>0.184786003</v>
      </c>
      <c r="D26" s="8">
        <v>0.17908642599999999</v>
      </c>
      <c r="E26" s="8">
        <v>1.58227E-3</v>
      </c>
      <c r="F26" s="8">
        <v>5.7375700000000004E-4</v>
      </c>
      <c r="G26" s="8">
        <v>8.9830900000000002E-4</v>
      </c>
      <c r="H26" s="17" t="s">
        <v>250</v>
      </c>
    </row>
    <row r="27" spans="1:8" x14ac:dyDescent="0.5">
      <c r="A27" s="8" t="s">
        <v>248</v>
      </c>
      <c r="B27" s="8">
        <v>1.5207112E-2</v>
      </c>
      <c r="C27" s="8">
        <v>9.4712570000000003E-3</v>
      </c>
      <c r="D27" s="8">
        <v>1.6051122000000001E-2</v>
      </c>
      <c r="E27" s="8">
        <v>9.1899999999999998E-5</v>
      </c>
      <c r="F27" s="8">
        <v>2.7500000000000001E-5</v>
      </c>
      <c r="G27" s="8">
        <v>8.3900000000000006E-5</v>
      </c>
      <c r="H27" s="8"/>
    </row>
    <row r="29" spans="1:8" x14ac:dyDescent="0.5">
      <c r="A29" s="30" t="s">
        <v>254</v>
      </c>
    </row>
    <row r="30" spans="1:8" x14ac:dyDescent="0.5">
      <c r="A30" s="8"/>
      <c r="B30" s="37" t="s">
        <v>1</v>
      </c>
      <c r="C30" s="37"/>
      <c r="D30" s="37"/>
      <c r="E30" s="37" t="s">
        <v>2</v>
      </c>
      <c r="F30" s="37"/>
      <c r="G30" s="37"/>
    </row>
    <row r="31" spans="1:8" x14ac:dyDescent="0.5">
      <c r="A31" s="8" t="s">
        <v>233</v>
      </c>
      <c r="B31" s="8">
        <v>0.41778215200000002</v>
      </c>
      <c r="C31" s="8">
        <v>0.43474142799999999</v>
      </c>
      <c r="D31" s="8">
        <v>0.39847363600000002</v>
      </c>
      <c r="E31" s="8">
        <v>4.9868769999999998E-3</v>
      </c>
      <c r="F31" s="8">
        <v>4.498958E-3</v>
      </c>
      <c r="G31" s="8">
        <v>4.0857230000000003E-3</v>
      </c>
      <c r="H31" s="8" t="s">
        <v>249</v>
      </c>
    </row>
    <row r="32" spans="1:8" x14ac:dyDescent="0.5">
      <c r="A32" s="8" t="s">
        <v>252</v>
      </c>
      <c r="B32" s="8">
        <v>0.27117200000000002</v>
      </c>
      <c r="C32" s="8">
        <v>0.27160099999999998</v>
      </c>
      <c r="D32" s="8">
        <v>0.27900599999999998</v>
      </c>
      <c r="E32" s="8">
        <v>2.9269999999999999E-3</v>
      </c>
      <c r="F32" s="8">
        <v>1.1284000000000001E-2</v>
      </c>
      <c r="G32" s="8">
        <v>9.5999999999999992E-3</v>
      </c>
      <c r="H32" s="8"/>
    </row>
    <row r="33" spans="1:8" x14ac:dyDescent="0.5">
      <c r="A33" s="8" t="s">
        <v>253</v>
      </c>
      <c r="B33" s="8">
        <v>0.27405299999999999</v>
      </c>
      <c r="C33" s="8">
        <v>0.230795</v>
      </c>
      <c r="D33" s="8">
        <v>0.26091199999999998</v>
      </c>
      <c r="E33" s="8">
        <v>1.2075000000000001E-2</v>
      </c>
      <c r="F33" s="8">
        <v>1.4185E-2</v>
      </c>
      <c r="G33" s="8">
        <v>9.7920000000000004E-3</v>
      </c>
    </row>
    <row r="34" spans="1:8" x14ac:dyDescent="0.5">
      <c r="A34" s="8" t="s">
        <v>233</v>
      </c>
      <c r="B34" s="8">
        <v>0.41684782100000001</v>
      </c>
      <c r="C34" s="8">
        <v>0.41746778099999998</v>
      </c>
      <c r="D34" s="8">
        <v>0.39890900000000001</v>
      </c>
      <c r="E34" s="8">
        <v>5.2793440000000001E-3</v>
      </c>
      <c r="F34" s="8">
        <v>5.2894500000000002E-3</v>
      </c>
      <c r="G34" s="8">
        <v>5.6210000000000001E-3</v>
      </c>
      <c r="H34" s="8" t="s">
        <v>55</v>
      </c>
    </row>
    <row r="35" spans="1:8" x14ac:dyDescent="0.5">
      <c r="A35" s="8" t="s">
        <v>252</v>
      </c>
      <c r="B35" s="8">
        <v>0.165050267</v>
      </c>
      <c r="C35" s="8">
        <v>0.14083998</v>
      </c>
      <c r="D35" s="8"/>
      <c r="E35" s="8">
        <v>3.6618660000000002E-3</v>
      </c>
      <c r="F35" s="8">
        <v>1.2648749999999999E-3</v>
      </c>
      <c r="G35" s="8"/>
    </row>
    <row r="36" spans="1:8" x14ac:dyDescent="0.5">
      <c r="A36" s="8" t="s">
        <v>253</v>
      </c>
      <c r="B36" s="8">
        <v>0.28188587100000001</v>
      </c>
      <c r="C36" s="8">
        <v>0.27777518000000001</v>
      </c>
      <c r="D36" s="8">
        <v>0.27695268000000001</v>
      </c>
      <c r="E36" s="8">
        <v>3.0382360000000001E-3</v>
      </c>
      <c r="F36" s="8">
        <v>5.8366590000000001E-3</v>
      </c>
      <c r="G36" s="8">
        <v>3.3727599999999998E-3</v>
      </c>
    </row>
  </sheetData>
  <mergeCells count="6">
    <mergeCell ref="B30:D30"/>
    <mergeCell ref="E30:G30"/>
    <mergeCell ref="B2:D2"/>
    <mergeCell ref="E2:G2"/>
    <mergeCell ref="B19:D19"/>
    <mergeCell ref="E19:G19"/>
  </mergeCells>
  <phoneticPr fontId="1" type="noConversion"/>
  <conditionalFormatting sqref="L15:N15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Figure 1 </vt:lpstr>
      <vt:lpstr>Figure 2</vt:lpstr>
      <vt:lpstr>Figure 3</vt:lpstr>
      <vt:lpstr>Figure 4</vt:lpstr>
      <vt:lpstr>Figure 5</vt:lpstr>
      <vt:lpstr>Figure 6</vt:lpstr>
      <vt:lpstr>S1</vt:lpstr>
      <vt:lpstr>S2</vt:lpstr>
      <vt:lpstr>S3</vt:lpstr>
      <vt:lpstr>S4</vt:lpstr>
      <vt:lpstr>S5</vt:lpstr>
      <vt:lpstr>S6</vt:lpstr>
      <vt:lpstr>S7</vt:lpstr>
      <vt:lpstr>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</dc:creator>
  <cp:lastModifiedBy>chao yang</cp:lastModifiedBy>
  <dcterms:created xsi:type="dcterms:W3CDTF">2015-06-05T18:17:20Z</dcterms:created>
  <dcterms:modified xsi:type="dcterms:W3CDTF">2025-05-08T05:53:28Z</dcterms:modified>
</cp:coreProperties>
</file>