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xi\Dropbox\CRISPRa Paper\FINAL SUBMISSION\"/>
    </mc:Choice>
  </mc:AlternateContent>
  <xr:revisionPtr revIDLastSave="0" documentId="13_ncr:1_{B8C8515C-8A1E-404A-A908-D25EF05E6761}" xr6:coauthVersionLast="47" xr6:coauthVersionMax="47" xr10:uidLastSave="{00000000-0000-0000-0000-000000000000}"/>
  <bookViews>
    <workbookView xWindow="-96" yWindow="-96" windowWidth="23232" windowHeight="12432" firstSheet="4" activeTab="7" xr2:uid="{CCE168E1-F7AF-491E-BF9C-187EDDC4F922}"/>
  </bookViews>
  <sheets>
    <sheet name="Figure2" sheetId="3" r:id="rId1"/>
    <sheet name="Figure3" sheetId="4" r:id="rId2"/>
    <sheet name="Supplementary Figure2" sheetId="5" r:id="rId3"/>
    <sheet name="Supplementary Figure4" sheetId="7" r:id="rId4"/>
    <sheet name="Supplementary Figure5" sheetId="8" r:id="rId5"/>
    <sheet name="Supplementary Figure7" sheetId="9" r:id="rId6"/>
    <sheet name="Supplementary Figure8" sheetId="13" r:id="rId7"/>
    <sheet name="Supplementary Figure9" sheetId="11" r:id="rId8"/>
    <sheet name="gRNA sequences" sheetId="2" r:id="rId9"/>
    <sheet name="Activation domains gene code" sheetId="12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3" i="13" l="1"/>
  <c r="Q172" i="13"/>
  <c r="Q171" i="13"/>
  <c r="Q170" i="13"/>
  <c r="Q169" i="13"/>
  <c r="Q168" i="13"/>
  <c r="Q167" i="13"/>
  <c r="Q166" i="13"/>
  <c r="Q165" i="13"/>
  <c r="Q164" i="13"/>
  <c r="Q163" i="13"/>
  <c r="Q162" i="13"/>
  <c r="Q161" i="13"/>
  <c r="D161" i="13"/>
  <c r="L161" i="13" s="1"/>
  <c r="Q160" i="13"/>
  <c r="D160" i="13"/>
  <c r="L160" i="13" s="1"/>
  <c r="Q159" i="13"/>
  <c r="D159" i="13"/>
  <c r="Q154" i="13"/>
  <c r="Q153" i="13"/>
  <c r="Q152" i="13"/>
  <c r="Q151" i="13"/>
  <c r="Q150" i="13"/>
  <c r="Q149" i="13"/>
  <c r="Q148" i="13"/>
  <c r="Q147" i="13"/>
  <c r="Q146" i="13"/>
  <c r="Q145" i="13"/>
  <c r="Q144" i="13"/>
  <c r="Q143" i="13"/>
  <c r="Q142" i="13"/>
  <c r="D142" i="13"/>
  <c r="L142" i="13" s="1"/>
  <c r="Q141" i="13"/>
  <c r="D141" i="13"/>
  <c r="L141" i="13" s="1"/>
  <c r="Q140" i="13"/>
  <c r="D140" i="13"/>
  <c r="L140" i="13" s="1"/>
  <c r="Q136" i="13"/>
  <c r="Q135" i="13"/>
  <c r="Q134" i="13"/>
  <c r="Q133" i="13"/>
  <c r="Q132" i="13"/>
  <c r="Q131" i="13"/>
  <c r="Q130" i="13"/>
  <c r="Q129" i="13"/>
  <c r="Q128" i="13"/>
  <c r="Q127" i="13"/>
  <c r="Q126" i="13"/>
  <c r="Q125" i="13"/>
  <c r="Q124" i="13"/>
  <c r="D124" i="13"/>
  <c r="L124" i="13" s="1"/>
  <c r="Q123" i="13"/>
  <c r="D123" i="13"/>
  <c r="L123" i="13" s="1"/>
  <c r="Q122" i="13"/>
  <c r="D122" i="13"/>
  <c r="L122" i="13" s="1"/>
  <c r="Q118" i="13"/>
  <c r="Q117" i="13"/>
  <c r="Q116" i="13"/>
  <c r="Q115" i="13"/>
  <c r="Q114" i="13"/>
  <c r="Q113" i="13"/>
  <c r="Q112" i="13"/>
  <c r="Q111" i="13"/>
  <c r="Q110" i="13"/>
  <c r="Q109" i="13"/>
  <c r="Q108" i="13"/>
  <c r="Q107" i="13"/>
  <c r="Q106" i="13"/>
  <c r="D106" i="13"/>
  <c r="L106" i="13" s="1"/>
  <c r="Q105" i="13"/>
  <c r="D105" i="13"/>
  <c r="L105" i="13" s="1"/>
  <c r="Q104" i="13"/>
  <c r="D104" i="13"/>
  <c r="L104" i="13" s="1"/>
  <c r="Q100" i="13"/>
  <c r="Q99" i="13"/>
  <c r="Q98" i="13"/>
  <c r="Q97" i="13"/>
  <c r="Q96" i="13"/>
  <c r="Q95" i="13"/>
  <c r="Q94" i="13"/>
  <c r="Q93" i="13"/>
  <c r="Q92" i="13"/>
  <c r="Q91" i="13"/>
  <c r="Q90" i="13"/>
  <c r="Q89" i="13"/>
  <c r="Q88" i="13"/>
  <c r="D88" i="13"/>
  <c r="L88" i="13" s="1"/>
  <c r="Q87" i="13"/>
  <c r="D87" i="13"/>
  <c r="L87" i="13" s="1"/>
  <c r="Q86" i="13"/>
  <c r="D86" i="13"/>
  <c r="L86" i="13" s="1"/>
  <c r="Q81" i="13"/>
  <c r="Q80" i="13"/>
  <c r="Q79" i="13"/>
  <c r="Q78" i="13"/>
  <c r="Q77" i="13"/>
  <c r="Q76" i="13"/>
  <c r="Q75" i="13"/>
  <c r="Q74" i="13"/>
  <c r="Q73" i="13"/>
  <c r="Q72" i="13"/>
  <c r="Q71" i="13"/>
  <c r="Q70" i="13"/>
  <c r="Q69" i="13"/>
  <c r="D69" i="13"/>
  <c r="L69" i="13" s="1"/>
  <c r="Q68" i="13"/>
  <c r="D68" i="13"/>
  <c r="L68" i="13" s="1"/>
  <c r="Q67" i="13"/>
  <c r="D67" i="13"/>
  <c r="L67" i="13" s="1"/>
  <c r="E160" i="13" l="1"/>
  <c r="R170" i="13" s="1"/>
  <c r="S170" i="13" s="1"/>
  <c r="E141" i="13"/>
  <c r="R146" i="13" s="1"/>
  <c r="S146" i="13" s="1"/>
  <c r="E123" i="13"/>
  <c r="R133" i="13" s="1"/>
  <c r="S133" i="13" s="1"/>
  <c r="M123" i="13"/>
  <c r="N122" i="13" s="1"/>
  <c r="M87" i="13"/>
  <c r="N86" i="13" s="1"/>
  <c r="M105" i="13"/>
  <c r="N104" i="13" s="1"/>
  <c r="E87" i="13"/>
  <c r="E105" i="13"/>
  <c r="M68" i="13"/>
  <c r="N67" i="13" s="1"/>
  <c r="E68" i="13"/>
  <c r="R75" i="13" s="1"/>
  <c r="S75" i="13" s="1"/>
  <c r="M141" i="13"/>
  <c r="N142" i="13" s="1"/>
  <c r="L159" i="13"/>
  <c r="R70" i="13" l="1"/>
  <c r="S70" i="13" s="1"/>
  <c r="R165" i="13"/>
  <c r="S165" i="13" s="1"/>
  <c r="R159" i="13"/>
  <c r="S159" i="13" s="1"/>
  <c r="R161" i="13"/>
  <c r="S161" i="13" s="1"/>
  <c r="R169" i="13"/>
  <c r="S169" i="13" s="1"/>
  <c r="R142" i="13"/>
  <c r="S142" i="13" s="1"/>
  <c r="R160" i="13"/>
  <c r="S160" i="13" s="1"/>
  <c r="R163" i="13"/>
  <c r="S163" i="13" s="1"/>
  <c r="R78" i="13"/>
  <c r="S78" i="13" s="1"/>
  <c r="R173" i="13"/>
  <c r="S173" i="13" s="1"/>
  <c r="R143" i="13"/>
  <c r="S143" i="13" s="1"/>
  <c r="N123" i="13"/>
  <c r="R105" i="13"/>
  <c r="S105" i="13" s="1"/>
  <c r="R149" i="13"/>
  <c r="S149" i="13" s="1"/>
  <c r="R172" i="13"/>
  <c r="S172" i="13" s="1"/>
  <c r="R148" i="13"/>
  <c r="S148" i="13" s="1"/>
  <c r="R107" i="13"/>
  <c r="S107" i="13" s="1"/>
  <c r="R162" i="13"/>
  <c r="S162" i="13" s="1"/>
  <c r="R164" i="13"/>
  <c r="S164" i="13" s="1"/>
  <c r="R167" i="13"/>
  <c r="S167" i="13" s="1"/>
  <c r="R112" i="13"/>
  <c r="S112" i="13" s="1"/>
  <c r="R171" i="13"/>
  <c r="S171" i="13" s="1"/>
  <c r="R141" i="13"/>
  <c r="S141" i="13" s="1"/>
  <c r="R168" i="13"/>
  <c r="S168" i="13" s="1"/>
  <c r="R147" i="13"/>
  <c r="S147" i="13" s="1"/>
  <c r="R116" i="13"/>
  <c r="S116" i="13" s="1"/>
  <c r="R140" i="13"/>
  <c r="S140" i="13" s="1"/>
  <c r="R153" i="13"/>
  <c r="S153" i="13" s="1"/>
  <c r="R166" i="13"/>
  <c r="S166" i="13" s="1"/>
  <c r="R151" i="13"/>
  <c r="S151" i="13" s="1"/>
  <c r="R69" i="13"/>
  <c r="S69" i="13" s="1"/>
  <c r="R117" i="13"/>
  <c r="S117" i="13" s="1"/>
  <c r="R113" i="13"/>
  <c r="S113" i="13" s="1"/>
  <c r="R154" i="13"/>
  <c r="S154" i="13" s="1"/>
  <c r="R80" i="13"/>
  <c r="S80" i="13" s="1"/>
  <c r="N124" i="13"/>
  <c r="R152" i="13"/>
  <c r="S152" i="13" s="1"/>
  <c r="R145" i="13"/>
  <c r="S145" i="13" s="1"/>
  <c r="R74" i="13"/>
  <c r="S74" i="13" s="1"/>
  <c r="R79" i="13"/>
  <c r="S79" i="13" s="1"/>
  <c r="R150" i="13"/>
  <c r="S150" i="13" s="1"/>
  <c r="R144" i="13"/>
  <c r="S144" i="13" s="1"/>
  <c r="R106" i="13"/>
  <c r="S106" i="13" s="1"/>
  <c r="R71" i="13"/>
  <c r="S71" i="13" s="1"/>
  <c r="R95" i="13"/>
  <c r="S95" i="13" s="1"/>
  <c r="R136" i="13"/>
  <c r="S136" i="13" s="1"/>
  <c r="R130" i="13"/>
  <c r="S130" i="13" s="1"/>
  <c r="R123" i="13"/>
  <c r="S123" i="13" s="1"/>
  <c r="R125" i="13"/>
  <c r="S125" i="13" s="1"/>
  <c r="R126" i="13"/>
  <c r="S126" i="13" s="1"/>
  <c r="R135" i="13"/>
  <c r="S135" i="13" s="1"/>
  <c r="R90" i="13"/>
  <c r="S90" i="13" s="1"/>
  <c r="R122" i="13"/>
  <c r="S122" i="13" s="1"/>
  <c r="R129" i="13"/>
  <c r="S129" i="13" s="1"/>
  <c r="R132" i="13"/>
  <c r="S132" i="13" s="1"/>
  <c r="R115" i="13"/>
  <c r="S115" i="13" s="1"/>
  <c r="R134" i="13"/>
  <c r="S134" i="13" s="1"/>
  <c r="N69" i="13"/>
  <c r="R127" i="13"/>
  <c r="S127" i="13" s="1"/>
  <c r="R131" i="13"/>
  <c r="S131" i="13" s="1"/>
  <c r="R124" i="13"/>
  <c r="S124" i="13" s="1"/>
  <c r="R111" i="13"/>
  <c r="S111" i="13" s="1"/>
  <c r="R93" i="13"/>
  <c r="S93" i="13" s="1"/>
  <c r="N68" i="13"/>
  <c r="N88" i="13"/>
  <c r="R128" i="13"/>
  <c r="S128" i="13" s="1"/>
  <c r="N87" i="13"/>
  <c r="R92" i="13"/>
  <c r="S92" i="13" s="1"/>
  <c r="N140" i="13"/>
  <c r="R98" i="13"/>
  <c r="S98" i="13" s="1"/>
  <c r="R88" i="13"/>
  <c r="S88" i="13" s="1"/>
  <c r="R91" i="13"/>
  <c r="S91" i="13" s="1"/>
  <c r="R87" i="13"/>
  <c r="S87" i="13" s="1"/>
  <c r="F86" i="13"/>
  <c r="G86" i="13" s="1"/>
  <c r="R100" i="13"/>
  <c r="S100" i="13" s="1"/>
  <c r="R96" i="13"/>
  <c r="S96" i="13" s="1"/>
  <c r="R86" i="13"/>
  <c r="S86" i="13" s="1"/>
  <c r="F87" i="13"/>
  <c r="G87" i="13" s="1"/>
  <c r="F88" i="13"/>
  <c r="G88" i="13" s="1"/>
  <c r="N106" i="13"/>
  <c r="R89" i="13"/>
  <c r="S89" i="13" s="1"/>
  <c r="R118" i="13"/>
  <c r="S118" i="13" s="1"/>
  <c r="R114" i="13"/>
  <c r="S114" i="13" s="1"/>
  <c r="R104" i="13"/>
  <c r="S104" i="13" s="1"/>
  <c r="R110" i="13"/>
  <c r="S110" i="13" s="1"/>
  <c r="R108" i="13"/>
  <c r="S108" i="13" s="1"/>
  <c r="N105" i="13"/>
  <c r="N141" i="13"/>
  <c r="R94" i="13"/>
  <c r="S94" i="13" s="1"/>
  <c r="R73" i="13"/>
  <c r="S73" i="13" s="1"/>
  <c r="R97" i="13"/>
  <c r="S97" i="13" s="1"/>
  <c r="R99" i="13"/>
  <c r="S99" i="13" s="1"/>
  <c r="F161" i="13"/>
  <c r="G161" i="13" s="1"/>
  <c r="R68" i="13"/>
  <c r="S68" i="13" s="1"/>
  <c r="R76" i="13"/>
  <c r="S76" i="13" s="1"/>
  <c r="F104" i="13"/>
  <c r="G104" i="13" s="1"/>
  <c r="F159" i="13"/>
  <c r="G159" i="13" s="1"/>
  <c r="F68" i="13"/>
  <c r="G68" i="13" s="1"/>
  <c r="F67" i="13"/>
  <c r="G67" i="13" s="1"/>
  <c r="F140" i="13"/>
  <c r="G140" i="13" s="1"/>
  <c r="F122" i="13"/>
  <c r="G122" i="13" s="1"/>
  <c r="F160" i="13"/>
  <c r="G160" i="13" s="1"/>
  <c r="F142" i="13"/>
  <c r="G142" i="13" s="1"/>
  <c r="R72" i="13"/>
  <c r="S72" i="13" s="1"/>
  <c r="F105" i="13"/>
  <c r="G105" i="13" s="1"/>
  <c r="R67" i="13"/>
  <c r="S67" i="13" s="1"/>
  <c r="F106" i="13"/>
  <c r="G106" i="13" s="1"/>
  <c r="R81" i="13"/>
  <c r="S81" i="13" s="1"/>
  <c r="F123" i="13"/>
  <c r="G123" i="13" s="1"/>
  <c r="R77" i="13"/>
  <c r="S77" i="13" s="1"/>
  <c r="F124" i="13"/>
  <c r="G124" i="13" s="1"/>
  <c r="F69" i="13"/>
  <c r="G69" i="13" s="1"/>
  <c r="F141" i="13"/>
  <c r="G141" i="13" s="1"/>
  <c r="M160" i="13"/>
  <c r="R109" i="13"/>
  <c r="S109" i="13" s="1"/>
  <c r="U147" i="13" l="1"/>
  <c r="T132" i="13"/>
  <c r="T144" i="13"/>
  <c r="T160" i="13"/>
  <c r="T172" i="13"/>
  <c r="U166" i="13"/>
  <c r="U160" i="13"/>
  <c r="T147" i="13"/>
  <c r="T166" i="13"/>
  <c r="T169" i="13"/>
  <c r="T163" i="13"/>
  <c r="T123" i="13"/>
  <c r="T80" i="13"/>
  <c r="T141" i="13"/>
  <c r="T129" i="13"/>
  <c r="U141" i="13"/>
  <c r="U163" i="13"/>
  <c r="U172" i="13"/>
  <c r="T150" i="13"/>
  <c r="U129" i="13"/>
  <c r="U80" i="13"/>
  <c r="U150" i="13"/>
  <c r="T114" i="13"/>
  <c r="U169" i="13"/>
  <c r="U71" i="13"/>
  <c r="U153" i="13"/>
  <c r="T153" i="13"/>
  <c r="T126" i="13"/>
  <c r="T96" i="13"/>
  <c r="U126" i="13"/>
  <c r="T117" i="13"/>
  <c r="U144" i="13"/>
  <c r="T71" i="13"/>
  <c r="T135" i="13"/>
  <c r="U135" i="13"/>
  <c r="U123" i="13"/>
  <c r="U114" i="13"/>
  <c r="U132" i="13"/>
  <c r="U117" i="13"/>
  <c r="U108" i="13"/>
  <c r="U90" i="13"/>
  <c r="T90" i="13"/>
  <c r="H123" i="13"/>
  <c r="T111" i="13"/>
  <c r="U111" i="13"/>
  <c r="T108" i="13"/>
  <c r="T77" i="13"/>
  <c r="U77" i="13"/>
  <c r="U99" i="13"/>
  <c r="T99" i="13"/>
  <c r="T105" i="13"/>
  <c r="U105" i="13"/>
  <c r="N161" i="13"/>
  <c r="N160" i="13"/>
  <c r="H141" i="13"/>
  <c r="T93" i="13"/>
  <c r="U93" i="13"/>
  <c r="U96" i="13"/>
  <c r="H87" i="13"/>
  <c r="I88" i="13" s="1"/>
  <c r="U68" i="13"/>
  <c r="T68" i="13"/>
  <c r="T74" i="13"/>
  <c r="U74" i="13"/>
  <c r="H68" i="13"/>
  <c r="H105" i="13"/>
  <c r="I104" i="13" s="1"/>
  <c r="H160" i="13"/>
  <c r="N159" i="13"/>
  <c r="T87" i="13"/>
  <c r="U87" i="13"/>
  <c r="I124" i="13" l="1"/>
  <c r="I69" i="13"/>
  <c r="I123" i="13"/>
  <c r="I67" i="13"/>
  <c r="I86" i="13"/>
  <c r="I161" i="13"/>
  <c r="I142" i="13"/>
  <c r="I122" i="13"/>
  <c r="I160" i="13"/>
  <c r="I87" i="13"/>
  <c r="I105" i="13"/>
  <c r="I141" i="13"/>
  <c r="I106" i="13"/>
  <c r="I159" i="13"/>
  <c r="I68" i="13"/>
  <c r="I140" i="13"/>
  <c r="J105" i="13" l="1"/>
  <c r="K105" i="13"/>
  <c r="K87" i="13"/>
  <c r="J87" i="13"/>
  <c r="K160" i="13"/>
  <c r="J160" i="13"/>
  <c r="J141" i="13"/>
  <c r="K141" i="13"/>
  <c r="K123" i="13"/>
  <c r="J123" i="13"/>
  <c r="J68" i="13"/>
  <c r="K68" i="13"/>
  <c r="J97" i="4" l="1"/>
  <c r="E97" i="4"/>
  <c r="J96" i="4"/>
  <c r="E96" i="4"/>
  <c r="J95" i="4"/>
  <c r="K12" i="4" s="1"/>
  <c r="E95" i="4"/>
  <c r="K11" i="4" s="1"/>
  <c r="J90" i="4"/>
  <c r="E90" i="4"/>
  <c r="J89" i="4"/>
  <c r="E89" i="4"/>
  <c r="J88" i="4"/>
  <c r="K89" i="4" s="1"/>
  <c r="E88" i="4"/>
  <c r="I11" i="4" s="1"/>
  <c r="J83" i="4"/>
  <c r="E83" i="4"/>
  <c r="J82" i="4"/>
  <c r="E82" i="4"/>
  <c r="J81" i="4"/>
  <c r="E81" i="4"/>
  <c r="E80" i="4"/>
  <c r="J79" i="4"/>
  <c r="E79" i="4"/>
  <c r="J78" i="4"/>
  <c r="K79" i="4" s="1"/>
  <c r="E78" i="4"/>
  <c r="I77" i="4"/>
  <c r="J77" i="4" s="1"/>
  <c r="D77" i="4"/>
  <c r="E77" i="4" s="1"/>
  <c r="I76" i="4"/>
  <c r="J76" i="4" s="1"/>
  <c r="D76" i="4"/>
  <c r="E76" i="4" s="1"/>
  <c r="I75" i="4"/>
  <c r="J75" i="4" s="1"/>
  <c r="D75" i="4"/>
  <c r="E75" i="4" s="1"/>
  <c r="J72" i="4"/>
  <c r="E72" i="4"/>
  <c r="J71" i="4"/>
  <c r="E71" i="4"/>
  <c r="J70" i="4"/>
  <c r="E70" i="4"/>
  <c r="E69" i="4"/>
  <c r="E68" i="4"/>
  <c r="E67" i="4"/>
  <c r="I66" i="4"/>
  <c r="J66" i="4" s="1"/>
  <c r="D66" i="4"/>
  <c r="E66" i="4" s="1"/>
  <c r="I65" i="4"/>
  <c r="J65" i="4" s="1"/>
  <c r="E65" i="4"/>
  <c r="D65" i="4"/>
  <c r="I64" i="4"/>
  <c r="J64" i="4" s="1"/>
  <c r="D64" i="4"/>
  <c r="E64" i="4" s="1"/>
  <c r="J61" i="4"/>
  <c r="E61" i="4"/>
  <c r="J60" i="4"/>
  <c r="E60" i="4"/>
  <c r="J59" i="4"/>
  <c r="E59" i="4"/>
  <c r="E58" i="4"/>
  <c r="J57" i="4"/>
  <c r="E57" i="4"/>
  <c r="J56" i="4"/>
  <c r="K57" i="4" s="1"/>
  <c r="E56" i="4"/>
  <c r="F57" i="4" s="1"/>
  <c r="I55" i="4"/>
  <c r="J55" i="4" s="1"/>
  <c r="D55" i="4"/>
  <c r="E55" i="4" s="1"/>
  <c r="I54" i="4"/>
  <c r="J54" i="4" s="1"/>
  <c r="D54" i="4"/>
  <c r="E54" i="4" s="1"/>
  <c r="I53" i="4"/>
  <c r="J53" i="4" s="1"/>
  <c r="D53" i="4"/>
  <c r="E53" i="4" s="1"/>
  <c r="J50" i="4"/>
  <c r="E50" i="4"/>
  <c r="J49" i="4"/>
  <c r="E49" i="4"/>
  <c r="J48" i="4"/>
  <c r="E48" i="4"/>
  <c r="E47" i="4"/>
  <c r="J46" i="4"/>
  <c r="E46" i="4"/>
  <c r="J45" i="4"/>
  <c r="K46" i="4" s="1"/>
  <c r="E45" i="4"/>
  <c r="I44" i="4"/>
  <c r="J44" i="4" s="1"/>
  <c r="D44" i="4"/>
  <c r="E44" i="4" s="1"/>
  <c r="I43" i="4"/>
  <c r="J43" i="4" s="1"/>
  <c r="D43" i="4"/>
  <c r="E43" i="4" s="1"/>
  <c r="J42" i="4"/>
  <c r="I42" i="4"/>
  <c r="D42" i="4"/>
  <c r="E42" i="4" s="1"/>
  <c r="J39" i="4"/>
  <c r="E39" i="4"/>
  <c r="J38" i="4"/>
  <c r="E38" i="4"/>
  <c r="J37" i="4"/>
  <c r="E37" i="4"/>
  <c r="E36" i="4"/>
  <c r="E35" i="4"/>
  <c r="E34" i="4"/>
  <c r="I33" i="4"/>
  <c r="J33" i="4" s="1"/>
  <c r="D33" i="4"/>
  <c r="E33" i="4" s="1"/>
  <c r="I32" i="4"/>
  <c r="J32" i="4" s="1"/>
  <c r="D32" i="4"/>
  <c r="E32" i="4" s="1"/>
  <c r="I31" i="4"/>
  <c r="J31" i="4" s="1"/>
  <c r="D31" i="4"/>
  <c r="E31" i="4" s="1"/>
  <c r="J28" i="4"/>
  <c r="E28" i="4"/>
  <c r="J27" i="4"/>
  <c r="E27" i="4"/>
  <c r="J26" i="4"/>
  <c r="E26" i="4"/>
  <c r="E25" i="4"/>
  <c r="E24" i="4"/>
  <c r="E23" i="4"/>
  <c r="I22" i="4"/>
  <c r="J22" i="4" s="1"/>
  <c r="D22" i="4"/>
  <c r="E22" i="4" s="1"/>
  <c r="I21" i="4"/>
  <c r="J21" i="4" s="1"/>
  <c r="D21" i="4"/>
  <c r="E21" i="4" s="1"/>
  <c r="I20" i="4"/>
  <c r="J20" i="4" s="1"/>
  <c r="D20" i="4"/>
  <c r="E20" i="4" s="1"/>
  <c r="J1497" i="9"/>
  <c r="J1495" i="9"/>
  <c r="J1493" i="9"/>
  <c r="P1491" i="9"/>
  <c r="J1491" i="9"/>
  <c r="P1489" i="9"/>
  <c r="J1489" i="9"/>
  <c r="V1487" i="9"/>
  <c r="P1487" i="9"/>
  <c r="J1487" i="9"/>
  <c r="V1485" i="9"/>
  <c r="P1485" i="9"/>
  <c r="J1485" i="9"/>
  <c r="D1485" i="9"/>
  <c r="V1483" i="9"/>
  <c r="P1483" i="9"/>
  <c r="J1483" i="9"/>
  <c r="D1483" i="9"/>
  <c r="V1481" i="9"/>
  <c r="P1481" i="9"/>
  <c r="J1481" i="9"/>
  <c r="D1481" i="9"/>
  <c r="V1479" i="9"/>
  <c r="P1479" i="9"/>
  <c r="J1479" i="9"/>
  <c r="D1479" i="9"/>
  <c r="V1477" i="9"/>
  <c r="P1477" i="9"/>
  <c r="J1477" i="9"/>
  <c r="D1477" i="9"/>
  <c r="V1475" i="9"/>
  <c r="P1475" i="9"/>
  <c r="J1475" i="9"/>
  <c r="D1475" i="9"/>
  <c r="V1473" i="9"/>
  <c r="P1473" i="9"/>
  <c r="J1473" i="9"/>
  <c r="D1473" i="9"/>
  <c r="V1471" i="9"/>
  <c r="P1471" i="9"/>
  <c r="J1471" i="9"/>
  <c r="D1471" i="9"/>
  <c r="V1469" i="9"/>
  <c r="P1469" i="9"/>
  <c r="J1469" i="9"/>
  <c r="D1469" i="9"/>
  <c r="V1467" i="9"/>
  <c r="P1467" i="9"/>
  <c r="J1467" i="9"/>
  <c r="D1467" i="9"/>
  <c r="V1465" i="9"/>
  <c r="P1465" i="9"/>
  <c r="J1465" i="9"/>
  <c r="D1465" i="9"/>
  <c r="V1463" i="9"/>
  <c r="P1463" i="9"/>
  <c r="J1463" i="9"/>
  <c r="D1463" i="9"/>
  <c r="V1461" i="9"/>
  <c r="P1461" i="9"/>
  <c r="J1461" i="9"/>
  <c r="D1461" i="9"/>
  <c r="V1459" i="9"/>
  <c r="P1459" i="9"/>
  <c r="J1459" i="9"/>
  <c r="D1459" i="9"/>
  <c r="V1457" i="9"/>
  <c r="P1457" i="9"/>
  <c r="J1457" i="9"/>
  <c r="D1457" i="9"/>
  <c r="V1455" i="9"/>
  <c r="P1455" i="9"/>
  <c r="J1455" i="9"/>
  <c r="D1455" i="9"/>
  <c r="V1453" i="9"/>
  <c r="P1453" i="9"/>
  <c r="J1453" i="9"/>
  <c r="D1453" i="9"/>
  <c r="V1451" i="9"/>
  <c r="P1451" i="9"/>
  <c r="J1451" i="9"/>
  <c r="D1451" i="9"/>
  <c r="V1449" i="9"/>
  <c r="P1449" i="9"/>
  <c r="J1449" i="9"/>
  <c r="D1449" i="9"/>
  <c r="V1447" i="9"/>
  <c r="P1447" i="9"/>
  <c r="J1447" i="9"/>
  <c r="D1447" i="9"/>
  <c r="V1445" i="9"/>
  <c r="P1445" i="9"/>
  <c r="J1445" i="9"/>
  <c r="D1445" i="9"/>
  <c r="V1443" i="9"/>
  <c r="P1443" i="9"/>
  <c r="J1443" i="9"/>
  <c r="D1443" i="9"/>
  <c r="V1441" i="9"/>
  <c r="P1441" i="9"/>
  <c r="J1441" i="9"/>
  <c r="D1441" i="9"/>
  <c r="V1439" i="9"/>
  <c r="P1439" i="9"/>
  <c r="J1439" i="9"/>
  <c r="D1439" i="9"/>
  <c r="V1437" i="9"/>
  <c r="P1437" i="9"/>
  <c r="J1437" i="9"/>
  <c r="D1437" i="9"/>
  <c r="V1435" i="9"/>
  <c r="P1435" i="9"/>
  <c r="J1435" i="9"/>
  <c r="D1435" i="9"/>
  <c r="V1433" i="9"/>
  <c r="P1433" i="9"/>
  <c r="J1433" i="9"/>
  <c r="D1433" i="9"/>
  <c r="V1431" i="9"/>
  <c r="P1431" i="9"/>
  <c r="J1431" i="9"/>
  <c r="D1431" i="9"/>
  <c r="V1429" i="9"/>
  <c r="P1429" i="9"/>
  <c r="J1429" i="9"/>
  <c r="D1429" i="9"/>
  <c r="V1427" i="9"/>
  <c r="P1427" i="9"/>
  <c r="J1427" i="9"/>
  <c r="D1427" i="9"/>
  <c r="V1425" i="9"/>
  <c r="P1425" i="9"/>
  <c r="J1425" i="9"/>
  <c r="D1425" i="9"/>
  <c r="V1423" i="9"/>
  <c r="P1423" i="9"/>
  <c r="J1423" i="9"/>
  <c r="D1423" i="9"/>
  <c r="V1421" i="9"/>
  <c r="P1421" i="9"/>
  <c r="J1421" i="9"/>
  <c r="D1421" i="9"/>
  <c r="V1419" i="9"/>
  <c r="P1419" i="9"/>
  <c r="J1419" i="9"/>
  <c r="D1419" i="9"/>
  <c r="V1417" i="9"/>
  <c r="P1417" i="9"/>
  <c r="J1417" i="9"/>
  <c r="D1417" i="9"/>
  <c r="V1415" i="9"/>
  <c r="P1415" i="9"/>
  <c r="J1415" i="9"/>
  <c r="D1415" i="9"/>
  <c r="V1413" i="9"/>
  <c r="P1413" i="9"/>
  <c r="J1413" i="9"/>
  <c r="D1413" i="9"/>
  <c r="V1411" i="9"/>
  <c r="P1411" i="9"/>
  <c r="J1411" i="9"/>
  <c r="D1411" i="9"/>
  <c r="V1409" i="9"/>
  <c r="P1409" i="9"/>
  <c r="J1409" i="9"/>
  <c r="D1409" i="9"/>
  <c r="V1407" i="9"/>
  <c r="P1407" i="9"/>
  <c r="J1407" i="9"/>
  <c r="D1407" i="9"/>
  <c r="V1405" i="9"/>
  <c r="P1405" i="9"/>
  <c r="J1405" i="9"/>
  <c r="D1405" i="9"/>
  <c r="V1403" i="9"/>
  <c r="P1403" i="9"/>
  <c r="J1403" i="9"/>
  <c r="D1403" i="9"/>
  <c r="V1401" i="9"/>
  <c r="P1401" i="9"/>
  <c r="J1401" i="9"/>
  <c r="D1401" i="9"/>
  <c r="V1399" i="9"/>
  <c r="P1399" i="9"/>
  <c r="J1399" i="9"/>
  <c r="D1399" i="9"/>
  <c r="V1397" i="9"/>
  <c r="P1397" i="9"/>
  <c r="J1397" i="9"/>
  <c r="D1397" i="9"/>
  <c r="V1395" i="9"/>
  <c r="P1395" i="9"/>
  <c r="J1395" i="9"/>
  <c r="D1395" i="9"/>
  <c r="V1393" i="9"/>
  <c r="P1393" i="9"/>
  <c r="J1393" i="9"/>
  <c r="D1393" i="9"/>
  <c r="V1391" i="9"/>
  <c r="P1391" i="9"/>
  <c r="J1391" i="9"/>
  <c r="D1391" i="9"/>
  <c r="V1389" i="9"/>
  <c r="P1389" i="9"/>
  <c r="J1389" i="9"/>
  <c r="D1389" i="9"/>
  <c r="V1387" i="9"/>
  <c r="P1387" i="9"/>
  <c r="J1387" i="9"/>
  <c r="D1387" i="9"/>
  <c r="V1385" i="9"/>
  <c r="P1385" i="9"/>
  <c r="J1385" i="9"/>
  <c r="D1385" i="9"/>
  <c r="V1383" i="9"/>
  <c r="P1383" i="9"/>
  <c r="J1383" i="9"/>
  <c r="D1383" i="9"/>
  <c r="V1381" i="9"/>
  <c r="P1381" i="9"/>
  <c r="J1381" i="9"/>
  <c r="D1381" i="9"/>
  <c r="V1379" i="9"/>
  <c r="P1379" i="9"/>
  <c r="J1379" i="9"/>
  <c r="D1379" i="9"/>
  <c r="V1377" i="9"/>
  <c r="P1377" i="9"/>
  <c r="J1377" i="9"/>
  <c r="D1377" i="9"/>
  <c r="V1375" i="9"/>
  <c r="P1375" i="9"/>
  <c r="J1375" i="9"/>
  <c r="D1375" i="9"/>
  <c r="V1373" i="9"/>
  <c r="P1373" i="9"/>
  <c r="J1373" i="9"/>
  <c r="D1373" i="9"/>
  <c r="V1371" i="9"/>
  <c r="P1371" i="9"/>
  <c r="J1371" i="9"/>
  <c r="D1371" i="9"/>
  <c r="V1369" i="9"/>
  <c r="P1369" i="9"/>
  <c r="J1369" i="9"/>
  <c r="D1369" i="9"/>
  <c r="V1367" i="9"/>
  <c r="P1367" i="9"/>
  <c r="J1367" i="9"/>
  <c r="D1367" i="9"/>
  <c r="V1365" i="9"/>
  <c r="P1365" i="9"/>
  <c r="J1365" i="9"/>
  <c r="D1365" i="9"/>
  <c r="V1363" i="9"/>
  <c r="P1363" i="9"/>
  <c r="J1363" i="9"/>
  <c r="D1363" i="9"/>
  <c r="V1361" i="9"/>
  <c r="P1361" i="9"/>
  <c r="J1361" i="9"/>
  <c r="D1361" i="9"/>
  <c r="V1359" i="9"/>
  <c r="P1359" i="9"/>
  <c r="J1359" i="9"/>
  <c r="D1359" i="9"/>
  <c r="V1357" i="9"/>
  <c r="P1357" i="9"/>
  <c r="J1357" i="9"/>
  <c r="D1357" i="9"/>
  <c r="V1355" i="9"/>
  <c r="P1355" i="9"/>
  <c r="J1355" i="9"/>
  <c r="D1355" i="9"/>
  <c r="V1353" i="9"/>
  <c r="P1353" i="9"/>
  <c r="J1353" i="9"/>
  <c r="D1353" i="9"/>
  <c r="V1351" i="9"/>
  <c r="P1351" i="9"/>
  <c r="J1351" i="9"/>
  <c r="D1351" i="9"/>
  <c r="V1349" i="9"/>
  <c r="P1349" i="9"/>
  <c r="J1349" i="9"/>
  <c r="D1349" i="9"/>
  <c r="V1347" i="9"/>
  <c r="P1347" i="9"/>
  <c r="J1347" i="9"/>
  <c r="D1347" i="9"/>
  <c r="V1345" i="9"/>
  <c r="P1345" i="9"/>
  <c r="J1345" i="9"/>
  <c r="D1345" i="9"/>
  <c r="V1343" i="9"/>
  <c r="P1343" i="9"/>
  <c r="J1343" i="9"/>
  <c r="D1343" i="9"/>
  <c r="V1341" i="9"/>
  <c r="P1341" i="9"/>
  <c r="J1341" i="9"/>
  <c r="D1341" i="9"/>
  <c r="V1339" i="9"/>
  <c r="P1339" i="9"/>
  <c r="J1339" i="9"/>
  <c r="D1339" i="9"/>
  <c r="V1337" i="9"/>
  <c r="P1337" i="9"/>
  <c r="J1337" i="9"/>
  <c r="D1337" i="9"/>
  <c r="V1335" i="9"/>
  <c r="P1335" i="9"/>
  <c r="J1335" i="9"/>
  <c r="D1335" i="9"/>
  <c r="V1333" i="9"/>
  <c r="P1333" i="9"/>
  <c r="J1333" i="9"/>
  <c r="D1333" i="9"/>
  <c r="V1331" i="9"/>
  <c r="P1331" i="9"/>
  <c r="J1331" i="9"/>
  <c r="D1331" i="9"/>
  <c r="V1329" i="9"/>
  <c r="P1329" i="9"/>
  <c r="J1329" i="9"/>
  <c r="D1329" i="9"/>
  <c r="V1327" i="9"/>
  <c r="P1327" i="9"/>
  <c r="J1327" i="9"/>
  <c r="D1327" i="9"/>
  <c r="V1325" i="9"/>
  <c r="P1325" i="9"/>
  <c r="J1325" i="9"/>
  <c r="D1325" i="9"/>
  <c r="V1323" i="9"/>
  <c r="P1323" i="9"/>
  <c r="J1323" i="9"/>
  <c r="D1323" i="9"/>
  <c r="V1321" i="9"/>
  <c r="P1321" i="9"/>
  <c r="J1321" i="9"/>
  <c r="D1321" i="9"/>
  <c r="V1319" i="9"/>
  <c r="P1319" i="9"/>
  <c r="J1319" i="9"/>
  <c r="D1319" i="9"/>
  <c r="V1317" i="9"/>
  <c r="P1317" i="9"/>
  <c r="J1317" i="9"/>
  <c r="D1317" i="9"/>
  <c r="V1315" i="9"/>
  <c r="P1315" i="9"/>
  <c r="J1315" i="9"/>
  <c r="D1315" i="9"/>
  <c r="V1313" i="9"/>
  <c r="P1313" i="9"/>
  <c r="J1313" i="9"/>
  <c r="D1313" i="9"/>
  <c r="V1311" i="9"/>
  <c r="P1311" i="9"/>
  <c r="J1311" i="9"/>
  <c r="D1311" i="9"/>
  <c r="V1309" i="9"/>
  <c r="P1309" i="9"/>
  <c r="J1309" i="9"/>
  <c r="D1309" i="9"/>
  <c r="V1307" i="9"/>
  <c r="P1307" i="9"/>
  <c r="J1307" i="9"/>
  <c r="D1307" i="9"/>
  <c r="V1305" i="9"/>
  <c r="P1305" i="9"/>
  <c r="J1305" i="9"/>
  <c r="D1305" i="9"/>
  <c r="V1303" i="9"/>
  <c r="P1303" i="9"/>
  <c r="J1303" i="9"/>
  <c r="D1303" i="9"/>
  <c r="V1301" i="9"/>
  <c r="P1301" i="9"/>
  <c r="J1301" i="9"/>
  <c r="D1301" i="9"/>
  <c r="V1299" i="9"/>
  <c r="P1299" i="9"/>
  <c r="J1299" i="9"/>
  <c r="D1299" i="9"/>
  <c r="V1297" i="9"/>
  <c r="P1297" i="9"/>
  <c r="J1297" i="9"/>
  <c r="D1297" i="9"/>
  <c r="V1295" i="9"/>
  <c r="P1295" i="9"/>
  <c r="J1295" i="9"/>
  <c r="D1295" i="9"/>
  <c r="V1293" i="9"/>
  <c r="P1293" i="9"/>
  <c r="J1293" i="9"/>
  <c r="D1293" i="9"/>
  <c r="V1291" i="9"/>
  <c r="P1291" i="9"/>
  <c r="J1291" i="9"/>
  <c r="D1291" i="9"/>
  <c r="V1289" i="9"/>
  <c r="P1289" i="9"/>
  <c r="J1289" i="9"/>
  <c r="D1289" i="9"/>
  <c r="V1287" i="9"/>
  <c r="P1287" i="9"/>
  <c r="J1287" i="9"/>
  <c r="D1287" i="9"/>
  <c r="V1285" i="9"/>
  <c r="P1285" i="9"/>
  <c r="J1285" i="9"/>
  <c r="D1285" i="9"/>
  <c r="V1283" i="9"/>
  <c r="P1283" i="9"/>
  <c r="J1283" i="9"/>
  <c r="D1283" i="9"/>
  <c r="V1281" i="9"/>
  <c r="P1281" i="9"/>
  <c r="J1281" i="9"/>
  <c r="D1281" i="9"/>
  <c r="V1279" i="9"/>
  <c r="P1279" i="9"/>
  <c r="J1279" i="9"/>
  <c r="D1279" i="9"/>
  <c r="V1277" i="9"/>
  <c r="P1277" i="9"/>
  <c r="J1277" i="9"/>
  <c r="D1277" i="9"/>
  <c r="V1275" i="9"/>
  <c r="P1275" i="9"/>
  <c r="J1275" i="9"/>
  <c r="D1275" i="9"/>
  <c r="V1273" i="9"/>
  <c r="P1273" i="9"/>
  <c r="J1273" i="9"/>
  <c r="D1273" i="9"/>
  <c r="V1271" i="9"/>
  <c r="P1271" i="9"/>
  <c r="J1271" i="9"/>
  <c r="D1271" i="9"/>
  <c r="V1269" i="9"/>
  <c r="P1269" i="9"/>
  <c r="J1269" i="9"/>
  <c r="D1269" i="9"/>
  <c r="V1267" i="9"/>
  <c r="P1267" i="9"/>
  <c r="J1267" i="9"/>
  <c r="D1267" i="9"/>
  <c r="V1265" i="9"/>
  <c r="P1265" i="9"/>
  <c r="J1265" i="9"/>
  <c r="D1265" i="9"/>
  <c r="V1263" i="9"/>
  <c r="P1263" i="9"/>
  <c r="J1263" i="9"/>
  <c r="D1263" i="9"/>
  <c r="V1261" i="9"/>
  <c r="P1261" i="9"/>
  <c r="J1261" i="9"/>
  <c r="D1261" i="9"/>
  <c r="V1259" i="9"/>
  <c r="P1259" i="9"/>
  <c r="J1259" i="9"/>
  <c r="D1259" i="9"/>
  <c r="V1257" i="9"/>
  <c r="P1257" i="9"/>
  <c r="J1257" i="9"/>
  <c r="D1257" i="9"/>
  <c r="V1255" i="9"/>
  <c r="P1255" i="9"/>
  <c r="J1255" i="9"/>
  <c r="D1255" i="9"/>
  <c r="V1253" i="9"/>
  <c r="P1253" i="9"/>
  <c r="J1253" i="9"/>
  <c r="D1253" i="9"/>
  <c r="V1251" i="9"/>
  <c r="P1251" i="9"/>
  <c r="Q1243" i="9" s="1"/>
  <c r="J1251" i="9"/>
  <c r="D1251" i="9"/>
  <c r="V1249" i="9"/>
  <c r="P1249" i="9"/>
  <c r="J1249" i="9"/>
  <c r="D1249" i="9"/>
  <c r="V1247" i="9"/>
  <c r="P1247" i="9"/>
  <c r="J1247" i="9"/>
  <c r="D1247" i="9"/>
  <c r="V1245" i="9"/>
  <c r="P1245" i="9"/>
  <c r="J1245" i="9"/>
  <c r="K1243" i="9" s="1"/>
  <c r="D1245" i="9"/>
  <c r="V1243" i="9"/>
  <c r="P1243" i="9"/>
  <c r="J1243" i="9"/>
  <c r="D1243" i="9"/>
  <c r="AH1236" i="9"/>
  <c r="AB1236" i="9"/>
  <c r="AH1234" i="9"/>
  <c r="AB1234" i="9"/>
  <c r="AH1232" i="9"/>
  <c r="AB1232" i="9"/>
  <c r="AH1230" i="9"/>
  <c r="AB1230" i="9"/>
  <c r="AH1228" i="9"/>
  <c r="AB1228" i="9"/>
  <c r="AH1226" i="9"/>
  <c r="AB1226" i="9"/>
  <c r="AH1224" i="9"/>
  <c r="AB1224" i="9"/>
  <c r="AH1222" i="9"/>
  <c r="AB1222" i="9"/>
  <c r="D1222" i="9"/>
  <c r="AH1220" i="9"/>
  <c r="AB1220" i="9"/>
  <c r="D1220" i="9"/>
  <c r="AH1218" i="9"/>
  <c r="AB1218" i="9"/>
  <c r="D1218" i="9"/>
  <c r="AH1216" i="9"/>
  <c r="AB1216" i="9"/>
  <c r="D1216" i="9"/>
  <c r="AH1214" i="9"/>
  <c r="AB1214" i="9"/>
  <c r="D1214" i="9"/>
  <c r="AH1212" i="9"/>
  <c r="AB1212" i="9"/>
  <c r="D1212" i="9"/>
  <c r="AH1210" i="9"/>
  <c r="AB1210" i="9"/>
  <c r="P1210" i="9"/>
  <c r="J1210" i="9"/>
  <c r="D1210" i="9"/>
  <c r="AH1208" i="9"/>
  <c r="AB1208" i="9"/>
  <c r="P1208" i="9"/>
  <c r="J1208" i="9"/>
  <c r="D1208" i="9"/>
  <c r="AH1206" i="9"/>
  <c r="AB1206" i="9"/>
  <c r="P1206" i="9"/>
  <c r="J1206" i="9"/>
  <c r="D1206" i="9"/>
  <c r="AH1204" i="9"/>
  <c r="AB1204" i="9"/>
  <c r="P1204" i="9"/>
  <c r="J1204" i="9"/>
  <c r="D1204" i="9"/>
  <c r="AH1202" i="9"/>
  <c r="AB1202" i="9"/>
  <c r="P1202" i="9"/>
  <c r="J1202" i="9"/>
  <c r="D1202" i="9"/>
  <c r="AH1200" i="9"/>
  <c r="AB1200" i="9"/>
  <c r="P1200" i="9"/>
  <c r="J1200" i="9"/>
  <c r="D1200" i="9"/>
  <c r="AH1198" i="9"/>
  <c r="AB1198" i="9"/>
  <c r="P1198" i="9"/>
  <c r="J1198" i="9"/>
  <c r="D1198" i="9"/>
  <c r="AH1196" i="9"/>
  <c r="AB1196" i="9"/>
  <c r="P1196" i="9"/>
  <c r="J1196" i="9"/>
  <c r="D1196" i="9"/>
  <c r="AH1194" i="9"/>
  <c r="AB1194" i="9"/>
  <c r="V1194" i="9"/>
  <c r="P1194" i="9"/>
  <c r="J1194" i="9"/>
  <c r="D1194" i="9"/>
  <c r="AH1192" i="9"/>
  <c r="AB1192" i="9"/>
  <c r="V1192" i="9"/>
  <c r="P1192" i="9"/>
  <c r="J1192" i="9"/>
  <c r="D1192" i="9"/>
  <c r="AH1190" i="9"/>
  <c r="AB1190" i="9"/>
  <c r="V1190" i="9"/>
  <c r="P1190" i="9"/>
  <c r="J1190" i="9"/>
  <c r="D1190" i="9"/>
  <c r="AH1188" i="9"/>
  <c r="AB1188" i="9"/>
  <c r="V1188" i="9"/>
  <c r="P1188" i="9"/>
  <c r="J1188" i="9"/>
  <c r="D1188" i="9"/>
  <c r="AH1186" i="9"/>
  <c r="AB1186" i="9"/>
  <c r="V1186" i="9"/>
  <c r="P1186" i="9"/>
  <c r="J1186" i="9"/>
  <c r="D1186" i="9"/>
  <c r="AH1184" i="9"/>
  <c r="AB1184" i="9"/>
  <c r="V1184" i="9"/>
  <c r="P1184" i="9"/>
  <c r="J1184" i="9"/>
  <c r="D1184" i="9"/>
  <c r="AH1182" i="9"/>
  <c r="AB1182" i="9"/>
  <c r="V1182" i="9"/>
  <c r="P1182" i="9"/>
  <c r="J1182" i="9"/>
  <c r="D1182" i="9"/>
  <c r="AH1180" i="9"/>
  <c r="AB1180" i="9"/>
  <c r="V1180" i="9"/>
  <c r="P1180" i="9"/>
  <c r="J1180" i="9"/>
  <c r="D1180" i="9"/>
  <c r="AH1178" i="9"/>
  <c r="AB1178" i="9"/>
  <c r="V1178" i="9"/>
  <c r="P1178" i="9"/>
  <c r="J1178" i="9"/>
  <c r="D1178" i="9"/>
  <c r="AH1176" i="9"/>
  <c r="AB1176" i="9"/>
  <c r="V1176" i="9"/>
  <c r="P1176" i="9"/>
  <c r="J1176" i="9"/>
  <c r="D1176" i="9"/>
  <c r="AH1174" i="9"/>
  <c r="AB1174" i="9"/>
  <c r="V1174" i="9"/>
  <c r="P1174" i="9"/>
  <c r="J1174" i="9"/>
  <c r="D1174" i="9"/>
  <c r="AH1172" i="9"/>
  <c r="AB1172" i="9"/>
  <c r="V1172" i="9"/>
  <c r="P1172" i="9"/>
  <c r="J1172" i="9"/>
  <c r="D1172" i="9"/>
  <c r="AH1170" i="9"/>
  <c r="AB1170" i="9"/>
  <c r="V1170" i="9"/>
  <c r="P1170" i="9"/>
  <c r="J1170" i="9"/>
  <c r="D1170" i="9"/>
  <c r="AN1168" i="9"/>
  <c r="AH1168" i="9"/>
  <c r="AB1168" i="9"/>
  <c r="V1168" i="9"/>
  <c r="P1168" i="9"/>
  <c r="J1168" i="9"/>
  <c r="D1168" i="9"/>
  <c r="AN1166" i="9"/>
  <c r="AH1166" i="9"/>
  <c r="AB1166" i="9"/>
  <c r="V1166" i="9"/>
  <c r="P1166" i="9"/>
  <c r="J1166" i="9"/>
  <c r="D1166" i="9"/>
  <c r="AN1164" i="9"/>
  <c r="AH1164" i="9"/>
  <c r="AB1164" i="9"/>
  <c r="V1164" i="9"/>
  <c r="P1164" i="9"/>
  <c r="J1164" i="9"/>
  <c r="D1164" i="9"/>
  <c r="AN1162" i="9"/>
  <c r="AH1162" i="9"/>
  <c r="AB1162" i="9"/>
  <c r="V1162" i="9"/>
  <c r="P1162" i="9"/>
  <c r="J1162" i="9"/>
  <c r="D1162" i="9"/>
  <c r="AN1160" i="9"/>
  <c r="AH1160" i="9"/>
  <c r="AB1160" i="9"/>
  <c r="V1160" i="9"/>
  <c r="P1160" i="9"/>
  <c r="J1160" i="9"/>
  <c r="D1160" i="9"/>
  <c r="AN1158" i="9"/>
  <c r="AH1158" i="9"/>
  <c r="AB1158" i="9"/>
  <c r="V1158" i="9"/>
  <c r="P1158" i="9"/>
  <c r="J1158" i="9"/>
  <c r="D1158" i="9"/>
  <c r="AN1156" i="9"/>
  <c r="AH1156" i="9"/>
  <c r="AB1156" i="9"/>
  <c r="V1156" i="9"/>
  <c r="P1156" i="9"/>
  <c r="J1156" i="9"/>
  <c r="D1156" i="9"/>
  <c r="AN1154" i="9"/>
  <c r="AH1154" i="9"/>
  <c r="AB1154" i="9"/>
  <c r="V1154" i="9"/>
  <c r="P1154" i="9"/>
  <c r="J1154" i="9"/>
  <c r="D1154" i="9"/>
  <c r="AN1152" i="9"/>
  <c r="AH1152" i="9"/>
  <c r="AB1152" i="9"/>
  <c r="V1152" i="9"/>
  <c r="P1152" i="9"/>
  <c r="J1152" i="9"/>
  <c r="D1152" i="9"/>
  <c r="AN1150" i="9"/>
  <c r="AH1150" i="9"/>
  <c r="AB1150" i="9"/>
  <c r="V1150" i="9"/>
  <c r="P1150" i="9"/>
  <c r="J1150" i="9"/>
  <c r="D1150" i="9"/>
  <c r="AN1148" i="9"/>
  <c r="AH1148" i="9"/>
  <c r="AB1148" i="9"/>
  <c r="V1148" i="9"/>
  <c r="P1148" i="9"/>
  <c r="J1148" i="9"/>
  <c r="D1148" i="9"/>
  <c r="AN1146" i="9"/>
  <c r="AH1146" i="9"/>
  <c r="AB1146" i="9"/>
  <c r="V1146" i="9"/>
  <c r="P1146" i="9"/>
  <c r="J1146" i="9"/>
  <c r="D1146" i="9"/>
  <c r="AN1144" i="9"/>
  <c r="AH1144" i="9"/>
  <c r="AB1144" i="9"/>
  <c r="V1144" i="9"/>
  <c r="P1144" i="9"/>
  <c r="J1144" i="9"/>
  <c r="D1144" i="9"/>
  <c r="AN1142" i="9"/>
  <c r="AH1142" i="9"/>
  <c r="AB1142" i="9"/>
  <c r="V1142" i="9"/>
  <c r="P1142" i="9"/>
  <c r="J1142" i="9"/>
  <c r="D1142" i="9"/>
  <c r="AN1140" i="9"/>
  <c r="AH1140" i="9"/>
  <c r="AB1140" i="9"/>
  <c r="V1140" i="9"/>
  <c r="P1140" i="9"/>
  <c r="J1140" i="9"/>
  <c r="D1140" i="9"/>
  <c r="AN1138" i="9"/>
  <c r="AH1138" i="9"/>
  <c r="AB1138" i="9"/>
  <c r="V1138" i="9"/>
  <c r="P1138" i="9"/>
  <c r="J1138" i="9"/>
  <c r="D1138" i="9"/>
  <c r="AN1136" i="9"/>
  <c r="AH1136" i="9"/>
  <c r="AB1136" i="9"/>
  <c r="V1136" i="9"/>
  <c r="P1136" i="9"/>
  <c r="J1136" i="9"/>
  <c r="D1136" i="9"/>
  <c r="AN1134" i="9"/>
  <c r="AH1134" i="9"/>
  <c r="AB1134" i="9"/>
  <c r="V1134" i="9"/>
  <c r="P1134" i="9"/>
  <c r="J1134" i="9"/>
  <c r="D1134" i="9"/>
  <c r="AN1132" i="9"/>
  <c r="AH1132" i="9"/>
  <c r="AB1132" i="9"/>
  <c r="V1132" i="9"/>
  <c r="P1132" i="9"/>
  <c r="J1132" i="9"/>
  <c r="D1132" i="9"/>
  <c r="AN1130" i="9"/>
  <c r="AH1130" i="9"/>
  <c r="AB1130" i="9"/>
  <c r="V1130" i="9"/>
  <c r="P1130" i="9"/>
  <c r="J1130" i="9"/>
  <c r="D1130" i="9"/>
  <c r="AN1128" i="9"/>
  <c r="AH1128" i="9"/>
  <c r="AB1128" i="9"/>
  <c r="V1128" i="9"/>
  <c r="P1128" i="9"/>
  <c r="J1128" i="9"/>
  <c r="D1128" i="9"/>
  <c r="AN1126" i="9"/>
  <c r="AH1126" i="9"/>
  <c r="AB1126" i="9"/>
  <c r="V1126" i="9"/>
  <c r="P1126" i="9"/>
  <c r="J1126" i="9"/>
  <c r="D1126" i="9"/>
  <c r="AN1124" i="9"/>
  <c r="AH1124" i="9"/>
  <c r="AB1124" i="9"/>
  <c r="V1124" i="9"/>
  <c r="P1124" i="9"/>
  <c r="J1124" i="9"/>
  <c r="D1124" i="9"/>
  <c r="AN1122" i="9"/>
  <c r="AH1122" i="9"/>
  <c r="AB1122" i="9"/>
  <c r="V1122" i="9"/>
  <c r="P1122" i="9"/>
  <c r="J1122" i="9"/>
  <c r="D1122" i="9"/>
  <c r="AN1120" i="9"/>
  <c r="AH1120" i="9"/>
  <c r="AB1120" i="9"/>
  <c r="V1120" i="9"/>
  <c r="P1120" i="9"/>
  <c r="J1120" i="9"/>
  <c r="D1120" i="9"/>
  <c r="AN1118" i="9"/>
  <c r="AH1118" i="9"/>
  <c r="AB1118" i="9"/>
  <c r="V1118" i="9"/>
  <c r="P1118" i="9"/>
  <c r="J1118" i="9"/>
  <c r="D1118" i="9"/>
  <c r="AN1116" i="9"/>
  <c r="AH1116" i="9"/>
  <c r="AB1116" i="9"/>
  <c r="V1116" i="9"/>
  <c r="P1116" i="9"/>
  <c r="J1116" i="9"/>
  <c r="D1116" i="9"/>
  <c r="AN1114" i="9"/>
  <c r="AH1114" i="9"/>
  <c r="AB1114" i="9"/>
  <c r="V1114" i="9"/>
  <c r="P1114" i="9"/>
  <c r="J1114" i="9"/>
  <c r="D1114" i="9"/>
  <c r="AN1112" i="9"/>
  <c r="AH1112" i="9"/>
  <c r="AB1112" i="9"/>
  <c r="V1112" i="9"/>
  <c r="P1112" i="9"/>
  <c r="J1112" i="9"/>
  <c r="D1112" i="9"/>
  <c r="AN1110" i="9"/>
  <c r="AH1110" i="9"/>
  <c r="AB1110" i="9"/>
  <c r="V1110" i="9"/>
  <c r="P1110" i="9"/>
  <c r="J1110" i="9"/>
  <c r="D1110" i="9"/>
  <c r="AN1108" i="9"/>
  <c r="AH1108" i="9"/>
  <c r="AB1108" i="9"/>
  <c r="V1108" i="9"/>
  <c r="P1108" i="9"/>
  <c r="J1108" i="9"/>
  <c r="D1108" i="9"/>
  <c r="AN1106" i="9"/>
  <c r="AH1106" i="9"/>
  <c r="AB1106" i="9"/>
  <c r="V1106" i="9"/>
  <c r="P1106" i="9"/>
  <c r="J1106" i="9"/>
  <c r="D1106" i="9"/>
  <c r="AN1104" i="9"/>
  <c r="AH1104" i="9"/>
  <c r="AB1104" i="9"/>
  <c r="V1104" i="9"/>
  <c r="P1104" i="9"/>
  <c r="J1104" i="9"/>
  <c r="D1104" i="9"/>
  <c r="AN1102" i="9"/>
  <c r="AH1102" i="9"/>
  <c r="AB1102" i="9"/>
  <c r="V1102" i="9"/>
  <c r="P1102" i="9"/>
  <c r="J1102" i="9"/>
  <c r="D1102" i="9"/>
  <c r="AN1100" i="9"/>
  <c r="AH1100" i="9"/>
  <c r="AB1100" i="9"/>
  <c r="V1100" i="9"/>
  <c r="P1100" i="9"/>
  <c r="J1100" i="9"/>
  <c r="D1100" i="9"/>
  <c r="AN1098" i="9"/>
  <c r="AH1098" i="9"/>
  <c r="AB1098" i="9"/>
  <c r="V1098" i="9"/>
  <c r="P1098" i="9"/>
  <c r="J1098" i="9"/>
  <c r="D1098" i="9"/>
  <c r="AN1096" i="9"/>
  <c r="AH1096" i="9"/>
  <c r="AB1096" i="9"/>
  <c r="V1096" i="9"/>
  <c r="P1096" i="9"/>
  <c r="J1096" i="9"/>
  <c r="D1096" i="9"/>
  <c r="AN1094" i="9"/>
  <c r="AH1094" i="9"/>
  <c r="AB1094" i="9"/>
  <c r="V1094" i="9"/>
  <c r="P1094" i="9"/>
  <c r="J1094" i="9"/>
  <c r="D1094" i="9"/>
  <c r="AN1092" i="9"/>
  <c r="AH1092" i="9"/>
  <c r="AB1092" i="9"/>
  <c r="V1092" i="9"/>
  <c r="P1092" i="9"/>
  <c r="J1092" i="9"/>
  <c r="D1092" i="9"/>
  <c r="AN1090" i="9"/>
  <c r="AH1090" i="9"/>
  <c r="AB1090" i="9"/>
  <c r="V1090" i="9"/>
  <c r="P1090" i="9"/>
  <c r="J1090" i="9"/>
  <c r="D1090" i="9"/>
  <c r="AN1088" i="9"/>
  <c r="AH1088" i="9"/>
  <c r="AB1088" i="9"/>
  <c r="V1088" i="9"/>
  <c r="P1088" i="9"/>
  <c r="J1088" i="9"/>
  <c r="D1088" i="9"/>
  <c r="AN1086" i="9"/>
  <c r="AH1086" i="9"/>
  <c r="AB1086" i="9"/>
  <c r="V1086" i="9"/>
  <c r="P1086" i="9"/>
  <c r="J1086" i="9"/>
  <c r="D1086" i="9"/>
  <c r="AN1084" i="9"/>
  <c r="AH1084" i="9"/>
  <c r="AB1084" i="9"/>
  <c r="V1084" i="9"/>
  <c r="P1084" i="9"/>
  <c r="J1084" i="9"/>
  <c r="D1084" i="9"/>
  <c r="AN1082" i="9"/>
  <c r="AH1082" i="9"/>
  <c r="AB1082" i="9"/>
  <c r="V1082" i="9"/>
  <c r="P1082" i="9"/>
  <c r="J1082" i="9"/>
  <c r="D1082" i="9"/>
  <c r="AN1080" i="9"/>
  <c r="AH1080" i="9"/>
  <c r="AB1080" i="9"/>
  <c r="V1080" i="9"/>
  <c r="P1080" i="9"/>
  <c r="J1080" i="9"/>
  <c r="D1080" i="9"/>
  <c r="AN1078" i="9"/>
  <c r="AH1078" i="9"/>
  <c r="AB1078" i="9"/>
  <c r="V1078" i="9"/>
  <c r="P1078" i="9"/>
  <c r="J1078" i="9"/>
  <c r="D1078" i="9"/>
  <c r="AN1076" i="9"/>
  <c r="AH1076" i="9"/>
  <c r="AB1076" i="9"/>
  <c r="V1076" i="9"/>
  <c r="P1076" i="9"/>
  <c r="J1076" i="9"/>
  <c r="D1076" i="9"/>
  <c r="AN1074" i="9"/>
  <c r="AH1074" i="9"/>
  <c r="AB1074" i="9"/>
  <c r="V1074" i="9"/>
  <c r="P1074" i="9"/>
  <c r="J1074" i="9"/>
  <c r="D1074" i="9"/>
  <c r="AN1072" i="9"/>
  <c r="AH1072" i="9"/>
  <c r="AB1072" i="9"/>
  <c r="V1072" i="9"/>
  <c r="P1072" i="9"/>
  <c r="J1072" i="9"/>
  <c r="D1072" i="9"/>
  <c r="AN1070" i="9"/>
  <c r="AH1070" i="9"/>
  <c r="AB1070" i="9"/>
  <c r="V1070" i="9"/>
  <c r="P1070" i="9"/>
  <c r="J1070" i="9"/>
  <c r="D1070" i="9"/>
  <c r="AN1068" i="9"/>
  <c r="AH1068" i="9"/>
  <c r="AB1068" i="9"/>
  <c r="V1068" i="9"/>
  <c r="P1068" i="9"/>
  <c r="J1068" i="9"/>
  <c r="D1068" i="9"/>
  <c r="AN1066" i="9"/>
  <c r="AH1066" i="9"/>
  <c r="AB1066" i="9"/>
  <c r="V1066" i="9"/>
  <c r="P1066" i="9"/>
  <c r="J1066" i="9"/>
  <c r="D1066" i="9"/>
  <c r="AN1064" i="9"/>
  <c r="AH1064" i="9"/>
  <c r="AB1064" i="9"/>
  <c r="V1064" i="9"/>
  <c r="P1064" i="9"/>
  <c r="J1064" i="9"/>
  <c r="D1064" i="9"/>
  <c r="AN1062" i="9"/>
  <c r="AH1062" i="9"/>
  <c r="AB1062" i="9"/>
  <c r="V1062" i="9"/>
  <c r="P1062" i="9"/>
  <c r="J1062" i="9"/>
  <c r="D1062" i="9"/>
  <c r="AN1060" i="9"/>
  <c r="AH1060" i="9"/>
  <c r="AB1060" i="9"/>
  <c r="V1060" i="9"/>
  <c r="P1060" i="9"/>
  <c r="J1060" i="9"/>
  <c r="D1060" i="9"/>
  <c r="AN1058" i="9"/>
  <c r="AH1058" i="9"/>
  <c r="AB1058" i="9"/>
  <c r="V1058" i="9"/>
  <c r="P1058" i="9"/>
  <c r="J1058" i="9"/>
  <c r="D1058" i="9"/>
  <c r="AN1056" i="9"/>
  <c r="AH1056" i="9"/>
  <c r="AB1056" i="9"/>
  <c r="V1056" i="9"/>
  <c r="P1056" i="9"/>
  <c r="J1056" i="9"/>
  <c r="D1056" i="9"/>
  <c r="AN1054" i="9"/>
  <c r="AH1054" i="9"/>
  <c r="AB1054" i="9"/>
  <c r="V1054" i="9"/>
  <c r="P1054" i="9"/>
  <c r="J1054" i="9"/>
  <c r="D1054" i="9"/>
  <c r="AN1052" i="9"/>
  <c r="AH1052" i="9"/>
  <c r="AB1052" i="9"/>
  <c r="V1052" i="9"/>
  <c r="P1052" i="9"/>
  <c r="J1052" i="9"/>
  <c r="D1052" i="9"/>
  <c r="AN1050" i="9"/>
  <c r="AH1050" i="9"/>
  <c r="AB1050" i="9"/>
  <c r="V1050" i="9"/>
  <c r="P1050" i="9"/>
  <c r="J1050" i="9"/>
  <c r="D1050" i="9"/>
  <c r="AN1048" i="9"/>
  <c r="AH1048" i="9"/>
  <c r="AB1048" i="9"/>
  <c r="V1048" i="9"/>
  <c r="P1048" i="9"/>
  <c r="J1048" i="9"/>
  <c r="D1048" i="9"/>
  <c r="AN1046" i="9"/>
  <c r="AH1046" i="9"/>
  <c r="AB1046" i="9"/>
  <c r="V1046" i="9"/>
  <c r="P1046" i="9"/>
  <c r="J1046" i="9"/>
  <c r="AN1044" i="9"/>
  <c r="AH1044" i="9"/>
  <c r="AB1044" i="9"/>
  <c r="V1044" i="9"/>
  <c r="P1044" i="9"/>
  <c r="J1044" i="9"/>
  <c r="D1044" i="9"/>
  <c r="AN1042" i="9"/>
  <c r="AH1042" i="9"/>
  <c r="AB1042" i="9"/>
  <c r="V1042" i="9"/>
  <c r="P1042" i="9"/>
  <c r="J1042" i="9"/>
  <c r="D1042" i="9"/>
  <c r="AN1040" i="9"/>
  <c r="AH1040" i="9"/>
  <c r="AB1040" i="9"/>
  <c r="V1040" i="9"/>
  <c r="P1040" i="9"/>
  <c r="J1040" i="9"/>
  <c r="AN1038" i="9"/>
  <c r="AH1038" i="9"/>
  <c r="AB1038" i="9"/>
  <c r="V1038" i="9"/>
  <c r="P1038" i="9"/>
  <c r="J1038" i="9"/>
  <c r="AN1036" i="9"/>
  <c r="AH1036" i="9"/>
  <c r="AB1036" i="9"/>
  <c r="V1036" i="9"/>
  <c r="P1036" i="9"/>
  <c r="J1036" i="9"/>
  <c r="D1036" i="9"/>
  <c r="AN1034" i="9"/>
  <c r="AH1034" i="9"/>
  <c r="AB1034" i="9"/>
  <c r="V1034" i="9"/>
  <c r="P1034" i="9"/>
  <c r="J1034" i="9"/>
  <c r="D1034" i="9"/>
  <c r="AN1032" i="9"/>
  <c r="AH1032" i="9"/>
  <c r="AB1032" i="9"/>
  <c r="V1032" i="9"/>
  <c r="P1032" i="9"/>
  <c r="J1032" i="9"/>
  <c r="D1032" i="9"/>
  <c r="AN1030" i="9"/>
  <c r="AH1030" i="9"/>
  <c r="AB1030" i="9"/>
  <c r="V1030" i="9"/>
  <c r="P1030" i="9"/>
  <c r="J1030" i="9"/>
  <c r="D1030" i="9"/>
  <c r="AN1028" i="9"/>
  <c r="AH1028" i="9"/>
  <c r="AB1028" i="9"/>
  <c r="V1028" i="9"/>
  <c r="P1028" i="9"/>
  <c r="J1028" i="9"/>
  <c r="D1028" i="9"/>
  <c r="AN1026" i="9"/>
  <c r="AH1026" i="9"/>
  <c r="AB1026" i="9"/>
  <c r="V1026" i="9"/>
  <c r="P1026" i="9"/>
  <c r="J1026" i="9"/>
  <c r="D1026" i="9"/>
  <c r="AN1024" i="9"/>
  <c r="AH1024" i="9"/>
  <c r="AB1024" i="9"/>
  <c r="V1024" i="9"/>
  <c r="P1024" i="9"/>
  <c r="J1024" i="9"/>
  <c r="D1024" i="9"/>
  <c r="AN1022" i="9"/>
  <c r="AH1022" i="9"/>
  <c r="AB1022" i="9"/>
  <c r="V1022" i="9"/>
  <c r="P1022" i="9"/>
  <c r="J1022" i="9"/>
  <c r="AN1020" i="9"/>
  <c r="AH1020" i="9"/>
  <c r="AB1020" i="9"/>
  <c r="V1020" i="9"/>
  <c r="P1020" i="9"/>
  <c r="J1020" i="9"/>
  <c r="D1020" i="9"/>
  <c r="AN1018" i="9"/>
  <c r="AH1018" i="9"/>
  <c r="AB1018" i="9"/>
  <c r="V1018" i="9"/>
  <c r="P1018" i="9"/>
  <c r="J1018" i="9"/>
  <c r="D1018" i="9"/>
  <c r="AN1016" i="9"/>
  <c r="AH1016" i="9"/>
  <c r="AB1016" i="9"/>
  <c r="V1016" i="9"/>
  <c r="P1016" i="9"/>
  <c r="J1016" i="9"/>
  <c r="D1016" i="9"/>
  <c r="AN1014" i="9"/>
  <c r="AH1014" i="9"/>
  <c r="AB1014" i="9"/>
  <c r="V1014" i="9"/>
  <c r="P1014" i="9"/>
  <c r="J1014" i="9"/>
  <c r="D1014" i="9"/>
  <c r="AN1012" i="9"/>
  <c r="AH1012" i="9"/>
  <c r="AB1012" i="9"/>
  <c r="V1012" i="9"/>
  <c r="P1012" i="9"/>
  <c r="J1012" i="9"/>
  <c r="D1012" i="9"/>
  <c r="AN1010" i="9"/>
  <c r="AH1010" i="9"/>
  <c r="AB1010" i="9"/>
  <c r="V1010" i="9"/>
  <c r="P1010" i="9"/>
  <c r="J1010" i="9"/>
  <c r="D1010" i="9"/>
  <c r="V982" i="9"/>
  <c r="V980" i="9"/>
  <c r="V978" i="9"/>
  <c r="V976" i="9"/>
  <c r="D976" i="9"/>
  <c r="V974" i="9"/>
  <c r="P974" i="9"/>
  <c r="D974" i="9"/>
  <c r="V972" i="9"/>
  <c r="P972" i="9"/>
  <c r="D972" i="9"/>
  <c r="V970" i="9"/>
  <c r="P970" i="9"/>
  <c r="D970" i="9"/>
  <c r="V968" i="9"/>
  <c r="P968" i="9"/>
  <c r="D968" i="9"/>
  <c r="V966" i="9"/>
  <c r="P966" i="9"/>
  <c r="D966" i="9"/>
  <c r="V964" i="9"/>
  <c r="P964" i="9"/>
  <c r="D964" i="9"/>
  <c r="V962" i="9"/>
  <c r="P962" i="9"/>
  <c r="D962" i="9"/>
  <c r="V960" i="9"/>
  <c r="P960" i="9"/>
  <c r="D960" i="9"/>
  <c r="V958" i="9"/>
  <c r="P958" i="9"/>
  <c r="D958" i="9"/>
  <c r="V956" i="9"/>
  <c r="P956" i="9"/>
  <c r="D956" i="9"/>
  <c r="V954" i="9"/>
  <c r="P954" i="9"/>
  <c r="D954" i="9"/>
  <c r="V952" i="9"/>
  <c r="P952" i="9"/>
  <c r="D952" i="9"/>
  <c r="V950" i="9"/>
  <c r="P950" i="9"/>
  <c r="D950" i="9"/>
  <c r="V948" i="9"/>
  <c r="P948" i="9"/>
  <c r="D948" i="9"/>
  <c r="V946" i="9"/>
  <c r="P946" i="9"/>
  <c r="D946" i="9"/>
  <c r="V944" i="9"/>
  <c r="P944" i="9"/>
  <c r="J944" i="9"/>
  <c r="D944" i="9"/>
  <c r="V942" i="9"/>
  <c r="P942" i="9"/>
  <c r="J942" i="9"/>
  <c r="D942" i="9"/>
  <c r="V940" i="9"/>
  <c r="P940" i="9"/>
  <c r="J940" i="9"/>
  <c r="D940" i="9"/>
  <c r="V938" i="9"/>
  <c r="P938" i="9"/>
  <c r="J938" i="9"/>
  <c r="D938" i="9"/>
  <c r="V936" i="9"/>
  <c r="P936" i="9"/>
  <c r="J936" i="9"/>
  <c r="D936" i="9"/>
  <c r="V934" i="9"/>
  <c r="P934" i="9"/>
  <c r="J934" i="9"/>
  <c r="D934" i="9"/>
  <c r="V932" i="9"/>
  <c r="P932" i="9"/>
  <c r="J932" i="9"/>
  <c r="D932" i="9"/>
  <c r="V930" i="9"/>
  <c r="P930" i="9"/>
  <c r="J930" i="9"/>
  <c r="D930" i="9"/>
  <c r="V928" i="9"/>
  <c r="P928" i="9"/>
  <c r="J928" i="9"/>
  <c r="D928" i="9"/>
  <c r="V926" i="9"/>
  <c r="P926" i="9"/>
  <c r="J926" i="9"/>
  <c r="D926" i="9"/>
  <c r="V924" i="9"/>
  <c r="P924" i="9"/>
  <c r="J924" i="9"/>
  <c r="D924" i="9"/>
  <c r="V922" i="9"/>
  <c r="P922" i="9"/>
  <c r="J922" i="9"/>
  <c r="D922" i="9"/>
  <c r="V920" i="9"/>
  <c r="P920" i="9"/>
  <c r="J920" i="9"/>
  <c r="D920" i="9"/>
  <c r="V918" i="9"/>
  <c r="P918" i="9"/>
  <c r="J918" i="9"/>
  <c r="D918" i="9"/>
  <c r="V916" i="9"/>
  <c r="P916" i="9"/>
  <c r="J916" i="9"/>
  <c r="D916" i="9"/>
  <c r="V914" i="9"/>
  <c r="P914" i="9"/>
  <c r="J914" i="9"/>
  <c r="D914" i="9"/>
  <c r="V912" i="9"/>
  <c r="P912" i="9"/>
  <c r="J912" i="9"/>
  <c r="D912" i="9"/>
  <c r="V910" i="9"/>
  <c r="P910" i="9"/>
  <c r="J910" i="9"/>
  <c r="D910" i="9"/>
  <c r="V908" i="9"/>
  <c r="P908" i="9"/>
  <c r="J908" i="9"/>
  <c r="D908" i="9"/>
  <c r="V906" i="9"/>
  <c r="P906" i="9"/>
  <c r="J906" i="9"/>
  <c r="D906" i="9"/>
  <c r="V904" i="9"/>
  <c r="P904" i="9"/>
  <c r="J904" i="9"/>
  <c r="D904" i="9"/>
  <c r="V902" i="9"/>
  <c r="P902" i="9"/>
  <c r="J902" i="9"/>
  <c r="D902" i="9"/>
  <c r="V900" i="9"/>
  <c r="P900" i="9"/>
  <c r="J900" i="9"/>
  <c r="D900" i="9"/>
  <c r="V898" i="9"/>
  <c r="P898" i="9"/>
  <c r="J898" i="9"/>
  <c r="D898" i="9"/>
  <c r="V896" i="9"/>
  <c r="P896" i="9"/>
  <c r="J896" i="9"/>
  <c r="D896" i="9"/>
  <c r="V894" i="9"/>
  <c r="P894" i="9"/>
  <c r="J894" i="9"/>
  <c r="D894" i="9"/>
  <c r="V892" i="9"/>
  <c r="P892" i="9"/>
  <c r="J892" i="9"/>
  <c r="D892" i="9"/>
  <c r="V890" i="9"/>
  <c r="P890" i="9"/>
  <c r="J890" i="9"/>
  <c r="D890" i="9"/>
  <c r="V888" i="9"/>
  <c r="P888" i="9"/>
  <c r="J888" i="9"/>
  <c r="D888" i="9"/>
  <c r="V886" i="9"/>
  <c r="P886" i="9"/>
  <c r="J886" i="9"/>
  <c r="D886" i="9"/>
  <c r="V884" i="9"/>
  <c r="P884" i="9"/>
  <c r="J884" i="9"/>
  <c r="D884" i="9"/>
  <c r="V882" i="9"/>
  <c r="P882" i="9"/>
  <c r="J882" i="9"/>
  <c r="D882" i="9"/>
  <c r="V880" i="9"/>
  <c r="P880" i="9"/>
  <c r="J880" i="9"/>
  <c r="D880" i="9"/>
  <c r="V878" i="9"/>
  <c r="P878" i="9"/>
  <c r="J878" i="9"/>
  <c r="D878" i="9"/>
  <c r="V876" i="9"/>
  <c r="P876" i="9"/>
  <c r="J876" i="9"/>
  <c r="D876" i="9"/>
  <c r="V874" i="9"/>
  <c r="P874" i="9"/>
  <c r="J874" i="9"/>
  <c r="D874" i="9"/>
  <c r="V872" i="9"/>
  <c r="P872" i="9"/>
  <c r="J872" i="9"/>
  <c r="D872" i="9"/>
  <c r="V870" i="9"/>
  <c r="P870" i="9"/>
  <c r="J870" i="9"/>
  <c r="D870" i="9"/>
  <c r="V868" i="9"/>
  <c r="P868" i="9"/>
  <c r="J868" i="9"/>
  <c r="D868" i="9"/>
  <c r="V866" i="9"/>
  <c r="P866" i="9"/>
  <c r="J866" i="9"/>
  <c r="D866" i="9"/>
  <c r="V864" i="9"/>
  <c r="P864" i="9"/>
  <c r="J864" i="9"/>
  <c r="D864" i="9"/>
  <c r="V862" i="9"/>
  <c r="P862" i="9"/>
  <c r="J862" i="9"/>
  <c r="D862" i="9"/>
  <c r="V860" i="9"/>
  <c r="P860" i="9"/>
  <c r="J860" i="9"/>
  <c r="D860" i="9"/>
  <c r="V858" i="9"/>
  <c r="P858" i="9"/>
  <c r="J858" i="9"/>
  <c r="D858" i="9"/>
  <c r="V856" i="9"/>
  <c r="P856" i="9"/>
  <c r="J856" i="9"/>
  <c r="D856" i="9"/>
  <c r="V854" i="9"/>
  <c r="P854" i="9"/>
  <c r="J854" i="9"/>
  <c r="D854" i="9"/>
  <c r="V852" i="9"/>
  <c r="P852" i="9"/>
  <c r="J852" i="9"/>
  <c r="D852" i="9"/>
  <c r="V850" i="9"/>
  <c r="P850" i="9"/>
  <c r="J850" i="9"/>
  <c r="D850" i="9"/>
  <c r="V848" i="9"/>
  <c r="P848" i="9"/>
  <c r="J848" i="9"/>
  <c r="D848" i="9"/>
  <c r="V846" i="9"/>
  <c r="P846" i="9"/>
  <c r="J846" i="9"/>
  <c r="D846" i="9"/>
  <c r="V844" i="9"/>
  <c r="P844" i="9"/>
  <c r="J844" i="9"/>
  <c r="D844" i="9"/>
  <c r="V842" i="9"/>
  <c r="P842" i="9"/>
  <c r="J842" i="9"/>
  <c r="D842" i="9"/>
  <c r="V840" i="9"/>
  <c r="P840" i="9"/>
  <c r="J840" i="9"/>
  <c r="D840" i="9"/>
  <c r="V838" i="9"/>
  <c r="P838" i="9"/>
  <c r="J838" i="9"/>
  <c r="D838" i="9"/>
  <c r="V836" i="9"/>
  <c r="P836" i="9"/>
  <c r="J836" i="9"/>
  <c r="D836" i="9"/>
  <c r="V834" i="9"/>
  <c r="P834" i="9"/>
  <c r="J834" i="9"/>
  <c r="D834" i="9"/>
  <c r="V832" i="9"/>
  <c r="P832" i="9"/>
  <c r="J832" i="9"/>
  <c r="D832" i="9"/>
  <c r="V830" i="9"/>
  <c r="P830" i="9"/>
  <c r="J830" i="9"/>
  <c r="D830" i="9"/>
  <c r="V828" i="9"/>
  <c r="P828" i="9"/>
  <c r="J828" i="9"/>
  <c r="D828" i="9"/>
  <c r="V826" i="9"/>
  <c r="P826" i="9"/>
  <c r="J826" i="9"/>
  <c r="D826" i="9"/>
  <c r="V824" i="9"/>
  <c r="P824" i="9"/>
  <c r="J824" i="9"/>
  <c r="D824" i="9"/>
  <c r="V822" i="9"/>
  <c r="P822" i="9"/>
  <c r="J822" i="9"/>
  <c r="D822" i="9"/>
  <c r="V820" i="9"/>
  <c r="P820" i="9"/>
  <c r="J820" i="9"/>
  <c r="D820" i="9"/>
  <c r="V818" i="9"/>
  <c r="P818" i="9"/>
  <c r="J818" i="9"/>
  <c r="D818" i="9"/>
  <c r="V816" i="9"/>
  <c r="P816" i="9"/>
  <c r="J816" i="9"/>
  <c r="D816" i="9"/>
  <c r="V814" i="9"/>
  <c r="P814" i="9"/>
  <c r="J814" i="9"/>
  <c r="D814" i="9"/>
  <c r="V812" i="9"/>
  <c r="P812" i="9"/>
  <c r="J812" i="9"/>
  <c r="D812" i="9"/>
  <c r="V810" i="9"/>
  <c r="P810" i="9"/>
  <c r="J810" i="9"/>
  <c r="D810" i="9"/>
  <c r="V808" i="9"/>
  <c r="P808" i="9"/>
  <c r="J808" i="9"/>
  <c r="D808" i="9"/>
  <c r="V806" i="9"/>
  <c r="P806" i="9"/>
  <c r="J806" i="9"/>
  <c r="D806" i="9"/>
  <c r="V804" i="9"/>
  <c r="P804" i="9"/>
  <c r="J804" i="9"/>
  <c r="D804" i="9"/>
  <c r="V802" i="9"/>
  <c r="P802" i="9"/>
  <c r="J802" i="9"/>
  <c r="D802" i="9"/>
  <c r="V800" i="9"/>
  <c r="P800" i="9"/>
  <c r="J800" i="9"/>
  <c r="D800" i="9"/>
  <c r="V798" i="9"/>
  <c r="P798" i="9"/>
  <c r="J798" i="9"/>
  <c r="D798" i="9"/>
  <c r="V796" i="9"/>
  <c r="P796" i="9"/>
  <c r="J796" i="9"/>
  <c r="D796" i="9"/>
  <c r="V794" i="9"/>
  <c r="P794" i="9"/>
  <c r="J794" i="9"/>
  <c r="D794" i="9"/>
  <c r="V792" i="9"/>
  <c r="P792" i="9"/>
  <c r="J792" i="9"/>
  <c r="D792" i="9"/>
  <c r="V790" i="9"/>
  <c r="P790" i="9"/>
  <c r="J790" i="9"/>
  <c r="D790" i="9"/>
  <c r="V788" i="9"/>
  <c r="P788" i="9"/>
  <c r="J788" i="9"/>
  <c r="D788" i="9"/>
  <c r="V786" i="9"/>
  <c r="P786" i="9"/>
  <c r="J786" i="9"/>
  <c r="D786" i="9"/>
  <c r="V784" i="9"/>
  <c r="P784" i="9"/>
  <c r="J784" i="9"/>
  <c r="D784" i="9"/>
  <c r="V782" i="9"/>
  <c r="P782" i="9"/>
  <c r="J782" i="9"/>
  <c r="D782" i="9"/>
  <c r="V780" i="9"/>
  <c r="P780" i="9"/>
  <c r="J780" i="9"/>
  <c r="D780" i="9"/>
  <c r="V778" i="9"/>
  <c r="P778" i="9"/>
  <c r="J778" i="9"/>
  <c r="D778" i="9"/>
  <c r="V776" i="9"/>
  <c r="P776" i="9"/>
  <c r="J776" i="9"/>
  <c r="D776" i="9"/>
  <c r="V774" i="9"/>
  <c r="P774" i="9"/>
  <c r="J774" i="9"/>
  <c r="D774" i="9"/>
  <c r="V772" i="9"/>
  <c r="P772" i="9"/>
  <c r="J772" i="9"/>
  <c r="D772" i="9"/>
  <c r="V770" i="9"/>
  <c r="P770" i="9"/>
  <c r="J770" i="9"/>
  <c r="D770" i="9"/>
  <c r="V768" i="9"/>
  <c r="W768" i="9" s="1"/>
  <c r="P768" i="9"/>
  <c r="J768" i="9"/>
  <c r="D768" i="9"/>
  <c r="V755" i="9"/>
  <c r="V753" i="9"/>
  <c r="D753" i="9"/>
  <c r="V751" i="9"/>
  <c r="D751" i="9"/>
  <c r="V749" i="9"/>
  <c r="J749" i="9"/>
  <c r="D749" i="9"/>
  <c r="V747" i="9"/>
  <c r="P747" i="9"/>
  <c r="J747" i="9"/>
  <c r="D747" i="9"/>
  <c r="V745" i="9"/>
  <c r="P745" i="9"/>
  <c r="J745" i="9"/>
  <c r="D745" i="9"/>
  <c r="V743" i="9"/>
  <c r="P743" i="9"/>
  <c r="J743" i="9"/>
  <c r="D743" i="9"/>
  <c r="V741" i="9"/>
  <c r="P741" i="9"/>
  <c r="J741" i="9"/>
  <c r="D741" i="9"/>
  <c r="V739" i="9"/>
  <c r="P739" i="9"/>
  <c r="J739" i="9"/>
  <c r="D739" i="9"/>
  <c r="V737" i="9"/>
  <c r="P737" i="9"/>
  <c r="J737" i="9"/>
  <c r="D737" i="9"/>
  <c r="AH735" i="9"/>
  <c r="AB735" i="9"/>
  <c r="V735" i="9"/>
  <c r="P735" i="9"/>
  <c r="J735" i="9"/>
  <c r="D735" i="9"/>
  <c r="AH733" i="9"/>
  <c r="AB733" i="9"/>
  <c r="V733" i="9"/>
  <c r="P733" i="9"/>
  <c r="J733" i="9"/>
  <c r="D733" i="9"/>
  <c r="AH731" i="9"/>
  <c r="AB731" i="9"/>
  <c r="V731" i="9"/>
  <c r="P731" i="9"/>
  <c r="J731" i="9"/>
  <c r="D731" i="9"/>
  <c r="AH729" i="9"/>
  <c r="AB729" i="9"/>
  <c r="V729" i="9"/>
  <c r="P729" i="9"/>
  <c r="J729" i="9"/>
  <c r="D729" i="9"/>
  <c r="AH727" i="9"/>
  <c r="AB727" i="9"/>
  <c r="V727" i="9"/>
  <c r="P727" i="9"/>
  <c r="J727" i="9"/>
  <c r="D727" i="9"/>
  <c r="AH725" i="9"/>
  <c r="AB725" i="9"/>
  <c r="V725" i="9"/>
  <c r="P725" i="9"/>
  <c r="J725" i="9"/>
  <c r="D725" i="9"/>
  <c r="AH723" i="9"/>
  <c r="AB723" i="9"/>
  <c r="V723" i="9"/>
  <c r="P723" i="9"/>
  <c r="J723" i="9"/>
  <c r="D723" i="9"/>
  <c r="AH721" i="9"/>
  <c r="AB721" i="9"/>
  <c r="V721" i="9"/>
  <c r="P721" i="9"/>
  <c r="J721" i="9"/>
  <c r="D721" i="9"/>
  <c r="AH719" i="9"/>
  <c r="AB719" i="9"/>
  <c r="V719" i="9"/>
  <c r="P719" i="9"/>
  <c r="J719" i="9"/>
  <c r="D719" i="9"/>
  <c r="AH717" i="9"/>
  <c r="AB717" i="9"/>
  <c r="V717" i="9"/>
  <c r="P717" i="9"/>
  <c r="J717" i="9"/>
  <c r="D717" i="9"/>
  <c r="AH715" i="9"/>
  <c r="AB715" i="9"/>
  <c r="V715" i="9"/>
  <c r="P715" i="9"/>
  <c r="J715" i="9"/>
  <c r="D715" i="9"/>
  <c r="AH713" i="9"/>
  <c r="AB713" i="9"/>
  <c r="V713" i="9"/>
  <c r="P713" i="9"/>
  <c r="J713" i="9"/>
  <c r="D713" i="9"/>
  <c r="AH711" i="9"/>
  <c r="AB711" i="9"/>
  <c r="V711" i="9"/>
  <c r="P711" i="9"/>
  <c r="J711" i="9"/>
  <c r="D711" i="9"/>
  <c r="AH709" i="9"/>
  <c r="AB709" i="9"/>
  <c r="V709" i="9"/>
  <c r="P709" i="9"/>
  <c r="J709" i="9"/>
  <c r="D709" i="9"/>
  <c r="AH707" i="9"/>
  <c r="AB707" i="9"/>
  <c r="V707" i="9"/>
  <c r="P707" i="9"/>
  <c r="J707" i="9"/>
  <c r="D707" i="9"/>
  <c r="AH705" i="9"/>
  <c r="AB705" i="9"/>
  <c r="V705" i="9"/>
  <c r="P705" i="9"/>
  <c r="J705" i="9"/>
  <c r="D705" i="9"/>
  <c r="AH703" i="9"/>
  <c r="AB703" i="9"/>
  <c r="V703" i="9"/>
  <c r="P703" i="9"/>
  <c r="J703" i="9"/>
  <c r="D703" i="9"/>
  <c r="AH701" i="9"/>
  <c r="AB701" i="9"/>
  <c r="V701" i="9"/>
  <c r="P701" i="9"/>
  <c r="J701" i="9"/>
  <c r="D701" i="9"/>
  <c r="AH699" i="9"/>
  <c r="AB699" i="9"/>
  <c r="V699" i="9"/>
  <c r="P699" i="9"/>
  <c r="J699" i="9"/>
  <c r="D699" i="9"/>
  <c r="AH697" i="9"/>
  <c r="AB697" i="9"/>
  <c r="V697" i="9"/>
  <c r="P697" i="9"/>
  <c r="J697" i="9"/>
  <c r="D697" i="9"/>
  <c r="AH695" i="9"/>
  <c r="AB695" i="9"/>
  <c r="V695" i="9"/>
  <c r="P695" i="9"/>
  <c r="J695" i="9"/>
  <c r="D695" i="9"/>
  <c r="AH693" i="9"/>
  <c r="AB693" i="9"/>
  <c r="V693" i="9"/>
  <c r="P693" i="9"/>
  <c r="J693" i="9"/>
  <c r="D693" i="9"/>
  <c r="AH691" i="9"/>
  <c r="AB691" i="9"/>
  <c r="V691" i="9"/>
  <c r="P691" i="9"/>
  <c r="J691" i="9"/>
  <c r="D691" i="9"/>
  <c r="AH689" i="9"/>
  <c r="AB689" i="9"/>
  <c r="V689" i="9"/>
  <c r="P689" i="9"/>
  <c r="J689" i="9"/>
  <c r="D689" i="9"/>
  <c r="AH687" i="9"/>
  <c r="AB687" i="9"/>
  <c r="V687" i="9"/>
  <c r="P687" i="9"/>
  <c r="J687" i="9"/>
  <c r="D687" i="9"/>
  <c r="AH685" i="9"/>
  <c r="AB685" i="9"/>
  <c r="V685" i="9"/>
  <c r="P685" i="9"/>
  <c r="J685" i="9"/>
  <c r="D685" i="9"/>
  <c r="AH683" i="9"/>
  <c r="AB683" i="9"/>
  <c r="V683" i="9"/>
  <c r="P683" i="9"/>
  <c r="J683" i="9"/>
  <c r="D683" i="9"/>
  <c r="AH681" i="9"/>
  <c r="AB681" i="9"/>
  <c r="V681" i="9"/>
  <c r="P681" i="9"/>
  <c r="J681" i="9"/>
  <c r="D681" i="9"/>
  <c r="AH679" i="9"/>
  <c r="AB679" i="9"/>
  <c r="V679" i="9"/>
  <c r="P679" i="9"/>
  <c r="J679" i="9"/>
  <c r="D679" i="9"/>
  <c r="AH677" i="9"/>
  <c r="AB677" i="9"/>
  <c r="V677" i="9"/>
  <c r="P677" i="9"/>
  <c r="J677" i="9"/>
  <c r="D677" i="9"/>
  <c r="AH675" i="9"/>
  <c r="AB675" i="9"/>
  <c r="V675" i="9"/>
  <c r="P675" i="9"/>
  <c r="J675" i="9"/>
  <c r="D675" i="9"/>
  <c r="AH673" i="9"/>
  <c r="AB673" i="9"/>
  <c r="V673" i="9"/>
  <c r="P673" i="9"/>
  <c r="J673" i="9"/>
  <c r="D673" i="9"/>
  <c r="AH671" i="9"/>
  <c r="AB671" i="9"/>
  <c r="V671" i="9"/>
  <c r="P671" i="9"/>
  <c r="J671" i="9"/>
  <c r="D671" i="9"/>
  <c r="AH669" i="9"/>
  <c r="AB669" i="9"/>
  <c r="V669" i="9"/>
  <c r="P669" i="9"/>
  <c r="J669" i="9"/>
  <c r="D669" i="9"/>
  <c r="AH667" i="9"/>
  <c r="AB667" i="9"/>
  <c r="V667" i="9"/>
  <c r="P667" i="9"/>
  <c r="J667" i="9"/>
  <c r="D667" i="9"/>
  <c r="AH665" i="9"/>
  <c r="AB665" i="9"/>
  <c r="V665" i="9"/>
  <c r="P665" i="9"/>
  <c r="J665" i="9"/>
  <c r="D665" i="9"/>
  <c r="AH663" i="9"/>
  <c r="AB663" i="9"/>
  <c r="V663" i="9"/>
  <c r="P663" i="9"/>
  <c r="J663" i="9"/>
  <c r="D663" i="9"/>
  <c r="AH661" i="9"/>
  <c r="AB661" i="9"/>
  <c r="V661" i="9"/>
  <c r="P661" i="9"/>
  <c r="J661" i="9"/>
  <c r="D661" i="9"/>
  <c r="AH659" i="9"/>
  <c r="AB659" i="9"/>
  <c r="V659" i="9"/>
  <c r="P659" i="9"/>
  <c r="J659" i="9"/>
  <c r="D659" i="9"/>
  <c r="AH657" i="9"/>
  <c r="AB657" i="9"/>
  <c r="V657" i="9"/>
  <c r="P657" i="9"/>
  <c r="J657" i="9"/>
  <c r="D657" i="9"/>
  <c r="AH655" i="9"/>
  <c r="AB655" i="9"/>
  <c r="V655" i="9"/>
  <c r="P655" i="9"/>
  <c r="J655" i="9"/>
  <c r="D655" i="9"/>
  <c r="AH653" i="9"/>
  <c r="AB653" i="9"/>
  <c r="V653" i="9"/>
  <c r="P653" i="9"/>
  <c r="J653" i="9"/>
  <c r="D653" i="9"/>
  <c r="AH651" i="9"/>
  <c r="AB651" i="9"/>
  <c r="V651" i="9"/>
  <c r="P651" i="9"/>
  <c r="J651" i="9"/>
  <c r="D651" i="9"/>
  <c r="AH649" i="9"/>
  <c r="AB649" i="9"/>
  <c r="V649" i="9"/>
  <c r="P649" i="9"/>
  <c r="J649" i="9"/>
  <c r="D649" i="9"/>
  <c r="AH647" i="9"/>
  <c r="AB647" i="9"/>
  <c r="V647" i="9"/>
  <c r="P647" i="9"/>
  <c r="J647" i="9"/>
  <c r="D647" i="9"/>
  <c r="AH645" i="9"/>
  <c r="AB645" i="9"/>
  <c r="V645" i="9"/>
  <c r="P645" i="9"/>
  <c r="J645" i="9"/>
  <c r="D645" i="9"/>
  <c r="AH643" i="9"/>
  <c r="AB643" i="9"/>
  <c r="V643" i="9"/>
  <c r="P643" i="9"/>
  <c r="J643" i="9"/>
  <c r="D643" i="9"/>
  <c r="AH641" i="9"/>
  <c r="AB641" i="9"/>
  <c r="V641" i="9"/>
  <c r="P641" i="9"/>
  <c r="J641" i="9"/>
  <c r="D641" i="9"/>
  <c r="AH639" i="9"/>
  <c r="AB639" i="9"/>
  <c r="V639" i="9"/>
  <c r="P639" i="9"/>
  <c r="J639" i="9"/>
  <c r="D639" i="9"/>
  <c r="AH637" i="9"/>
  <c r="AB637" i="9"/>
  <c r="V637" i="9"/>
  <c r="P637" i="9"/>
  <c r="J637" i="9"/>
  <c r="D637" i="9"/>
  <c r="AH635" i="9"/>
  <c r="AB635" i="9"/>
  <c r="V635" i="9"/>
  <c r="P635" i="9"/>
  <c r="J635" i="9"/>
  <c r="D635" i="9"/>
  <c r="AH633" i="9"/>
  <c r="AB633" i="9"/>
  <c r="V633" i="9"/>
  <c r="P633" i="9"/>
  <c r="J633" i="9"/>
  <c r="D633" i="9"/>
  <c r="AH631" i="9"/>
  <c r="AB631" i="9"/>
  <c r="V631" i="9"/>
  <c r="P631" i="9"/>
  <c r="J631" i="9"/>
  <c r="D631" i="9"/>
  <c r="AH629" i="9"/>
  <c r="AB629" i="9"/>
  <c r="V629" i="9"/>
  <c r="P629" i="9"/>
  <c r="J629" i="9"/>
  <c r="D629" i="9"/>
  <c r="AH627" i="9"/>
  <c r="AB627" i="9"/>
  <c r="V627" i="9"/>
  <c r="P627" i="9"/>
  <c r="J627" i="9"/>
  <c r="D627" i="9"/>
  <c r="AH625" i="9"/>
  <c r="AB625" i="9"/>
  <c r="V625" i="9"/>
  <c r="P625" i="9"/>
  <c r="J625" i="9"/>
  <c r="D625" i="9"/>
  <c r="AH623" i="9"/>
  <c r="AB623" i="9"/>
  <c r="V623" i="9"/>
  <c r="P623" i="9"/>
  <c r="J623" i="9"/>
  <c r="D623" i="9"/>
  <c r="AH621" i="9"/>
  <c r="AB621" i="9"/>
  <c r="V621" i="9"/>
  <c r="P621" i="9"/>
  <c r="J621" i="9"/>
  <c r="D621" i="9"/>
  <c r="AH619" i="9"/>
  <c r="AB619" i="9"/>
  <c r="V619" i="9"/>
  <c r="P619" i="9"/>
  <c r="J619" i="9"/>
  <c r="D619" i="9"/>
  <c r="AH617" i="9"/>
  <c r="AB617" i="9"/>
  <c r="V617" i="9"/>
  <c r="P617" i="9"/>
  <c r="J617" i="9"/>
  <c r="D617" i="9"/>
  <c r="AH615" i="9"/>
  <c r="AB615" i="9"/>
  <c r="V615" i="9"/>
  <c r="P615" i="9"/>
  <c r="J615" i="9"/>
  <c r="D615" i="9"/>
  <c r="AH613" i="9"/>
  <c r="AB613" i="9"/>
  <c r="V613" i="9"/>
  <c r="P613" i="9"/>
  <c r="J613" i="9"/>
  <c r="D613" i="9"/>
  <c r="AH611" i="9"/>
  <c r="AB611" i="9"/>
  <c r="V611" i="9"/>
  <c r="P611" i="9"/>
  <c r="J611" i="9"/>
  <c r="D611" i="9"/>
  <c r="AH609" i="9"/>
  <c r="AB609" i="9"/>
  <c r="V609" i="9"/>
  <c r="P609" i="9"/>
  <c r="J609" i="9"/>
  <c r="D609" i="9"/>
  <c r="AH607" i="9"/>
  <c r="AB607" i="9"/>
  <c r="V607" i="9"/>
  <c r="P607" i="9"/>
  <c r="J607" i="9"/>
  <c r="D607" i="9"/>
  <c r="AH605" i="9"/>
  <c r="AB605" i="9"/>
  <c r="V605" i="9"/>
  <c r="P605" i="9"/>
  <c r="J605" i="9"/>
  <c r="D605" i="9"/>
  <c r="AH603" i="9"/>
  <c r="AB603" i="9"/>
  <c r="V603" i="9"/>
  <c r="P603" i="9"/>
  <c r="J603" i="9"/>
  <c r="D603" i="9"/>
  <c r="AH601" i="9"/>
  <c r="AB601" i="9"/>
  <c r="V601" i="9"/>
  <c r="P601" i="9"/>
  <c r="J601" i="9"/>
  <c r="D601" i="9"/>
  <c r="AH599" i="9"/>
  <c r="AB599" i="9"/>
  <c r="V599" i="9"/>
  <c r="P599" i="9"/>
  <c r="J599" i="9"/>
  <c r="D599" i="9"/>
  <c r="AH597" i="9"/>
  <c r="AB597" i="9"/>
  <c r="V597" i="9"/>
  <c r="P597" i="9"/>
  <c r="J597" i="9"/>
  <c r="D597" i="9"/>
  <c r="AH595" i="9"/>
  <c r="AB595" i="9"/>
  <c r="V595" i="9"/>
  <c r="P595" i="9"/>
  <c r="J595" i="9"/>
  <c r="D595" i="9"/>
  <c r="AH593" i="9"/>
  <c r="AB593" i="9"/>
  <c r="V593" i="9"/>
  <c r="P593" i="9"/>
  <c r="J593" i="9"/>
  <c r="D593" i="9"/>
  <c r="AH591" i="9"/>
  <c r="AB591" i="9"/>
  <c r="V591" i="9"/>
  <c r="P591" i="9"/>
  <c r="J591" i="9"/>
  <c r="D591" i="9"/>
  <c r="AH589" i="9"/>
  <c r="AB589" i="9"/>
  <c r="V589" i="9"/>
  <c r="P589" i="9"/>
  <c r="J589" i="9"/>
  <c r="D589" i="9"/>
  <c r="AH587" i="9"/>
  <c r="AB587" i="9"/>
  <c r="V587" i="9"/>
  <c r="P587" i="9"/>
  <c r="J587" i="9"/>
  <c r="D587" i="9"/>
  <c r="AH585" i="9"/>
  <c r="AB585" i="9"/>
  <c r="V585" i="9"/>
  <c r="P585" i="9"/>
  <c r="J585" i="9"/>
  <c r="D585" i="9"/>
  <c r="AH583" i="9"/>
  <c r="AB583" i="9"/>
  <c r="V583" i="9"/>
  <c r="P583" i="9"/>
  <c r="J583" i="9"/>
  <c r="D583" i="9"/>
  <c r="AH581" i="9"/>
  <c r="AB581" i="9"/>
  <c r="V581" i="9"/>
  <c r="P581" i="9"/>
  <c r="J581" i="9"/>
  <c r="D581" i="9"/>
  <c r="AH579" i="9"/>
  <c r="AB579" i="9"/>
  <c r="V579" i="9"/>
  <c r="P579" i="9"/>
  <c r="J579" i="9"/>
  <c r="D579" i="9"/>
  <c r="AH577" i="9"/>
  <c r="AB577" i="9"/>
  <c r="V577" i="9"/>
  <c r="P577" i="9"/>
  <c r="J577" i="9"/>
  <c r="D577" i="9"/>
  <c r="AH575" i="9"/>
  <c r="AB575" i="9"/>
  <c r="V575" i="9"/>
  <c r="P575" i="9"/>
  <c r="J575" i="9"/>
  <c r="D575" i="9"/>
  <c r="AH573" i="9"/>
  <c r="AB573" i="9"/>
  <c r="V573" i="9"/>
  <c r="P573" i="9"/>
  <c r="J573" i="9"/>
  <c r="D573" i="9"/>
  <c r="AH571" i="9"/>
  <c r="AB571" i="9"/>
  <c r="V571" i="9"/>
  <c r="P571" i="9"/>
  <c r="J571" i="9"/>
  <c r="D571" i="9"/>
  <c r="AH569" i="9"/>
  <c r="AB569" i="9"/>
  <c r="V569" i="9"/>
  <c r="P569" i="9"/>
  <c r="J569" i="9"/>
  <c r="D569" i="9"/>
  <c r="AH567" i="9"/>
  <c r="AB567" i="9"/>
  <c r="V567" i="9"/>
  <c r="P567" i="9"/>
  <c r="J567" i="9"/>
  <c r="D567" i="9"/>
  <c r="AH565" i="9"/>
  <c r="AB565" i="9"/>
  <c r="V565" i="9"/>
  <c r="P565" i="9"/>
  <c r="J565" i="9"/>
  <c r="D565" i="9"/>
  <c r="AH563" i="9"/>
  <c r="AB563" i="9"/>
  <c r="V563" i="9"/>
  <c r="P563" i="9"/>
  <c r="J563" i="9"/>
  <c r="D563" i="9"/>
  <c r="AH561" i="9"/>
  <c r="AB561" i="9"/>
  <c r="V561" i="9"/>
  <c r="P561" i="9"/>
  <c r="J561" i="9"/>
  <c r="D561" i="9"/>
  <c r="AH559" i="9"/>
  <c r="AB559" i="9"/>
  <c r="V559" i="9"/>
  <c r="P559" i="9"/>
  <c r="J559" i="9"/>
  <c r="D559" i="9"/>
  <c r="AH557" i="9"/>
  <c r="AB557" i="9"/>
  <c r="V557" i="9"/>
  <c r="P557" i="9"/>
  <c r="J557" i="9"/>
  <c r="D557" i="9"/>
  <c r="AH555" i="9"/>
  <c r="AB555" i="9"/>
  <c r="V555" i="9"/>
  <c r="P555" i="9"/>
  <c r="J555" i="9"/>
  <c r="D555" i="9"/>
  <c r="AH553" i="9"/>
  <c r="AB553" i="9"/>
  <c r="V553" i="9"/>
  <c r="P553" i="9"/>
  <c r="J553" i="9"/>
  <c r="D553" i="9"/>
  <c r="AH551" i="9"/>
  <c r="AB551" i="9"/>
  <c r="V551" i="9"/>
  <c r="P551" i="9"/>
  <c r="J551" i="9"/>
  <c r="D551" i="9"/>
  <c r="AH549" i="9"/>
  <c r="AB549" i="9"/>
  <c r="V549" i="9"/>
  <c r="P549" i="9"/>
  <c r="J549" i="9"/>
  <c r="D549" i="9"/>
  <c r="AH547" i="9"/>
  <c r="AB547" i="9"/>
  <c r="V547" i="9"/>
  <c r="P547" i="9"/>
  <c r="J547" i="9"/>
  <c r="D547" i="9"/>
  <c r="AH545" i="9"/>
  <c r="AB545" i="9"/>
  <c r="V545" i="9"/>
  <c r="P545" i="9"/>
  <c r="J545" i="9"/>
  <c r="D545" i="9"/>
  <c r="AH543" i="9"/>
  <c r="AB543" i="9"/>
  <c r="V543" i="9"/>
  <c r="P543" i="9"/>
  <c r="J543" i="9"/>
  <c r="D543" i="9"/>
  <c r="AH541" i="9"/>
  <c r="AB541" i="9"/>
  <c r="V541" i="9"/>
  <c r="P541" i="9"/>
  <c r="J541" i="9"/>
  <c r="D541" i="9"/>
  <c r="AH539" i="9"/>
  <c r="AB539" i="9"/>
  <c r="V539" i="9"/>
  <c r="P539" i="9"/>
  <c r="J539" i="9"/>
  <c r="D539" i="9"/>
  <c r="AH537" i="9"/>
  <c r="AB537" i="9"/>
  <c r="V537" i="9"/>
  <c r="P537" i="9"/>
  <c r="J537" i="9"/>
  <c r="D537" i="9"/>
  <c r="AH535" i="9"/>
  <c r="AB535" i="9"/>
  <c r="V535" i="9"/>
  <c r="P535" i="9"/>
  <c r="J535" i="9"/>
  <c r="D535" i="9"/>
  <c r="AH533" i="9"/>
  <c r="AB533" i="9"/>
  <c r="V533" i="9"/>
  <c r="P533" i="9"/>
  <c r="J533" i="9"/>
  <c r="D533" i="9"/>
  <c r="AH531" i="9"/>
  <c r="AB531" i="9"/>
  <c r="V531" i="9"/>
  <c r="P531" i="9"/>
  <c r="J531" i="9"/>
  <c r="D531" i="9"/>
  <c r="AH529" i="9"/>
  <c r="AB529" i="9"/>
  <c r="V529" i="9"/>
  <c r="P529" i="9"/>
  <c r="J529" i="9"/>
  <c r="D529" i="9"/>
  <c r="AH527" i="9"/>
  <c r="AB527" i="9"/>
  <c r="V527" i="9"/>
  <c r="P527" i="9"/>
  <c r="J527" i="9"/>
  <c r="D527" i="9"/>
  <c r="AH525" i="9"/>
  <c r="AB525" i="9"/>
  <c r="V525" i="9"/>
  <c r="P525" i="9"/>
  <c r="J525" i="9"/>
  <c r="D525" i="9"/>
  <c r="AH523" i="9"/>
  <c r="AB523" i="9"/>
  <c r="V523" i="9"/>
  <c r="P523" i="9"/>
  <c r="J523" i="9"/>
  <c r="D523" i="9"/>
  <c r="AH521" i="9"/>
  <c r="AB521" i="9"/>
  <c r="V521" i="9"/>
  <c r="P521" i="9"/>
  <c r="J521" i="9"/>
  <c r="D521" i="9"/>
  <c r="AH519" i="9"/>
  <c r="AB519" i="9"/>
  <c r="V519" i="9"/>
  <c r="P519" i="9"/>
  <c r="J519" i="9"/>
  <c r="D519" i="9"/>
  <c r="AH517" i="9"/>
  <c r="AB517" i="9"/>
  <c r="V517" i="9"/>
  <c r="P517" i="9"/>
  <c r="J517" i="9"/>
  <c r="D517" i="9"/>
  <c r="AH515" i="9"/>
  <c r="AB515" i="9"/>
  <c r="V515" i="9"/>
  <c r="P515" i="9"/>
  <c r="J515" i="9"/>
  <c r="D515" i="9"/>
  <c r="AH513" i="9"/>
  <c r="AB513" i="9"/>
  <c r="V513" i="9"/>
  <c r="P513" i="9"/>
  <c r="J513" i="9"/>
  <c r="D513" i="9"/>
  <c r="AH511" i="9"/>
  <c r="AB511" i="9"/>
  <c r="V511" i="9"/>
  <c r="P511" i="9"/>
  <c r="J511" i="9"/>
  <c r="D511" i="9"/>
  <c r="AH509" i="9"/>
  <c r="AB509" i="9"/>
  <c r="V509" i="9"/>
  <c r="P509" i="9"/>
  <c r="J509" i="9"/>
  <c r="D509" i="9"/>
  <c r="AH507" i="9"/>
  <c r="AB507" i="9"/>
  <c r="V507" i="9"/>
  <c r="P507" i="9"/>
  <c r="J507" i="9"/>
  <c r="D507" i="9"/>
  <c r="D501" i="9"/>
  <c r="D499" i="9"/>
  <c r="D497" i="9"/>
  <c r="D495" i="9"/>
  <c r="D493" i="9"/>
  <c r="D491" i="9"/>
  <c r="D489" i="9"/>
  <c r="D487" i="9"/>
  <c r="AB485" i="9"/>
  <c r="D485" i="9"/>
  <c r="AB483" i="9"/>
  <c r="P483" i="9"/>
  <c r="J483" i="9"/>
  <c r="D483" i="9"/>
  <c r="AB481" i="9"/>
  <c r="P481" i="9"/>
  <c r="J481" i="9"/>
  <c r="D481" i="9"/>
  <c r="AB479" i="9"/>
  <c r="P479" i="9"/>
  <c r="J479" i="9"/>
  <c r="D479" i="9"/>
  <c r="AB477" i="9"/>
  <c r="P477" i="9"/>
  <c r="J477" i="9"/>
  <c r="D477" i="9"/>
  <c r="AB475" i="9"/>
  <c r="P475" i="9"/>
  <c r="J475" i="9"/>
  <c r="D475" i="9"/>
  <c r="AB473" i="9"/>
  <c r="P473" i="9"/>
  <c r="J473" i="9"/>
  <c r="D473" i="9"/>
  <c r="AB471" i="9"/>
  <c r="P471" i="9"/>
  <c r="J471" i="9"/>
  <c r="D471" i="9"/>
  <c r="AB469" i="9"/>
  <c r="P469" i="9"/>
  <c r="J469" i="9"/>
  <c r="D469" i="9"/>
  <c r="AB467" i="9"/>
  <c r="P467" i="9"/>
  <c r="J467" i="9"/>
  <c r="D467" i="9"/>
  <c r="AB465" i="9"/>
  <c r="P465" i="9"/>
  <c r="J465" i="9"/>
  <c r="D465" i="9"/>
  <c r="AB463" i="9"/>
  <c r="P463" i="9"/>
  <c r="J463" i="9"/>
  <c r="D463" i="9"/>
  <c r="AB461" i="9"/>
  <c r="P461" i="9"/>
  <c r="J461" i="9"/>
  <c r="D461" i="9"/>
  <c r="AB459" i="9"/>
  <c r="P459" i="9"/>
  <c r="J459" i="9"/>
  <c r="D459" i="9"/>
  <c r="AB457" i="9"/>
  <c r="P457" i="9"/>
  <c r="J457" i="9"/>
  <c r="D457" i="9"/>
  <c r="AB455" i="9"/>
  <c r="P455" i="9"/>
  <c r="J455" i="9"/>
  <c r="D455" i="9"/>
  <c r="AB453" i="9"/>
  <c r="P453" i="9"/>
  <c r="J453" i="9"/>
  <c r="D453" i="9"/>
  <c r="AB451" i="9"/>
  <c r="P451" i="9"/>
  <c r="J451" i="9"/>
  <c r="D451" i="9"/>
  <c r="AB449" i="9"/>
  <c r="P449" i="9"/>
  <c r="J449" i="9"/>
  <c r="D449" i="9"/>
  <c r="AB447" i="9"/>
  <c r="P447" i="9"/>
  <c r="J447" i="9"/>
  <c r="D447" i="9"/>
  <c r="AB445" i="9"/>
  <c r="P445" i="9"/>
  <c r="J445" i="9"/>
  <c r="D445" i="9"/>
  <c r="AB443" i="9"/>
  <c r="P443" i="9"/>
  <c r="J443" i="9"/>
  <c r="D443" i="9"/>
  <c r="AB441" i="9"/>
  <c r="P441" i="9"/>
  <c r="J441" i="9"/>
  <c r="D441" i="9"/>
  <c r="AB439" i="9"/>
  <c r="V439" i="9"/>
  <c r="P439" i="9"/>
  <c r="J439" i="9"/>
  <c r="D439" i="9"/>
  <c r="AB437" i="9"/>
  <c r="V437" i="9"/>
  <c r="P437" i="9"/>
  <c r="J437" i="9"/>
  <c r="D437" i="9"/>
  <c r="AB435" i="9"/>
  <c r="V435" i="9"/>
  <c r="P435" i="9"/>
  <c r="J435" i="9"/>
  <c r="D435" i="9"/>
  <c r="AB433" i="9"/>
  <c r="V433" i="9"/>
  <c r="P433" i="9"/>
  <c r="J433" i="9"/>
  <c r="D433" i="9"/>
  <c r="AB431" i="9"/>
  <c r="V431" i="9"/>
  <c r="P431" i="9"/>
  <c r="J431" i="9"/>
  <c r="D431" i="9"/>
  <c r="AB429" i="9"/>
  <c r="V429" i="9"/>
  <c r="P429" i="9"/>
  <c r="J429" i="9"/>
  <c r="D429" i="9"/>
  <c r="AB427" i="9"/>
  <c r="V427" i="9"/>
  <c r="P427" i="9"/>
  <c r="J427" i="9"/>
  <c r="D427" i="9"/>
  <c r="AB425" i="9"/>
  <c r="V425" i="9"/>
  <c r="P425" i="9"/>
  <c r="J425" i="9"/>
  <c r="D425" i="9"/>
  <c r="AB423" i="9"/>
  <c r="V423" i="9"/>
  <c r="P423" i="9"/>
  <c r="J423" i="9"/>
  <c r="D423" i="9"/>
  <c r="AB421" i="9"/>
  <c r="V421" i="9"/>
  <c r="P421" i="9"/>
  <c r="J421" i="9"/>
  <c r="D421" i="9"/>
  <c r="AB419" i="9"/>
  <c r="V419" i="9"/>
  <c r="P419" i="9"/>
  <c r="J419" i="9"/>
  <c r="D419" i="9"/>
  <c r="AB417" i="9"/>
  <c r="V417" i="9"/>
  <c r="P417" i="9"/>
  <c r="J417" i="9"/>
  <c r="D417" i="9"/>
  <c r="AB415" i="9"/>
  <c r="V415" i="9"/>
  <c r="P415" i="9"/>
  <c r="J415" i="9"/>
  <c r="D415" i="9"/>
  <c r="AB413" i="9"/>
  <c r="V413" i="9"/>
  <c r="P413" i="9"/>
  <c r="J413" i="9"/>
  <c r="D413" i="9"/>
  <c r="AB411" i="9"/>
  <c r="V411" i="9"/>
  <c r="P411" i="9"/>
  <c r="J411" i="9"/>
  <c r="D411" i="9"/>
  <c r="AB409" i="9"/>
  <c r="V409" i="9"/>
  <c r="P409" i="9"/>
  <c r="J409" i="9"/>
  <c r="D409" i="9"/>
  <c r="AB407" i="9"/>
  <c r="V407" i="9"/>
  <c r="P407" i="9"/>
  <c r="J407" i="9"/>
  <c r="D407" i="9"/>
  <c r="AB405" i="9"/>
  <c r="V405" i="9"/>
  <c r="P405" i="9"/>
  <c r="J405" i="9"/>
  <c r="D405" i="9"/>
  <c r="AB403" i="9"/>
  <c r="V403" i="9"/>
  <c r="P403" i="9"/>
  <c r="J403" i="9"/>
  <c r="D403" i="9"/>
  <c r="AB401" i="9"/>
  <c r="V401" i="9"/>
  <c r="P401" i="9"/>
  <c r="J401" i="9"/>
  <c r="D401" i="9"/>
  <c r="AB399" i="9"/>
  <c r="V399" i="9"/>
  <c r="P399" i="9"/>
  <c r="J399" i="9"/>
  <c r="D399" i="9"/>
  <c r="AB397" i="9"/>
  <c r="V397" i="9"/>
  <c r="P397" i="9"/>
  <c r="J397" i="9"/>
  <c r="D397" i="9"/>
  <c r="AB395" i="9"/>
  <c r="V395" i="9"/>
  <c r="P395" i="9"/>
  <c r="J395" i="9"/>
  <c r="D395" i="9"/>
  <c r="AB393" i="9"/>
  <c r="V393" i="9"/>
  <c r="P393" i="9"/>
  <c r="J393" i="9"/>
  <c r="D393" i="9"/>
  <c r="AB391" i="9"/>
  <c r="V391" i="9"/>
  <c r="P391" i="9"/>
  <c r="J391" i="9"/>
  <c r="D391" i="9"/>
  <c r="AB389" i="9"/>
  <c r="V389" i="9"/>
  <c r="P389" i="9"/>
  <c r="J389" i="9"/>
  <c r="D389" i="9"/>
  <c r="AB387" i="9"/>
  <c r="V387" i="9"/>
  <c r="P387" i="9"/>
  <c r="J387" i="9"/>
  <c r="D387" i="9"/>
  <c r="AB385" i="9"/>
  <c r="V385" i="9"/>
  <c r="P385" i="9"/>
  <c r="J385" i="9"/>
  <c r="D385" i="9"/>
  <c r="AB383" i="9"/>
  <c r="V383" i="9"/>
  <c r="P383" i="9"/>
  <c r="J383" i="9"/>
  <c r="D383" i="9"/>
  <c r="AB381" i="9"/>
  <c r="V381" i="9"/>
  <c r="P381" i="9"/>
  <c r="J381" i="9"/>
  <c r="D381" i="9"/>
  <c r="AB379" i="9"/>
  <c r="V379" i="9"/>
  <c r="P379" i="9"/>
  <c r="J379" i="9"/>
  <c r="D379" i="9"/>
  <c r="AB377" i="9"/>
  <c r="V377" i="9"/>
  <c r="P377" i="9"/>
  <c r="J377" i="9"/>
  <c r="D377" i="9"/>
  <c r="AB375" i="9"/>
  <c r="V375" i="9"/>
  <c r="P375" i="9"/>
  <c r="J375" i="9"/>
  <c r="D375" i="9"/>
  <c r="AB373" i="9"/>
  <c r="V373" i="9"/>
  <c r="P373" i="9"/>
  <c r="J373" i="9"/>
  <c r="D373" i="9"/>
  <c r="AB371" i="9"/>
  <c r="V371" i="9"/>
  <c r="P371" i="9"/>
  <c r="J371" i="9"/>
  <c r="D371" i="9"/>
  <c r="AB369" i="9"/>
  <c r="V369" i="9"/>
  <c r="P369" i="9"/>
  <c r="J369" i="9"/>
  <c r="D369" i="9"/>
  <c r="AB367" i="9"/>
  <c r="V367" i="9"/>
  <c r="P367" i="9"/>
  <c r="J367" i="9"/>
  <c r="D367" i="9"/>
  <c r="AB365" i="9"/>
  <c r="V365" i="9"/>
  <c r="P365" i="9"/>
  <c r="J365" i="9"/>
  <c r="D365" i="9"/>
  <c r="AB363" i="9"/>
  <c r="V363" i="9"/>
  <c r="P363" i="9"/>
  <c r="J363" i="9"/>
  <c r="D363" i="9"/>
  <c r="AB361" i="9"/>
  <c r="V361" i="9"/>
  <c r="P361" i="9"/>
  <c r="J361" i="9"/>
  <c r="D361" i="9"/>
  <c r="AB359" i="9"/>
  <c r="V359" i="9"/>
  <c r="P359" i="9"/>
  <c r="J359" i="9"/>
  <c r="D359" i="9"/>
  <c r="AB357" i="9"/>
  <c r="V357" i="9"/>
  <c r="P357" i="9"/>
  <c r="J357" i="9"/>
  <c r="D357" i="9"/>
  <c r="AB355" i="9"/>
  <c r="V355" i="9"/>
  <c r="P355" i="9"/>
  <c r="J355" i="9"/>
  <c r="D355" i="9"/>
  <c r="AB353" i="9"/>
  <c r="V353" i="9"/>
  <c r="P353" i="9"/>
  <c r="J353" i="9"/>
  <c r="D353" i="9"/>
  <c r="AB351" i="9"/>
  <c r="V351" i="9"/>
  <c r="P351" i="9"/>
  <c r="J351" i="9"/>
  <c r="D351" i="9"/>
  <c r="AB349" i="9"/>
  <c r="V349" i="9"/>
  <c r="P349" i="9"/>
  <c r="J349" i="9"/>
  <c r="D349" i="9"/>
  <c r="AB347" i="9"/>
  <c r="V347" i="9"/>
  <c r="P347" i="9"/>
  <c r="J347" i="9"/>
  <c r="D347" i="9"/>
  <c r="AB345" i="9"/>
  <c r="V345" i="9"/>
  <c r="P345" i="9"/>
  <c r="J345" i="9"/>
  <c r="D345" i="9"/>
  <c r="AB343" i="9"/>
  <c r="V343" i="9"/>
  <c r="P343" i="9"/>
  <c r="J343" i="9"/>
  <c r="D343" i="9"/>
  <c r="AB341" i="9"/>
  <c r="V341" i="9"/>
  <c r="P341" i="9"/>
  <c r="J341" i="9"/>
  <c r="D341" i="9"/>
  <c r="AB339" i="9"/>
  <c r="V339" i="9"/>
  <c r="P339" i="9"/>
  <c r="J339" i="9"/>
  <c r="D339" i="9"/>
  <c r="AB337" i="9"/>
  <c r="V337" i="9"/>
  <c r="P337" i="9"/>
  <c r="J337" i="9"/>
  <c r="D337" i="9"/>
  <c r="AB335" i="9"/>
  <c r="V335" i="9"/>
  <c r="P335" i="9"/>
  <c r="J335" i="9"/>
  <c r="D335" i="9"/>
  <c r="AB333" i="9"/>
  <c r="V333" i="9"/>
  <c r="P333" i="9"/>
  <c r="J333" i="9"/>
  <c r="D333" i="9"/>
  <c r="AB331" i="9"/>
  <c r="V331" i="9"/>
  <c r="P331" i="9"/>
  <c r="J331" i="9"/>
  <c r="D331" i="9"/>
  <c r="AB329" i="9"/>
  <c r="V329" i="9"/>
  <c r="P329" i="9"/>
  <c r="J329" i="9"/>
  <c r="D329" i="9"/>
  <c r="AB327" i="9"/>
  <c r="V327" i="9"/>
  <c r="P327" i="9"/>
  <c r="J327" i="9"/>
  <c r="D327" i="9"/>
  <c r="AB325" i="9"/>
  <c r="V325" i="9"/>
  <c r="P325" i="9"/>
  <c r="J325" i="9"/>
  <c r="D325" i="9"/>
  <c r="AB323" i="9"/>
  <c r="V323" i="9"/>
  <c r="P323" i="9"/>
  <c r="J323" i="9"/>
  <c r="D323" i="9"/>
  <c r="AB321" i="9"/>
  <c r="V321" i="9"/>
  <c r="P321" i="9"/>
  <c r="J321" i="9"/>
  <c r="D321" i="9"/>
  <c r="AB319" i="9"/>
  <c r="V319" i="9"/>
  <c r="P319" i="9"/>
  <c r="J319" i="9"/>
  <c r="D319" i="9"/>
  <c r="AB317" i="9"/>
  <c r="V317" i="9"/>
  <c r="P317" i="9"/>
  <c r="J317" i="9"/>
  <c r="D317" i="9"/>
  <c r="AB315" i="9"/>
  <c r="V315" i="9"/>
  <c r="P315" i="9"/>
  <c r="J315" i="9"/>
  <c r="D315" i="9"/>
  <c r="AB313" i="9"/>
  <c r="V313" i="9"/>
  <c r="P313" i="9"/>
  <c r="J313" i="9"/>
  <c r="D313" i="9"/>
  <c r="AB311" i="9"/>
  <c r="V311" i="9"/>
  <c r="P311" i="9"/>
  <c r="J311" i="9"/>
  <c r="D311" i="9"/>
  <c r="AB309" i="9"/>
  <c r="V309" i="9"/>
  <c r="P309" i="9"/>
  <c r="J309" i="9"/>
  <c r="D309" i="9"/>
  <c r="AB307" i="9"/>
  <c r="V307" i="9"/>
  <c r="P307" i="9"/>
  <c r="J307" i="9"/>
  <c r="D307" i="9"/>
  <c r="AB305" i="9"/>
  <c r="V305" i="9"/>
  <c r="P305" i="9"/>
  <c r="J305" i="9"/>
  <c r="D305" i="9"/>
  <c r="AB303" i="9"/>
  <c r="V303" i="9"/>
  <c r="P303" i="9"/>
  <c r="J303" i="9"/>
  <c r="D303" i="9"/>
  <c r="AB301" i="9"/>
  <c r="V301" i="9"/>
  <c r="P301" i="9"/>
  <c r="J301" i="9"/>
  <c r="D301" i="9"/>
  <c r="AB299" i="9"/>
  <c r="V299" i="9"/>
  <c r="P299" i="9"/>
  <c r="J299" i="9"/>
  <c r="D299" i="9"/>
  <c r="AB297" i="9"/>
  <c r="V297" i="9"/>
  <c r="P297" i="9"/>
  <c r="J297" i="9"/>
  <c r="D297" i="9"/>
  <c r="AB295" i="9"/>
  <c r="V295" i="9"/>
  <c r="P295" i="9"/>
  <c r="J295" i="9"/>
  <c r="D295" i="9"/>
  <c r="AB293" i="9"/>
  <c r="V293" i="9"/>
  <c r="P293" i="9"/>
  <c r="J293" i="9"/>
  <c r="D293" i="9"/>
  <c r="AB291" i="9"/>
  <c r="V291" i="9"/>
  <c r="P291" i="9"/>
  <c r="J291" i="9"/>
  <c r="D291" i="9"/>
  <c r="AB289" i="9"/>
  <c r="V289" i="9"/>
  <c r="P289" i="9"/>
  <c r="J289" i="9"/>
  <c r="D289" i="9"/>
  <c r="AB287" i="9"/>
  <c r="V287" i="9"/>
  <c r="P287" i="9"/>
  <c r="J287" i="9"/>
  <c r="D287" i="9"/>
  <c r="AB285" i="9"/>
  <c r="V285" i="9"/>
  <c r="P285" i="9"/>
  <c r="J285" i="9"/>
  <c r="D285" i="9"/>
  <c r="AB283" i="9"/>
  <c r="V283" i="9"/>
  <c r="P283" i="9"/>
  <c r="J283" i="9"/>
  <c r="D283" i="9"/>
  <c r="AB281" i="9"/>
  <c r="V281" i="9"/>
  <c r="P281" i="9"/>
  <c r="J281" i="9"/>
  <c r="D281" i="9"/>
  <c r="AB279" i="9"/>
  <c r="V279" i="9"/>
  <c r="P279" i="9"/>
  <c r="J279" i="9"/>
  <c r="D279" i="9"/>
  <c r="AB277" i="9"/>
  <c r="V277" i="9"/>
  <c r="P277" i="9"/>
  <c r="J277" i="9"/>
  <c r="D277" i="9"/>
  <c r="AB275" i="9"/>
  <c r="V275" i="9"/>
  <c r="P275" i="9"/>
  <c r="J275" i="9"/>
  <c r="D275" i="9"/>
  <c r="AB273" i="9"/>
  <c r="V273" i="9"/>
  <c r="P273" i="9"/>
  <c r="J273" i="9"/>
  <c r="D273" i="9"/>
  <c r="AB271" i="9"/>
  <c r="V271" i="9"/>
  <c r="P271" i="9"/>
  <c r="J271" i="9"/>
  <c r="D271" i="9"/>
  <c r="AB269" i="9"/>
  <c r="V269" i="9"/>
  <c r="P269" i="9"/>
  <c r="J269" i="9"/>
  <c r="D269" i="9"/>
  <c r="AB267" i="9"/>
  <c r="V267" i="9"/>
  <c r="P267" i="9"/>
  <c r="J267" i="9"/>
  <c r="D267" i="9"/>
  <c r="AB265" i="9"/>
  <c r="V265" i="9"/>
  <c r="P265" i="9"/>
  <c r="J265" i="9"/>
  <c r="D265" i="9"/>
  <c r="AB263" i="9"/>
  <c r="V263" i="9"/>
  <c r="P263" i="9"/>
  <c r="J263" i="9"/>
  <c r="D263" i="9"/>
  <c r="AB261" i="9"/>
  <c r="V261" i="9"/>
  <c r="P261" i="9"/>
  <c r="J261" i="9"/>
  <c r="D261" i="9"/>
  <c r="AB259" i="9"/>
  <c r="V259" i="9"/>
  <c r="P259" i="9"/>
  <c r="J259" i="9"/>
  <c r="D259" i="9"/>
  <c r="AB257" i="9"/>
  <c r="V257" i="9"/>
  <c r="P257" i="9"/>
  <c r="J257" i="9"/>
  <c r="D257" i="9"/>
  <c r="P251" i="9"/>
  <c r="P249" i="9"/>
  <c r="P247" i="9"/>
  <c r="P245" i="9"/>
  <c r="P243" i="9"/>
  <c r="P241" i="9"/>
  <c r="P239" i="9"/>
  <c r="J239" i="9"/>
  <c r="P237" i="9"/>
  <c r="J237" i="9"/>
  <c r="P235" i="9"/>
  <c r="J235" i="9"/>
  <c r="P233" i="9"/>
  <c r="J233" i="9"/>
  <c r="P231" i="9"/>
  <c r="J231" i="9"/>
  <c r="P229" i="9"/>
  <c r="J229" i="9"/>
  <c r="P227" i="9"/>
  <c r="J227" i="9"/>
  <c r="P225" i="9"/>
  <c r="J225" i="9"/>
  <c r="P223" i="9"/>
  <c r="J223" i="9"/>
  <c r="P221" i="9"/>
  <c r="J221" i="9"/>
  <c r="P219" i="9"/>
  <c r="J219" i="9"/>
  <c r="D219" i="9"/>
  <c r="P217" i="9"/>
  <c r="J217" i="9"/>
  <c r="D217" i="9"/>
  <c r="V215" i="9"/>
  <c r="P215" i="9"/>
  <c r="J215" i="9"/>
  <c r="D215" i="9"/>
  <c r="V213" i="9"/>
  <c r="P213" i="9"/>
  <c r="J213" i="9"/>
  <c r="D213" i="9"/>
  <c r="V211" i="9"/>
  <c r="P211" i="9"/>
  <c r="J211" i="9"/>
  <c r="D211" i="9"/>
  <c r="V209" i="9"/>
  <c r="P209" i="9"/>
  <c r="J209" i="9"/>
  <c r="D209" i="9"/>
  <c r="V207" i="9"/>
  <c r="P207" i="9"/>
  <c r="J207" i="9"/>
  <c r="D207" i="9"/>
  <c r="V205" i="9"/>
  <c r="P205" i="9"/>
  <c r="J205" i="9"/>
  <c r="D205" i="9"/>
  <c r="V203" i="9"/>
  <c r="P203" i="9"/>
  <c r="J203" i="9"/>
  <c r="D203" i="9"/>
  <c r="V201" i="9"/>
  <c r="P201" i="9"/>
  <c r="J201" i="9"/>
  <c r="D201" i="9"/>
  <c r="V199" i="9"/>
  <c r="P199" i="9"/>
  <c r="J199" i="9"/>
  <c r="D199" i="9"/>
  <c r="V197" i="9"/>
  <c r="P197" i="9"/>
  <c r="J197" i="9"/>
  <c r="D197" i="9"/>
  <c r="V195" i="9"/>
  <c r="P195" i="9"/>
  <c r="J195" i="9"/>
  <c r="D195" i="9"/>
  <c r="V193" i="9"/>
  <c r="P193" i="9"/>
  <c r="J193" i="9"/>
  <c r="D193" i="9"/>
  <c r="V191" i="9"/>
  <c r="P191" i="9"/>
  <c r="J191" i="9"/>
  <c r="D191" i="9"/>
  <c r="V189" i="9"/>
  <c r="P189" i="9"/>
  <c r="J189" i="9"/>
  <c r="D189" i="9"/>
  <c r="V187" i="9"/>
  <c r="P187" i="9"/>
  <c r="J187" i="9"/>
  <c r="D187" i="9"/>
  <c r="V185" i="9"/>
  <c r="P185" i="9"/>
  <c r="J185" i="9"/>
  <c r="D185" i="9"/>
  <c r="V183" i="9"/>
  <c r="P183" i="9"/>
  <c r="J183" i="9"/>
  <c r="D183" i="9"/>
  <c r="V181" i="9"/>
  <c r="P181" i="9"/>
  <c r="J181" i="9"/>
  <c r="D181" i="9"/>
  <c r="V179" i="9"/>
  <c r="P179" i="9"/>
  <c r="J179" i="9"/>
  <c r="D179" i="9"/>
  <c r="V177" i="9"/>
  <c r="P177" i="9"/>
  <c r="J177" i="9"/>
  <c r="D177" i="9"/>
  <c r="V175" i="9"/>
  <c r="P175" i="9"/>
  <c r="J175" i="9"/>
  <c r="D175" i="9"/>
  <c r="V173" i="9"/>
  <c r="P173" i="9"/>
  <c r="J173" i="9"/>
  <c r="D173" i="9"/>
  <c r="V171" i="9"/>
  <c r="P171" i="9"/>
  <c r="J171" i="9"/>
  <c r="D171" i="9"/>
  <c r="V169" i="9"/>
  <c r="P169" i="9"/>
  <c r="J169" i="9"/>
  <c r="D169" i="9"/>
  <c r="V167" i="9"/>
  <c r="P167" i="9"/>
  <c r="J167" i="9"/>
  <c r="D167" i="9"/>
  <c r="V165" i="9"/>
  <c r="P165" i="9"/>
  <c r="J165" i="9"/>
  <c r="D165" i="9"/>
  <c r="V163" i="9"/>
  <c r="P163" i="9"/>
  <c r="J163" i="9"/>
  <c r="D163" i="9"/>
  <c r="V161" i="9"/>
  <c r="P161" i="9"/>
  <c r="J161" i="9"/>
  <c r="D161" i="9"/>
  <c r="V159" i="9"/>
  <c r="P159" i="9"/>
  <c r="J159" i="9"/>
  <c r="D159" i="9"/>
  <c r="V157" i="9"/>
  <c r="P157" i="9"/>
  <c r="J157" i="9"/>
  <c r="D157" i="9"/>
  <c r="V155" i="9"/>
  <c r="P155" i="9"/>
  <c r="J155" i="9"/>
  <c r="D155" i="9"/>
  <c r="V153" i="9"/>
  <c r="P153" i="9"/>
  <c r="J153" i="9"/>
  <c r="D153" i="9"/>
  <c r="V151" i="9"/>
  <c r="P151" i="9"/>
  <c r="J151" i="9"/>
  <c r="D151" i="9"/>
  <c r="V149" i="9"/>
  <c r="P149" i="9"/>
  <c r="J149" i="9"/>
  <c r="D149" i="9"/>
  <c r="V147" i="9"/>
  <c r="P147" i="9"/>
  <c r="J147" i="9"/>
  <c r="D147" i="9"/>
  <c r="V145" i="9"/>
  <c r="P145" i="9"/>
  <c r="J145" i="9"/>
  <c r="D145" i="9"/>
  <c r="V143" i="9"/>
  <c r="P143" i="9"/>
  <c r="J143" i="9"/>
  <c r="D143" i="9"/>
  <c r="V141" i="9"/>
  <c r="P141" i="9"/>
  <c r="J141" i="9"/>
  <c r="D141" i="9"/>
  <c r="V139" i="9"/>
  <c r="P139" i="9"/>
  <c r="J139" i="9"/>
  <c r="D139" i="9"/>
  <c r="V137" i="9"/>
  <c r="P137" i="9"/>
  <c r="J137" i="9"/>
  <c r="D137" i="9"/>
  <c r="V135" i="9"/>
  <c r="P135" i="9"/>
  <c r="J135" i="9"/>
  <c r="D135" i="9"/>
  <c r="V133" i="9"/>
  <c r="P133" i="9"/>
  <c r="J133" i="9"/>
  <c r="D133" i="9"/>
  <c r="V131" i="9"/>
  <c r="P131" i="9"/>
  <c r="J131" i="9"/>
  <c r="D131" i="9"/>
  <c r="V129" i="9"/>
  <c r="P129" i="9"/>
  <c r="J129" i="9"/>
  <c r="D129" i="9"/>
  <c r="V127" i="9"/>
  <c r="P127" i="9"/>
  <c r="J127" i="9"/>
  <c r="D127" i="9"/>
  <c r="V125" i="9"/>
  <c r="P125" i="9"/>
  <c r="J125" i="9"/>
  <c r="D125" i="9"/>
  <c r="V123" i="9"/>
  <c r="P123" i="9"/>
  <c r="J123" i="9"/>
  <c r="D123" i="9"/>
  <c r="V121" i="9"/>
  <c r="P121" i="9"/>
  <c r="J121" i="9"/>
  <c r="D121" i="9"/>
  <c r="V119" i="9"/>
  <c r="P119" i="9"/>
  <c r="J119" i="9"/>
  <c r="D119" i="9"/>
  <c r="V117" i="9"/>
  <c r="P117" i="9"/>
  <c r="J117" i="9"/>
  <c r="D117" i="9"/>
  <c r="V115" i="9"/>
  <c r="P115" i="9"/>
  <c r="J115" i="9"/>
  <c r="D115" i="9"/>
  <c r="V113" i="9"/>
  <c r="P113" i="9"/>
  <c r="J113" i="9"/>
  <c r="D113" i="9"/>
  <c r="V111" i="9"/>
  <c r="P111" i="9"/>
  <c r="J111" i="9"/>
  <c r="D111" i="9"/>
  <c r="V109" i="9"/>
  <c r="P109" i="9"/>
  <c r="J109" i="9"/>
  <c r="D109" i="9"/>
  <c r="V107" i="9"/>
  <c r="P107" i="9"/>
  <c r="J107" i="9"/>
  <c r="D107" i="9"/>
  <c r="V105" i="9"/>
  <c r="P105" i="9"/>
  <c r="J105" i="9"/>
  <c r="D105" i="9"/>
  <c r="V103" i="9"/>
  <c r="P103" i="9"/>
  <c r="J103" i="9"/>
  <c r="D103" i="9"/>
  <c r="V101" i="9"/>
  <c r="P101" i="9"/>
  <c r="J101" i="9"/>
  <c r="D101" i="9"/>
  <c r="V99" i="9"/>
  <c r="P99" i="9"/>
  <c r="J99" i="9"/>
  <c r="D99" i="9"/>
  <c r="V97" i="9"/>
  <c r="P97" i="9"/>
  <c r="J97" i="9"/>
  <c r="D97" i="9"/>
  <c r="V95" i="9"/>
  <c r="P95" i="9"/>
  <c r="J95" i="9"/>
  <c r="D95" i="9"/>
  <c r="V93" i="9"/>
  <c r="P93" i="9"/>
  <c r="J93" i="9"/>
  <c r="D93" i="9"/>
  <c r="V91" i="9"/>
  <c r="P91" i="9"/>
  <c r="J91" i="9"/>
  <c r="D91" i="9"/>
  <c r="V89" i="9"/>
  <c r="P89" i="9"/>
  <c r="J89" i="9"/>
  <c r="D89" i="9"/>
  <c r="V87" i="9"/>
  <c r="P87" i="9"/>
  <c r="J87" i="9"/>
  <c r="D87" i="9"/>
  <c r="V85" i="9"/>
  <c r="P85" i="9"/>
  <c r="J85" i="9"/>
  <c r="D85" i="9"/>
  <c r="V83" i="9"/>
  <c r="P83" i="9"/>
  <c r="J83" i="9"/>
  <c r="D83" i="9"/>
  <c r="V81" i="9"/>
  <c r="P81" i="9"/>
  <c r="J81" i="9"/>
  <c r="D81" i="9"/>
  <c r="V79" i="9"/>
  <c r="P79" i="9"/>
  <c r="J79" i="9"/>
  <c r="D79" i="9"/>
  <c r="V77" i="9"/>
  <c r="P77" i="9"/>
  <c r="J77" i="9"/>
  <c r="D77" i="9"/>
  <c r="V75" i="9"/>
  <c r="P75" i="9"/>
  <c r="J75" i="9"/>
  <c r="D75" i="9"/>
  <c r="V73" i="9"/>
  <c r="P73" i="9"/>
  <c r="J73" i="9"/>
  <c r="D73" i="9"/>
  <c r="V71" i="9"/>
  <c r="P71" i="9"/>
  <c r="J71" i="9"/>
  <c r="D71" i="9"/>
  <c r="V69" i="9"/>
  <c r="P69" i="9"/>
  <c r="J69" i="9"/>
  <c r="D69" i="9"/>
  <c r="V67" i="9"/>
  <c r="P67" i="9"/>
  <c r="J67" i="9"/>
  <c r="D67" i="9"/>
  <c r="V65" i="9"/>
  <c r="P65" i="9"/>
  <c r="J65" i="9"/>
  <c r="D65" i="9"/>
  <c r="V63" i="9"/>
  <c r="P63" i="9"/>
  <c r="J63" i="9"/>
  <c r="D63" i="9"/>
  <c r="V61" i="9"/>
  <c r="P61" i="9"/>
  <c r="J61" i="9"/>
  <c r="D61" i="9"/>
  <c r="V59" i="9"/>
  <c r="P59" i="9"/>
  <c r="J59" i="9"/>
  <c r="D59" i="9"/>
  <c r="V57" i="9"/>
  <c r="P57" i="9"/>
  <c r="J57" i="9"/>
  <c r="D57" i="9"/>
  <c r="V55" i="9"/>
  <c r="P55" i="9"/>
  <c r="J55" i="9"/>
  <c r="D55" i="9"/>
  <c r="V53" i="9"/>
  <c r="P53" i="9"/>
  <c r="J53" i="9"/>
  <c r="D53" i="9"/>
  <c r="V51" i="9"/>
  <c r="P51" i="9"/>
  <c r="J51" i="9"/>
  <c r="D51" i="9"/>
  <c r="V49" i="9"/>
  <c r="P49" i="9"/>
  <c r="J49" i="9"/>
  <c r="D49" i="9"/>
  <c r="V47" i="9"/>
  <c r="P47" i="9"/>
  <c r="J47" i="9"/>
  <c r="D47" i="9"/>
  <c r="V45" i="9"/>
  <c r="P45" i="9"/>
  <c r="J45" i="9"/>
  <c r="D45" i="9"/>
  <c r="V43" i="9"/>
  <c r="P43" i="9"/>
  <c r="J43" i="9"/>
  <c r="D43" i="9"/>
  <c r="V41" i="9"/>
  <c r="P41" i="9"/>
  <c r="J41" i="9"/>
  <c r="D41" i="9"/>
  <c r="V39" i="9"/>
  <c r="W39" i="9" s="1"/>
  <c r="P39" i="9"/>
  <c r="Q39" i="9" s="1"/>
  <c r="J39" i="9"/>
  <c r="D39" i="9"/>
  <c r="E39" i="9" s="1"/>
  <c r="F27" i="4" l="1"/>
  <c r="P22" i="4" s="1"/>
  <c r="F38" i="4"/>
  <c r="P32" i="4" s="1"/>
  <c r="K27" i="4"/>
  <c r="K60" i="4"/>
  <c r="K71" i="4"/>
  <c r="N11" i="4"/>
  <c r="N16" i="4" s="1"/>
  <c r="M12" i="4"/>
  <c r="F68" i="4"/>
  <c r="R65" i="4" s="1"/>
  <c r="F79" i="4"/>
  <c r="K82" i="4"/>
  <c r="F71" i="4"/>
  <c r="L71" i="4" s="1"/>
  <c r="F24" i="4"/>
  <c r="O11" i="4"/>
  <c r="F35" i="4"/>
  <c r="F46" i="4"/>
  <c r="L46" i="4" s="1"/>
  <c r="P21" i="4"/>
  <c r="R20" i="4"/>
  <c r="P20" i="4"/>
  <c r="L27" i="4"/>
  <c r="L57" i="4"/>
  <c r="P65" i="4"/>
  <c r="L79" i="4"/>
  <c r="M11" i="4"/>
  <c r="L11" i="4"/>
  <c r="L16" i="4" s="1"/>
  <c r="F21" i="4"/>
  <c r="R22" i="4"/>
  <c r="P33" i="4"/>
  <c r="R33" i="4"/>
  <c r="N12" i="4"/>
  <c r="K32" i="4"/>
  <c r="O12" i="4"/>
  <c r="Q11" i="4"/>
  <c r="F43" i="4"/>
  <c r="P11" i="4"/>
  <c r="P16" i="4" s="1"/>
  <c r="W11" i="4"/>
  <c r="V11" i="4"/>
  <c r="V16" i="4" s="1"/>
  <c r="F54" i="4"/>
  <c r="W12" i="4"/>
  <c r="V12" i="4"/>
  <c r="K54" i="4"/>
  <c r="L54" i="4" s="1"/>
  <c r="F65" i="4"/>
  <c r="S11" i="4"/>
  <c r="R11" i="4"/>
  <c r="R16" i="4" s="1"/>
  <c r="R21" i="4"/>
  <c r="P12" i="4"/>
  <c r="K43" i="4"/>
  <c r="Q12" i="4"/>
  <c r="K65" i="4"/>
  <c r="R64" i="4"/>
  <c r="S12" i="4"/>
  <c r="R12" i="4"/>
  <c r="F76" i="4"/>
  <c r="U11" i="4"/>
  <c r="T11" i="4"/>
  <c r="T16" i="4" s="1"/>
  <c r="K76" i="4"/>
  <c r="L76" i="4" s="1"/>
  <c r="R75" i="4"/>
  <c r="U12" i="4"/>
  <c r="T12" i="4"/>
  <c r="P31" i="4"/>
  <c r="P64" i="4"/>
  <c r="P66" i="4"/>
  <c r="F82" i="4"/>
  <c r="R77" i="4" s="1"/>
  <c r="K38" i="4"/>
  <c r="L38" i="4" s="1"/>
  <c r="F49" i="4"/>
  <c r="R42" i="4" s="1"/>
  <c r="K49" i="4"/>
  <c r="F96" i="4"/>
  <c r="L97" i="4" s="1"/>
  <c r="H11" i="4"/>
  <c r="H16" i="4" s="1"/>
  <c r="H12" i="4"/>
  <c r="H17" i="4" s="1"/>
  <c r="F89" i="4"/>
  <c r="L89" i="4" s="1"/>
  <c r="K96" i="4"/>
  <c r="I12" i="4"/>
  <c r="J11" i="4"/>
  <c r="J16" i="4" s="1"/>
  <c r="J12" i="4"/>
  <c r="J17" i="4" s="1"/>
  <c r="F32" i="4"/>
  <c r="F60" i="4"/>
  <c r="P53" i="4" s="1"/>
  <c r="K21" i="4"/>
  <c r="L12" i="4"/>
  <c r="E1243" i="9"/>
  <c r="Q257" i="9"/>
  <c r="W257" i="9"/>
  <c r="AC257" i="9"/>
  <c r="E257" i="9"/>
  <c r="Q1010" i="9"/>
  <c r="AC1010" i="9"/>
  <c r="AO1010" i="9"/>
  <c r="E507" i="9"/>
  <c r="E768" i="9"/>
  <c r="K507" i="9"/>
  <c r="E1010" i="9"/>
  <c r="Q507" i="9"/>
  <c r="Q768" i="9"/>
  <c r="K1010" i="9"/>
  <c r="K39" i="9"/>
  <c r="W507" i="9"/>
  <c r="K257" i="9"/>
  <c r="AC507" i="9"/>
  <c r="W1010" i="9"/>
  <c r="W1243" i="9"/>
  <c r="AI507" i="9"/>
  <c r="K768" i="9"/>
  <c r="AI1010" i="9"/>
  <c r="Q27" i="9"/>
  <c r="P27" i="9"/>
  <c r="O27" i="9"/>
  <c r="L27" i="9"/>
  <c r="K27" i="9"/>
  <c r="J27" i="9"/>
  <c r="I27" i="9"/>
  <c r="H27" i="9"/>
  <c r="G27" i="9"/>
  <c r="D27" i="9"/>
  <c r="C27" i="9"/>
  <c r="B27" i="9"/>
  <c r="Q10" i="9"/>
  <c r="P10" i="9"/>
  <c r="O10" i="9"/>
  <c r="N10" i="9"/>
  <c r="K10" i="9"/>
  <c r="J10" i="9"/>
  <c r="I10" i="9"/>
  <c r="H10" i="9"/>
  <c r="G10" i="9"/>
  <c r="R31" i="4" l="1"/>
  <c r="P89" i="4"/>
  <c r="R32" i="4"/>
  <c r="P88" i="4"/>
  <c r="L49" i="4"/>
  <c r="L88" i="4"/>
  <c r="R17" i="4"/>
  <c r="P97" i="4"/>
  <c r="N17" i="4"/>
  <c r="P75" i="4"/>
  <c r="L65" i="4"/>
  <c r="S17" i="4" s="1"/>
  <c r="L43" i="4"/>
  <c r="Q17" i="4" s="1"/>
  <c r="L82" i="4"/>
  <c r="U17" i="4" s="1"/>
  <c r="L32" i="4"/>
  <c r="R66" i="4"/>
  <c r="T17" i="4"/>
  <c r="L96" i="4"/>
  <c r="O17" i="4"/>
  <c r="P55" i="4"/>
  <c r="P54" i="4"/>
  <c r="L95" i="4"/>
  <c r="P96" i="4"/>
  <c r="P95" i="4"/>
  <c r="L17" i="4"/>
  <c r="L21" i="4"/>
  <c r="M17" i="4" s="1"/>
  <c r="P76" i="4"/>
  <c r="R76" i="4"/>
  <c r="P77" i="4"/>
  <c r="R54" i="4"/>
  <c r="R55" i="4"/>
  <c r="R53" i="4"/>
  <c r="L60" i="4"/>
  <c r="W17" i="4" s="1"/>
  <c r="P17" i="4"/>
  <c r="P43" i="4"/>
  <c r="R44" i="4"/>
  <c r="P44" i="4"/>
  <c r="R43" i="4"/>
  <c r="P42" i="4"/>
  <c r="V17" i="4"/>
  <c r="L90" i="4"/>
  <c r="I17" i="4" s="1"/>
  <c r="P90" i="4"/>
  <c r="R76" i="7"/>
  <c r="Q76" i="7"/>
  <c r="P76" i="7"/>
  <c r="O76" i="7"/>
  <c r="N76" i="7"/>
  <c r="M76" i="7"/>
  <c r="L76" i="7"/>
  <c r="K76" i="7"/>
  <c r="J76" i="7"/>
  <c r="I76" i="7"/>
  <c r="H76" i="7"/>
  <c r="G76" i="7"/>
  <c r="F76" i="7"/>
  <c r="E76" i="7"/>
  <c r="D76" i="7"/>
  <c r="C76" i="7"/>
  <c r="B76" i="7"/>
  <c r="K17" i="4" l="1"/>
  <c r="C9" i="7"/>
  <c r="B9" i="7"/>
  <c r="G9" i="5"/>
  <c r="F9" i="5"/>
  <c r="E9" i="5"/>
  <c r="D9" i="5"/>
  <c r="C9" i="5"/>
  <c r="B9" i="5"/>
  <c r="E9" i="3"/>
  <c r="D9" i="3"/>
  <c r="C9" i="3"/>
  <c r="B9" i="3"/>
</calcChain>
</file>

<file path=xl/sharedStrings.xml><?xml version="1.0" encoding="utf-8"?>
<sst xmlns="http://schemas.openxmlformats.org/spreadsheetml/2006/main" count="2579" uniqueCount="407">
  <si>
    <t>Sequence</t>
  </si>
  <si>
    <t xml:space="preserve">Orientation </t>
  </si>
  <si>
    <t>pGPAT2 gRNA1</t>
  </si>
  <si>
    <t>pGPAT2 gRNA2</t>
  </si>
  <si>
    <t>pGPAT2 gRNA3</t>
  </si>
  <si>
    <t>pGPAT3 gRNA1</t>
  </si>
  <si>
    <t>pGPAT3 gRNA2</t>
  </si>
  <si>
    <t>pGPAT3 gRNA3</t>
  </si>
  <si>
    <t>pLOVE1 gRNA1</t>
  </si>
  <si>
    <t>pLOVE1 gRNA2</t>
  </si>
  <si>
    <t>pLOVE1 gRNA3</t>
  </si>
  <si>
    <t>pGPAT3-dCas9-Suntag-pGPAT3-VP64&gt;LOVE1</t>
  </si>
  <si>
    <t>pPEP-dCas9-Suntag-pPEP-VP64&gt;LOVE1</t>
  </si>
  <si>
    <t>pPER03-dCas9-Suntag-pPER03-VP64&gt;LOVE1</t>
  </si>
  <si>
    <t>pUBQ10-dCas9-Suntag-pZmUbi-VP64&gt;LOVE1</t>
  </si>
  <si>
    <t>Antisense</t>
  </si>
  <si>
    <t>Distance from Transcription Start Site (bp)</t>
  </si>
  <si>
    <t>Sense</t>
  </si>
  <si>
    <t>Gene</t>
  </si>
  <si>
    <t>gRNA</t>
  </si>
  <si>
    <t>Figure</t>
  </si>
  <si>
    <t>GPAT2</t>
  </si>
  <si>
    <t>GPAT3</t>
  </si>
  <si>
    <t>LOVE1</t>
  </si>
  <si>
    <t>AT1G02390</t>
  </si>
  <si>
    <t>AT4G01950</t>
  </si>
  <si>
    <t>Figure 1B and D</t>
  </si>
  <si>
    <t>AT5G20045</t>
  </si>
  <si>
    <t>PAL1</t>
  </si>
  <si>
    <t>gRNA1</t>
  </si>
  <si>
    <t>gRNA2</t>
  </si>
  <si>
    <t>gRNA3</t>
  </si>
  <si>
    <t>gRNA4</t>
  </si>
  <si>
    <t>PAL1 gRNA1</t>
  </si>
  <si>
    <t>PAL1 gRNA2</t>
  </si>
  <si>
    <t>PAL1 gRNA3</t>
  </si>
  <si>
    <t>PAL1 gRNA4</t>
  </si>
  <si>
    <t>ATTAGTGAGAAAGAAGGAGT</t>
  </si>
  <si>
    <t>GTTAGATGGAGAGTGAGTGA</t>
  </si>
  <si>
    <t>GAGATTATAATTCGTGGATT</t>
  </si>
  <si>
    <t>AACACGGTGGTGAATTTCTT</t>
  </si>
  <si>
    <t>AT2G37040</t>
  </si>
  <si>
    <t>Gene ID</t>
  </si>
  <si>
    <t>Figure 3C</t>
  </si>
  <si>
    <t>C4H</t>
  </si>
  <si>
    <t>GGCGTTAGGTACGTGGGAGT</t>
  </si>
  <si>
    <t>GCGTGTGTGTGAGTGGGGCT</t>
  </si>
  <si>
    <t>GTGTTGTTGTTGATGGTGGT</t>
  </si>
  <si>
    <t>TAAAAGTGTTTGGTGAAGGT</t>
  </si>
  <si>
    <t>AT2G30490</t>
  </si>
  <si>
    <t>C4H gRNA1</t>
  </si>
  <si>
    <t>C4H gRNA2</t>
  </si>
  <si>
    <t>C4H gRNA3</t>
  </si>
  <si>
    <t>C4H gRNA4</t>
  </si>
  <si>
    <t>AT1G65060</t>
  </si>
  <si>
    <t>4CL3</t>
  </si>
  <si>
    <t>4CL3 gRNA1</t>
  </si>
  <si>
    <t>4CL3 gRNA2</t>
  </si>
  <si>
    <t>4CL3 gRNA3</t>
  </si>
  <si>
    <t>AT5G13930</t>
  </si>
  <si>
    <t>CHS</t>
  </si>
  <si>
    <t>gRNA5</t>
  </si>
  <si>
    <t>gRNA6</t>
  </si>
  <si>
    <t>CHS gRNA1</t>
  </si>
  <si>
    <t>CHS gRNA2</t>
  </si>
  <si>
    <t>CHS gRNA3</t>
  </si>
  <si>
    <t>CHS gRNA4</t>
  </si>
  <si>
    <t>CHS gRNA5</t>
  </si>
  <si>
    <t>Supplementary Figure 7</t>
  </si>
  <si>
    <t>CHI</t>
  </si>
  <si>
    <t>AT3G55120</t>
  </si>
  <si>
    <t>CHI gRNA1</t>
  </si>
  <si>
    <t>CHI gRNA2</t>
  </si>
  <si>
    <t>CHI gRNA3</t>
  </si>
  <si>
    <t>CHI gRNA4</t>
  </si>
  <si>
    <t>Figure 3C, Supplementary Figure 7</t>
  </si>
  <si>
    <t>AT3G51240</t>
  </si>
  <si>
    <t>F3H</t>
  </si>
  <si>
    <t>F3H gRNA1</t>
  </si>
  <si>
    <t>F3H gRNA2</t>
  </si>
  <si>
    <t>F3H gRNA3</t>
  </si>
  <si>
    <t>ACGGTATAATAATATTTTGT</t>
  </si>
  <si>
    <t>FLS1</t>
  </si>
  <si>
    <t>AT5G08640</t>
  </si>
  <si>
    <t>FLS1 gRNA1</t>
  </si>
  <si>
    <t>FLS1 gRNA2</t>
  </si>
  <si>
    <t>FLS1 gRNA3</t>
  </si>
  <si>
    <t>FLS1 gRNA4</t>
  </si>
  <si>
    <t>FLS1 gRNA5</t>
  </si>
  <si>
    <t>FLS1 gRNA6</t>
  </si>
  <si>
    <t>TT7</t>
  </si>
  <si>
    <t>AT5G07990</t>
  </si>
  <si>
    <t>TT7 gRNA1</t>
  </si>
  <si>
    <t>TT7 gRNA2</t>
  </si>
  <si>
    <t>TT7 gRNA3</t>
  </si>
  <si>
    <t>CHIL</t>
  </si>
  <si>
    <t>AT5G05270</t>
  </si>
  <si>
    <t>CHIL gRNA1</t>
  </si>
  <si>
    <t>CHIL gRNA2</t>
  </si>
  <si>
    <t>CHIL gRNA3</t>
  </si>
  <si>
    <t>ACAATTGAGATCACAAGCTT</t>
  </si>
  <si>
    <t>TCATTCTACCTAACAAATGA</t>
  </si>
  <si>
    <t>CAAACACGTGGCTTCCTGGT</t>
  </si>
  <si>
    <t>Figure 1B and C, Supplementary Figure 2</t>
  </si>
  <si>
    <t>Figure 1B and E, Figure 2A, Supplementary Figure 2, 3 and 4</t>
  </si>
  <si>
    <t>GAACGTGTTTGATATTTACG</t>
  </si>
  <si>
    <t>AGAAGTGGAACCATCATCAA</t>
  </si>
  <si>
    <t>GTACGCGTCGATATTTAGTT</t>
  </si>
  <si>
    <t>AGCTGTACGTTAACGATCAA</t>
  </si>
  <si>
    <t>TATACTATTACATGTTCACT</t>
  </si>
  <si>
    <t>AAAAAATTATGATTAACAAG</t>
  </si>
  <si>
    <t>GTCAAAGCGTATAGTATGCT</t>
  </si>
  <si>
    <t>TAAGTTATGATGAATATGAT</t>
  </si>
  <si>
    <t>ATAGCAAGACTTATACGATT</t>
  </si>
  <si>
    <t>GCTGTTAGAAGAGGAACGGA</t>
  </si>
  <si>
    <t>AGACATGCAAGAGAGTATAA</t>
  </si>
  <si>
    <t>TAGAAATGTGCGTGTTTAGG</t>
  </si>
  <si>
    <t>AGTGTGGTAGGTTAGATGGA</t>
  </si>
  <si>
    <t>AAGAAGAACCACAGAAAAGG</t>
  </si>
  <si>
    <t>GTTGTTAGCCCCCTTTTCTG</t>
  </si>
  <si>
    <t>TAAAACCCACCATTCAATCT</t>
  </si>
  <si>
    <t>CCTGTATATATATAATAAAT</t>
  </si>
  <si>
    <t>AATATGCAGAGCACATAGTT</t>
  </si>
  <si>
    <t>GATTATTTTAGAGTTTATCT</t>
  </si>
  <si>
    <t>ATAGTTACGATTACGAGTGT</t>
  </si>
  <si>
    <t>CTCTTTTTTTATATTTTGAT</t>
  </si>
  <si>
    <t>ATAATAGTAATGTGATACGT</t>
  </si>
  <si>
    <t>CACCGTAGGTAGTAGACACA</t>
  </si>
  <si>
    <t>TGGTAGTTGTCTCTATCCAG</t>
  </si>
  <si>
    <t>TCCATAAATCTATCAAAACT</t>
  </si>
  <si>
    <t>GGAGGGAGGAAGTGAGGACG</t>
  </si>
  <si>
    <t>TTGATATGTGTAAGTCGTCG</t>
  </si>
  <si>
    <t>TTTGATTTGTTGTTTTGTGG</t>
  </si>
  <si>
    <t>TTTTAGTACATATTTTTGGC</t>
  </si>
  <si>
    <t>CTATATGTATGTCTTGGCTA</t>
  </si>
  <si>
    <t>TCATATGGGACAGTTTAGTA</t>
  </si>
  <si>
    <t>TAGCGCAACTTAGAGTTTTC</t>
  </si>
  <si>
    <t xml:space="preserve">Activation </t>
  </si>
  <si>
    <t xml:space="preserve">Very Good </t>
  </si>
  <si>
    <t>Good</t>
  </si>
  <si>
    <t>Fair</t>
  </si>
  <si>
    <t>Patchy or weak</t>
  </si>
  <si>
    <t>None</t>
  </si>
  <si>
    <t>Total</t>
  </si>
  <si>
    <t>Activation Strength</t>
  </si>
  <si>
    <t>Very Good</t>
  </si>
  <si>
    <t>Absolute numbers T1 distribution</t>
  </si>
  <si>
    <t>Relative T1 distribution in %</t>
  </si>
  <si>
    <t>WT</t>
  </si>
  <si>
    <t>myb12</t>
  </si>
  <si>
    <t>SD</t>
  </si>
  <si>
    <t>Figure 2B</t>
  </si>
  <si>
    <t>Figure 3B</t>
  </si>
  <si>
    <t>pLTPG20-dCas9-Act2-pLOVE1(gRNA1-2-3)</t>
  </si>
  <si>
    <t>pLTPG20-dCas9-TV-pLOVE1(gRNA1-2-3)</t>
  </si>
  <si>
    <t>pLTPG20-dCas9-Suntag-pLTPG20-scFV-VP64-pLOVE1(gRNA1-2-3)</t>
  </si>
  <si>
    <t>pLTPG20-dCas9-Act2-pGPAT2(gRNA1-2-3)</t>
  </si>
  <si>
    <t>pLTPG20-dCas9-TV-pGPAT2(gRNA1-2-3)</t>
  </si>
  <si>
    <t>pLTPG20-dCas9-Suntag-pLTPG20-scFV-VP64-pGPAT2(gRNA1-2-3)</t>
  </si>
  <si>
    <t>Supplementary Figure 2H</t>
  </si>
  <si>
    <t>Supplementary Figure 2P</t>
  </si>
  <si>
    <t>pPER03-dCas9-Suntag-pPER03-2xTAD&gt;LOVE1</t>
  </si>
  <si>
    <t>Supplementary Figure 4C</t>
  </si>
  <si>
    <t>pLOVE1:NLS-3xmVenus</t>
  </si>
  <si>
    <t>Supplementary Figure 4D - qPCR on NLS-3xVenus</t>
  </si>
  <si>
    <t>Clatherin = normalized gene</t>
  </si>
  <si>
    <t>NLS-mVenus oAE28-oNG73</t>
  </si>
  <si>
    <t>Ctgene - Ctnormalizer</t>
  </si>
  <si>
    <t>Compared to T2 pLOVE1:NLS-3xmVenus = 1</t>
  </si>
  <si>
    <t>CT</t>
  </si>
  <si>
    <t>Delta CT</t>
  </si>
  <si>
    <t>fold change</t>
  </si>
  <si>
    <t>AVG</t>
  </si>
  <si>
    <t>SD change</t>
  </si>
  <si>
    <t>T2-9 pLOVE1:NLS-3xmVenus</t>
  </si>
  <si>
    <t>NLS-Venus</t>
  </si>
  <si>
    <t>pPER03-dCas9-VP64&gt;pLOVE1 Roots</t>
  </si>
  <si>
    <t>pGPAT3-dCas9-VP64&gt;pLOVE1 Roots</t>
  </si>
  <si>
    <t>2xpPER03-dCas9-VP64&gt;pLOVE1 Roots</t>
  </si>
  <si>
    <t>pPER03-dCas9-TAD&gt;pLOVE1 Roots</t>
  </si>
  <si>
    <t>pUBQ10-dCas9-VP64&gt;pLOVE1 Roots</t>
  </si>
  <si>
    <t>pUBQ10-dCas9-TAD&gt;pLOVE1 Roots</t>
  </si>
  <si>
    <t>2xpPER03-dCas9-TAD&gt;pLOVE1 Roots</t>
  </si>
  <si>
    <t>pGPAT3-dCas9-TAD&gt;pLOVE1 Roots</t>
  </si>
  <si>
    <t>1 seul puits!</t>
  </si>
  <si>
    <t>Supplementary Figure 4E - qPCR on dCas9 and Activation Domain (AD)</t>
  </si>
  <si>
    <t>dCas9 qPCR171-172,</t>
  </si>
  <si>
    <t>dCas9</t>
  </si>
  <si>
    <t>GB1</t>
  </si>
  <si>
    <t>AD qPCR185-186</t>
  </si>
  <si>
    <t>Ct Values AP4M (AT4G24550)</t>
  </si>
  <si>
    <t>AD1</t>
  </si>
  <si>
    <t>AD2</t>
  </si>
  <si>
    <t>AD3</t>
  </si>
  <si>
    <t>AD4</t>
  </si>
  <si>
    <t>AD5</t>
  </si>
  <si>
    <t>AD6</t>
  </si>
  <si>
    <t>AD7</t>
  </si>
  <si>
    <t>AD8</t>
  </si>
  <si>
    <t>AD9</t>
  </si>
  <si>
    <t>AD10</t>
  </si>
  <si>
    <t>AD11</t>
  </si>
  <si>
    <t>AD12</t>
  </si>
  <si>
    <t>AD13</t>
  </si>
  <si>
    <t>AD14</t>
  </si>
  <si>
    <t>AD15</t>
  </si>
  <si>
    <t>Supplementary Figure 4K</t>
  </si>
  <si>
    <t>FLS</t>
  </si>
  <si>
    <t>Col 1</t>
  </si>
  <si>
    <t>genotype</t>
  </si>
  <si>
    <t>expression</t>
  </si>
  <si>
    <t xml:space="preserve">Col 2 </t>
  </si>
  <si>
    <t xml:space="preserve">Col 3 </t>
  </si>
  <si>
    <t>myb12 1</t>
  </si>
  <si>
    <t>T1 in Col0</t>
  </si>
  <si>
    <t>myb12 2</t>
  </si>
  <si>
    <t>T1 in myb12</t>
  </si>
  <si>
    <t>myb12 3</t>
  </si>
  <si>
    <t>2^(-X)</t>
  </si>
  <si>
    <t>Average of 2^(-X)</t>
  </si>
  <si>
    <t>Relative expression</t>
  </si>
  <si>
    <t>Col</t>
  </si>
  <si>
    <t>DeltaCT</t>
  </si>
  <si>
    <r>
      <t xml:space="preserve">Supplementary Figure 5A - qPCR on PAL1,C4H,4CL3, CHS, CHI, F3H, FLS1 and TT7 in Col-0 vs </t>
    </r>
    <r>
      <rPr>
        <b/>
        <i/>
        <sz val="11"/>
        <color theme="1"/>
        <rFont val="Aptos Narrow"/>
        <family val="2"/>
        <scheme val="minor"/>
      </rPr>
      <t>myb12</t>
    </r>
  </si>
  <si>
    <t xml:space="preserve">Supplementary Figure 5C - qPCR on dCas9 and Activation Domain (AD) </t>
  </si>
  <si>
    <t>T2-1 in myb12 1</t>
  </si>
  <si>
    <t>T2-1 in myb12 2</t>
  </si>
  <si>
    <t>T2-2 in myb12 1</t>
  </si>
  <si>
    <t>T2-2 in myb12 2</t>
  </si>
  <si>
    <t>T2-3 in myb12 1</t>
  </si>
  <si>
    <t>T2-3 in myb12 2</t>
  </si>
  <si>
    <t>T2-4 in myb12 1</t>
  </si>
  <si>
    <t>T2-4 in myb12 2</t>
  </si>
  <si>
    <t>T2-5 in myb12 1</t>
  </si>
  <si>
    <t>T2-5 in myb12 2</t>
  </si>
  <si>
    <t>T2-6 in myb12 1</t>
  </si>
  <si>
    <t>T2-6 in myb12 2</t>
  </si>
  <si>
    <t>T2-7 in myb12 1</t>
  </si>
  <si>
    <t>T2-7 in myb12 2</t>
  </si>
  <si>
    <t>T2-8 in myb12 1</t>
  </si>
  <si>
    <t>T2-8 in myb12 2</t>
  </si>
  <si>
    <t>T2-9 in myb12 1</t>
  </si>
  <si>
    <t>T2-9 in myb12 2</t>
  </si>
  <si>
    <t>T2-10 in myb12 1</t>
  </si>
  <si>
    <t>T2-10 in myb12 2</t>
  </si>
  <si>
    <t>T2-11 in myb12 1</t>
  </si>
  <si>
    <t>T2-11 in myb12 2</t>
  </si>
  <si>
    <t>T2-12 in myb12 1</t>
  </si>
  <si>
    <t>T2-12 in myb12 2</t>
  </si>
  <si>
    <t>T2-13 in myb12 1</t>
  </si>
  <si>
    <t>T2-13 in myb12 2</t>
  </si>
  <si>
    <t>T2-14 in myb12 1</t>
  </si>
  <si>
    <t>T2-14 in myb12 2</t>
  </si>
  <si>
    <t>T2-15 in myb12 1</t>
  </si>
  <si>
    <t>T2-15 in myb12 2</t>
  </si>
  <si>
    <t>T2-16 in myb12 1</t>
  </si>
  <si>
    <t>T2-16 in myb12 2</t>
  </si>
  <si>
    <t>T2-17 in myb12 1</t>
  </si>
  <si>
    <t>T2-17 in myb12 2</t>
  </si>
  <si>
    <t>T2-1 in myb12 3</t>
  </si>
  <si>
    <t>T2-2 in myb12 3</t>
  </si>
  <si>
    <t>T2-3 in myb12 3</t>
  </si>
  <si>
    <t>T2-4 in myb12 3</t>
  </si>
  <si>
    <t>T2-5 in myb12 3</t>
  </si>
  <si>
    <t>T2-6 in myb12 3</t>
  </si>
  <si>
    <t>T2-7 in myb12 3</t>
  </si>
  <si>
    <t>Undetermined</t>
  </si>
  <si>
    <t>T2-8 in myb12 3</t>
  </si>
  <si>
    <t>T2-9 in myb12 3</t>
  </si>
  <si>
    <t>T2-10 in myb12 3</t>
  </si>
  <si>
    <t>T2-11 in myb12 3</t>
  </si>
  <si>
    <t>T2-12 in myb12 3</t>
  </si>
  <si>
    <t>T2-13 in myb12 3</t>
  </si>
  <si>
    <t>T2-14 in myb12 3</t>
  </si>
  <si>
    <t>T2-15 in myb12 3</t>
  </si>
  <si>
    <t>T2-16 in myb12 3</t>
  </si>
  <si>
    <t>T2-17 in myb12 3</t>
  </si>
  <si>
    <t>dCAS9 qPCR171-172</t>
  </si>
  <si>
    <t>AD qPCR181-182</t>
  </si>
  <si>
    <t>Supplementary Figure 5D - qPCR on 4CL3, CHS, CHI, F3H, FLS1 and TT7 in Col-0 vs myb12 and T2 activation lines</t>
  </si>
  <si>
    <t>CHS1</t>
  </si>
  <si>
    <t>Average of deltaCT</t>
  </si>
  <si>
    <t>DeltaCT - AVR of non-treated</t>
  </si>
  <si>
    <t>CHI1</t>
  </si>
  <si>
    <t>Avg of deltaCT</t>
  </si>
  <si>
    <t>Fold change</t>
  </si>
  <si>
    <t>Group</t>
  </si>
  <si>
    <t>Very good activation</t>
  </si>
  <si>
    <t>Good activation</t>
  </si>
  <si>
    <t>Fair activation</t>
  </si>
  <si>
    <t>Patchy or weak activation</t>
  </si>
  <si>
    <t>No activation</t>
  </si>
  <si>
    <t>4CL3 Control</t>
  </si>
  <si>
    <t>Mean RFP/YFP pair</t>
  </si>
  <si>
    <t>Ratio YFP/RFP</t>
  </si>
  <si>
    <t>Average</t>
  </si>
  <si>
    <t>Image</t>
  </si>
  <si>
    <t>CHI Control</t>
  </si>
  <si>
    <t>CHS CTRL</t>
  </si>
  <si>
    <t>F3H Control</t>
  </si>
  <si>
    <t>FLS1 Control</t>
  </si>
  <si>
    <t>TT7 CTRL</t>
  </si>
  <si>
    <t>Supplementary Figure 7C - T1 distribution in protoplasts</t>
  </si>
  <si>
    <t>Supplementary Figure 7B - T1 distribution in seedlings</t>
  </si>
  <si>
    <r>
      <t xml:space="preserve">Supplementary Figure 8A - qPCR T2 lines activation system in </t>
    </r>
    <r>
      <rPr>
        <b/>
        <i/>
        <sz val="11"/>
        <color theme="1"/>
        <rFont val="Aptos Narrow"/>
        <family val="2"/>
        <scheme val="minor"/>
      </rPr>
      <t>myb12</t>
    </r>
  </si>
  <si>
    <t>T2-2</t>
  </si>
  <si>
    <t>T2-4</t>
  </si>
  <si>
    <t>T2-5</t>
  </si>
  <si>
    <t>T2-8</t>
  </si>
  <si>
    <t>T2-10</t>
  </si>
  <si>
    <t>T2-14</t>
  </si>
  <si>
    <t>T2-17</t>
  </si>
  <si>
    <t>T2-18</t>
  </si>
  <si>
    <t>T2-19</t>
  </si>
  <si>
    <t>T2-21</t>
  </si>
  <si>
    <t>T2-22</t>
  </si>
  <si>
    <t>T2-23</t>
  </si>
  <si>
    <t>dCas9-VP64</t>
  </si>
  <si>
    <r>
      <t xml:space="preserve">Supplementary Figure 8B and C - qPCR of 4CL3, CHS, CHI, F3H, FLS1 and TT7 in WT, </t>
    </r>
    <r>
      <rPr>
        <b/>
        <i/>
        <sz val="11"/>
        <color theme="1"/>
        <rFont val="Aptos Narrow"/>
        <family val="2"/>
        <scheme val="minor"/>
      </rPr>
      <t>myb12</t>
    </r>
    <r>
      <rPr>
        <b/>
        <sz val="11"/>
        <color theme="1"/>
        <rFont val="Aptos Narrow"/>
        <family val="2"/>
        <scheme val="minor"/>
      </rPr>
      <t xml:space="preserve">, </t>
    </r>
    <r>
      <rPr>
        <b/>
        <i/>
        <sz val="11"/>
        <color theme="1"/>
        <rFont val="Aptos Narrow"/>
        <family val="2"/>
        <scheme val="minor"/>
      </rPr>
      <t>tt7</t>
    </r>
    <r>
      <rPr>
        <b/>
        <sz val="11"/>
        <color theme="1"/>
        <rFont val="Aptos Narrow"/>
        <family val="2"/>
        <scheme val="minor"/>
      </rPr>
      <t xml:space="preserve"> and stable T2 and T3 activation lines</t>
    </r>
  </si>
  <si>
    <t>T2-24 -tt7</t>
  </si>
  <si>
    <t>T2-29 -tt7</t>
  </si>
  <si>
    <t>T2-58 +tt7</t>
  </si>
  <si>
    <t>T2-89 +tt7</t>
  </si>
  <si>
    <t>Col-0</t>
  </si>
  <si>
    <t>+TT7 T3-58-12 1</t>
  </si>
  <si>
    <t>+TT7 T3-58-12 2</t>
  </si>
  <si>
    <t>+TT7 T3-58-12 3</t>
  </si>
  <si>
    <t>-TT7 T3-29-2 1</t>
  </si>
  <si>
    <t>-TT7 T3-29-2 2</t>
  </si>
  <si>
    <t>-TT7 T3-29-2 3</t>
  </si>
  <si>
    <t>Supplementary Figure 9G - qPCR MYB12 overexpression</t>
  </si>
  <si>
    <t>CT normalizer</t>
  </si>
  <si>
    <t>Av Delta CT</t>
  </si>
  <si>
    <t>Av DeltaCT - Av of control</t>
  </si>
  <si>
    <t>Fold Change</t>
  </si>
  <si>
    <t>Sample/Gene</t>
  </si>
  <si>
    <t>AP4M MB78-79</t>
  </si>
  <si>
    <t>MYB12 qPCR165-166</t>
  </si>
  <si>
    <t>pPER03-MYB12/myb12 T3-5-2</t>
  </si>
  <si>
    <t>pPER03-MYB12/myb12 T3-6-2</t>
  </si>
  <si>
    <t>pPER03-MYB12/myb12 T3-10-1</t>
  </si>
  <si>
    <t>pPER03-MYB12/myb12 T3-16-3</t>
  </si>
  <si>
    <t>pPER03-MYB12/myb12 T3-20-1</t>
  </si>
  <si>
    <t>pGPAT3-MYB12/myb12 T3-3-4</t>
  </si>
  <si>
    <t>pGPAT3-MYB12/myb12 T3-6-4</t>
  </si>
  <si>
    <t>pGPAT3-MYB12/myb12 T3-7-1</t>
  </si>
  <si>
    <t>pGPAT3-MYB12/myb12 T3-8-5</t>
  </si>
  <si>
    <t>pGPAT3-MYB12/myb12 T3-9-3</t>
  </si>
  <si>
    <t>Activation Domain</t>
  </si>
  <si>
    <t>Name</t>
  </si>
  <si>
    <t>ATGNum</t>
  </si>
  <si>
    <t>pos</t>
  </si>
  <si>
    <t>ADseq</t>
  </si>
  <si>
    <t>Subtype</t>
  </si>
  <si>
    <t>ScaleScore</t>
  </si>
  <si>
    <t>AT1G28160.1_191</t>
  </si>
  <si>
    <t>AT1G28160</t>
  </si>
  <si>
    <t>FGAELRIPETDSYWNVAHASIDTFAFELDGFVDQNSLGQS</t>
  </si>
  <si>
    <t>AT1G25470.1_231</t>
  </si>
  <si>
    <t>AT1G25470</t>
  </si>
  <si>
    <t>ILLDDYSLLENDINFSRFENSLPSELPDCDFTEMEFQLDD</t>
  </si>
  <si>
    <t>AT1G66390.1_161</t>
  </si>
  <si>
    <t>AT1G66390</t>
  </si>
  <si>
    <t>EVDLIPSCLGLKKNNVCENSITCNKDDEKDDFVNNLMNGD</t>
  </si>
  <si>
    <t>AT1G08010.1_121</t>
  </si>
  <si>
    <t>AT1G08010</t>
  </si>
  <si>
    <t>SPVSVLENSYGSLSTHNNGSQRLAFPVKGMRSKRKRPTTL</t>
  </si>
  <si>
    <t>AT1G07530.1_31</t>
  </si>
  <si>
    <t>AT1G07530</t>
  </si>
  <si>
    <t>LGLANGFYLDDLDFSSLDPPEAYPSQNNNNNNINNKAVAG</t>
  </si>
  <si>
    <t>AT1G18960.1_211</t>
  </si>
  <si>
    <t>AT1G18960</t>
  </si>
  <si>
    <t>TCSTIAQENSEVNFTWSDFLLDQETFHENQQNHPQELDSL</t>
  </si>
  <si>
    <t>AT1G21340.1_71</t>
  </si>
  <si>
    <t>AT1G21340</t>
  </si>
  <si>
    <t>YWTKGGSLRNIPVGGGCRKRSRSRQNSHKRFGRNENRPDG</t>
  </si>
  <si>
    <t>AT1G21340.1_61</t>
  </si>
  <si>
    <t>PRYFCKGCRRYWTKGGSLRNIPVGGGCRKRSRSRQNSHKR</t>
  </si>
  <si>
    <t>AT1G28160.1_41</t>
  </si>
  <si>
    <t>GVRRRPWGRYAAEIRNPTTKERYWLGTFDTAEEAALAYDR</t>
  </si>
  <si>
    <t>AT1G06160.1_1</t>
  </si>
  <si>
    <t>AT1G06160</t>
  </si>
  <si>
    <t>MEYQTNFLSGEFSPENSSSSSWSSQESFLWEESFLHQSFD</t>
  </si>
  <si>
    <t>AT1G06160.1_11</t>
  </si>
  <si>
    <t>EFSPENSSSSSWSSQESFLWEESFLHQSFDQSFLLSSPTD</t>
  </si>
  <si>
    <t>AT1G08010.1_1</t>
  </si>
  <si>
    <t>MNWLPEAEAEDDFKGLLSGDFFDDLINHLDVPLDDIDTTN</t>
  </si>
  <si>
    <t>AT1G21340.1_181</t>
  </si>
  <si>
    <t>FYGEFNNLTQKTKEDQEVFGQFLQEDREEIFEFQGLLDDK</t>
  </si>
  <si>
    <t>AT1G02230.1_201</t>
  </si>
  <si>
    <t>AT1G02230</t>
  </si>
  <si>
    <t>FANVQGESQIDDATTPIEEEWKTWLNNDGDEQRNIMFMQD</t>
  </si>
  <si>
    <t>AT1G06180.1_161</t>
  </si>
  <si>
    <t>AT1G06180</t>
  </si>
  <si>
    <t>DISNSNKDSATSSEDVLAIIDESFWSEVVLMDCDISGNEK</t>
  </si>
  <si>
    <t>AT1G18960.1_201</t>
  </si>
  <si>
    <t>SNSSPPLFSSTCSTIAQENSEVNFTWSDFLLDQETFHENQ</t>
  </si>
  <si>
    <t>AT1G28160.1_111</t>
  </si>
  <si>
    <t>PDESQRFISELFNPPSQLEATNSNNNNNNNLYSSTNNQNQ</t>
  </si>
  <si>
    <t>AT1G01010.1_211</t>
  </si>
  <si>
    <t>AT1G01010</t>
  </si>
  <si>
    <t>QFNENSNIMQQQPLQGSFNPLLEYDFANHGGQWLSDYIDL</t>
  </si>
  <si>
    <t>genotype</t>
    <phoneticPr fontId="5"/>
  </si>
  <si>
    <t>expression</t>
    <phoneticPr fontId="5"/>
  </si>
  <si>
    <t>SD</t>
    <phoneticPr fontId="5"/>
  </si>
  <si>
    <t>WT</t>
    <phoneticPr fontId="5"/>
  </si>
  <si>
    <t>Relative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</si>
</sst>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theme="8"/>
      <name val="Arial"/>
      <family val="2"/>
    </font>
    <font>
      <sz val="10"/>
      <color theme="9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rgb="FF548235"/>
      <name val="Arial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9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/>
    <xf numFmtId="0" fontId="0" fillId="0" borderId="8" xfId="0" applyBorder="1"/>
    <xf numFmtId="0" fontId="0" fillId="0" borderId="9" xfId="0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2" fillId="0" borderId="0" xfId="0" applyFont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0" xfId="0" applyFont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64" fontId="0" fillId="0" borderId="0" xfId="0" applyNumberFormat="1"/>
    <xf numFmtId="0" fontId="9" fillId="0" borderId="0" xfId="0" applyFont="1"/>
    <xf numFmtId="0" fontId="12" fillId="0" borderId="0" xfId="0" applyFont="1"/>
    <xf numFmtId="164" fontId="12" fillId="0" borderId="0" xfId="0" applyNumberFormat="1" applyFont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4" fillId="0" borderId="10" xfId="0" applyFont="1" applyBorder="1"/>
    <xf numFmtId="164" fontId="13" fillId="0" borderId="11" xfId="0" applyNumberFormat="1" applyFont="1" applyBorder="1"/>
    <xf numFmtId="164" fontId="13" fillId="0" borderId="1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11" xfId="0" applyFont="1" applyBorder="1"/>
    <xf numFmtId="0" fontId="3" fillId="3" borderId="16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8" fillId="0" borderId="10" xfId="0" applyFont="1" applyBorder="1"/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1" fillId="0" borderId="11" xfId="0" applyNumberFormat="1" applyFont="1" applyBorder="1" applyAlignment="1">
      <alignment horizontal="center"/>
    </xf>
    <xf numFmtId="164" fontId="11" fillId="0" borderId="0" xfId="0" applyNumberFormat="1" applyFont="1"/>
    <xf numFmtId="0" fontId="10" fillId="0" borderId="10" xfId="0" applyFont="1" applyBorder="1"/>
    <xf numFmtId="0" fontId="10" fillId="0" borderId="0" xfId="0" applyFont="1"/>
    <xf numFmtId="0" fontId="3" fillId="3" borderId="18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3" fillId="2" borderId="5" xfId="0" applyFont="1" applyFill="1" applyBorder="1"/>
    <xf numFmtId="0" fontId="5" fillId="0" borderId="5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7" xfId="0" applyFont="1" applyBorder="1"/>
    <xf numFmtId="164" fontId="0" fillId="0" borderId="6" xfId="0" applyNumberFormat="1" applyBorder="1" applyAlignment="1">
      <alignment horizontal="center"/>
    </xf>
    <xf numFmtId="0" fontId="3" fillId="0" borderId="6" xfId="0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6" fillId="0" borderId="8" xfId="0" applyFont="1" applyBorder="1"/>
    <xf numFmtId="0" fontId="5" fillId="0" borderId="8" xfId="0" applyFont="1" applyBorder="1"/>
    <xf numFmtId="164" fontId="3" fillId="0" borderId="6" xfId="0" applyNumberFormat="1" applyFont="1" applyBorder="1" applyAlignment="1">
      <alignment horizontal="center"/>
    </xf>
    <xf numFmtId="0" fontId="8" fillId="0" borderId="8" xfId="0" applyFont="1" applyBorder="1"/>
    <xf numFmtId="164" fontId="0" fillId="0" borderId="11" xfId="0" applyNumberFormat="1" applyBorder="1"/>
    <xf numFmtId="164" fontId="0" fillId="0" borderId="6" xfId="0" applyNumberFormat="1" applyBorder="1"/>
    <xf numFmtId="0" fontId="0" fillId="0" borderId="6" xfId="0" applyBorder="1"/>
    <xf numFmtId="0" fontId="7" fillId="0" borderId="8" xfId="0" applyFont="1" applyBorder="1"/>
    <xf numFmtId="0" fontId="0" fillId="0" borderId="12" xfId="0" applyBorder="1" applyAlignment="1">
      <alignment horizontal="center" wrapText="1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Border="1"/>
    <xf numFmtId="0" fontId="0" fillId="0" borderId="12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/>
    <xf numFmtId="0" fontId="0" fillId="0" borderId="1" xfId="0" applyBorder="1"/>
    <xf numFmtId="0" fontId="0" fillId="2" borderId="1" xfId="0" applyFill="1" applyBorder="1"/>
    <xf numFmtId="0" fontId="3" fillId="3" borderId="1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17" fillId="0" borderId="0" xfId="0" applyFont="1"/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3" borderId="15" xfId="0" applyFill="1" applyBorder="1"/>
    <xf numFmtId="0" fontId="16" fillId="0" borderId="6" xfId="0" applyFont="1" applyBorder="1" applyAlignment="1">
      <alignment horizontal="center" wrapText="1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5" fontId="0" fillId="3" borderId="8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11" fillId="0" borderId="11" xfId="0" applyNumberFormat="1" applyFont="1" applyBorder="1"/>
    <xf numFmtId="164" fontId="11" fillId="0" borderId="6" xfId="0" applyNumberFormat="1" applyFont="1" applyBorder="1" applyAlignment="1">
      <alignment horizontal="center"/>
    </xf>
    <xf numFmtId="164" fontId="11" fillId="0" borderId="6" xfId="0" applyNumberFormat="1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 applyBorder="1" applyAlignment="1">
      <alignment horizontal="center"/>
    </xf>
    <xf numFmtId="0" fontId="7" fillId="0" borderId="0" xfId="0" applyFont="1" applyFill="1"/>
    <xf numFmtId="0" fontId="8" fillId="0" borderId="0" xfId="0" applyFont="1" applyFill="1"/>
    <xf numFmtId="164" fontId="0" fillId="0" borderId="0" xfId="0" applyNumberFormat="1" applyFill="1" applyBorder="1" applyAlignment="1">
      <alignment horizontal="center"/>
    </xf>
    <xf numFmtId="0" fontId="2" fillId="0" borderId="0" xfId="0" applyFont="1" applyFill="1" applyBorder="1"/>
    <xf numFmtId="0" fontId="15" fillId="0" borderId="0" xfId="0" applyFont="1" applyFill="1" applyBorder="1" applyAlignment="1">
      <alignment horizontal="center"/>
    </xf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/>
    <xf numFmtId="0" fontId="8" fillId="0" borderId="0" xfId="0" applyFont="1" applyFill="1" applyAlignment="1">
      <alignment horizontal="center"/>
    </xf>
    <xf numFmtId="0" fontId="0" fillId="0" borderId="0" xfId="0"/>
    <xf numFmtId="0" fontId="5" fillId="0" borderId="0" xfId="0" applyFont="1"/>
    <xf numFmtId="164" fontId="0" fillId="0" borderId="0" xfId="0" applyNumberForma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5" fillId="0" borderId="0" xfId="0" quotePrefix="1" applyFont="1"/>
    <xf numFmtId="0" fontId="6" fillId="0" borderId="0" xfId="0" quotePrefix="1" applyFont="1"/>
    <xf numFmtId="0" fontId="0" fillId="0" borderId="0" xfId="0"/>
    <xf numFmtId="0" fontId="0" fillId="0" borderId="0" xfId="0"/>
    <xf numFmtId="0" fontId="5" fillId="0" borderId="0" xfId="0" applyFont="1"/>
    <xf numFmtId="164" fontId="0" fillId="0" borderId="0" xfId="0" applyNumberFormat="1"/>
    <xf numFmtId="0" fontId="7" fillId="0" borderId="0" xfId="0" applyFont="1"/>
    <xf numFmtId="0" fontId="8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0" xfId="0" applyNumberFormat="1" applyAlignment="1">
      <alignment horizontal="center"/>
    </xf>
    <xf numFmtId="0" fontId="7" fillId="0" borderId="8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8" fillId="0" borderId="10" xfId="0" applyFont="1" applyBorder="1"/>
    <xf numFmtId="164" fontId="0" fillId="0" borderId="11" xfId="0" applyNumberFormat="1" applyBorder="1"/>
    <xf numFmtId="0" fontId="3" fillId="2" borderId="5" xfId="0" applyFont="1" applyFill="1" applyBorder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Border="1"/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3" fillId="0" borderId="0" xfId="0" applyFont="1"/>
    <xf numFmtId="0" fontId="5" fillId="0" borderId="5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7" xfId="0" applyFont="1" applyBorder="1"/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17" fillId="0" borderId="0" xfId="0" applyFont="1"/>
    <xf numFmtId="164" fontId="0" fillId="0" borderId="6" xfId="0" applyNumberFormat="1" applyBorder="1"/>
    <xf numFmtId="164" fontId="0" fillId="0" borderId="6" xfId="0" applyNumberFormat="1" applyBorder="1" applyAlignment="1">
      <alignment horizontal="center"/>
    </xf>
    <xf numFmtId="0" fontId="3" fillId="0" borderId="6" xfId="0" applyFont="1" applyBorder="1"/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7" xfId="0" applyFont="1" applyBorder="1" applyAlignment="1">
      <alignment horizontal="center"/>
    </xf>
    <xf numFmtId="0" fontId="0" fillId="0" borderId="5" xfId="0" applyBorder="1"/>
    <xf numFmtId="164" fontId="3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/>
    </xf>
    <xf numFmtId="0" fontId="5" fillId="0" borderId="0" xfId="0" quotePrefix="1" applyFont="1"/>
    <xf numFmtId="0" fontId="6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2"/>
                <c:pt idx="0">
                  <c:v>0.50399407453495393</c:v>
                </c:pt>
                <c:pt idx="1">
                  <c:v>0.10115211348865868</c:v>
                </c:pt>
                <c:pt idx="2">
                  <c:v>0.54045172701066346</c:v>
                </c:pt>
                <c:pt idx="3">
                  <c:v>0.156739931087922</c:v>
                </c:pt>
                <c:pt idx="4">
                  <c:v>0.64187655124673326</c:v>
                </c:pt>
                <c:pt idx="5">
                  <c:v>0.10825694854452129</c:v>
                </c:pt>
                <c:pt idx="6">
                  <c:v>0.90578373179038985</c:v>
                </c:pt>
                <c:pt idx="7">
                  <c:v>0.21063872119975305</c:v>
                </c:pt>
                <c:pt idx="8">
                  <c:v>1.8651657930345306E-2</c:v>
                </c:pt>
                <c:pt idx="9">
                  <c:v>1.1248855500946559E-2</c:v>
                </c:pt>
                <c:pt idx="10">
                  <c:v>0.10205021594621703</c:v>
                </c:pt>
                <c:pt idx="11">
                  <c:v>2.5591572372682451E-2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WT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multiLvlStrCache>
                      <c:ptCount val="12"/>
                      <c:lvl>
                        <c:pt idx="0">
                          <c:v>expression</c:v>
                        </c:pt>
                        <c:pt idx="1">
                          <c:v>SD</c:v>
                        </c:pt>
                        <c:pt idx="2">
                          <c:v>expression</c:v>
                        </c:pt>
                        <c:pt idx="3">
                          <c:v>SD</c:v>
                        </c:pt>
                        <c:pt idx="4">
                          <c:v>expression</c:v>
                        </c:pt>
                        <c:pt idx="5">
                          <c:v>SD</c:v>
                        </c:pt>
                        <c:pt idx="6">
                          <c:v>expression</c:v>
                        </c:pt>
                        <c:pt idx="7">
                          <c:v>SD</c:v>
                        </c:pt>
                        <c:pt idx="8">
                          <c:v>expression</c:v>
                        </c:pt>
                        <c:pt idx="9">
                          <c:v>SD</c:v>
                        </c:pt>
                        <c:pt idx="10">
                          <c:v>expression</c:v>
                        </c:pt>
                        <c:pt idx="11">
                          <c:v>SD</c:v>
                        </c:pt>
                      </c:lvl>
                      <c:lvl>
                        <c:pt idx="0">
                          <c:v>4CL3</c:v>
                        </c:pt>
                        <c:pt idx="2">
                          <c:v>CHS</c:v>
                        </c:pt>
                        <c:pt idx="4">
                          <c:v>CHI</c:v>
                        </c:pt>
                        <c:pt idx="6">
                          <c:v>F3H</c:v>
                        </c:pt>
                        <c:pt idx="8">
                          <c:v>FLS</c:v>
                        </c:pt>
                        <c:pt idx="10">
                          <c:v>TT7</c:v>
                        </c:pt>
                      </c:lvl>
                    </c:multiLvlStrCache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51E-4357-8E34-65B20FCE681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2"/>
                <c:pt idx="0">
                  <c:v>3.6770785082989789E-2</c:v>
                </c:pt>
                <c:pt idx="1">
                  <c:v>1.2851967189704728E-2</c:v>
                </c:pt>
                <c:pt idx="2">
                  <c:v>1.6998828651482889E-3</c:v>
                </c:pt>
                <c:pt idx="3">
                  <c:v>2.799782911397119E-4</c:v>
                </c:pt>
                <c:pt idx="4">
                  <c:v>4.0996283770352325E-2</c:v>
                </c:pt>
                <c:pt idx="5">
                  <c:v>1.719996608948076E-2</c:v>
                </c:pt>
                <c:pt idx="6">
                  <c:v>0.34876419109340356</c:v>
                </c:pt>
                <c:pt idx="7">
                  <c:v>2.7434346413346741E-2</c:v>
                </c:pt>
                <c:pt idx="8">
                  <c:v>1.0901278928475268E-3</c:v>
                </c:pt>
                <c:pt idx="9">
                  <c:v>1.2115559932758977E-3</c:v>
                </c:pt>
                <c:pt idx="10">
                  <c:v>1.301680733935192E-2</c:v>
                </c:pt>
                <c:pt idx="11">
                  <c:v>7.4988165780875823E-3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myb12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multiLvlStrCache>
                      <c:ptCount val="12"/>
                      <c:lvl>
                        <c:pt idx="0">
                          <c:v>expression</c:v>
                        </c:pt>
                        <c:pt idx="1">
                          <c:v>SD</c:v>
                        </c:pt>
                        <c:pt idx="2">
                          <c:v>expression</c:v>
                        </c:pt>
                        <c:pt idx="3">
                          <c:v>SD</c:v>
                        </c:pt>
                        <c:pt idx="4">
                          <c:v>expression</c:v>
                        </c:pt>
                        <c:pt idx="5">
                          <c:v>SD</c:v>
                        </c:pt>
                        <c:pt idx="6">
                          <c:v>expression</c:v>
                        </c:pt>
                        <c:pt idx="7">
                          <c:v>SD</c:v>
                        </c:pt>
                        <c:pt idx="8">
                          <c:v>expression</c:v>
                        </c:pt>
                        <c:pt idx="9">
                          <c:v>SD</c:v>
                        </c:pt>
                        <c:pt idx="10">
                          <c:v>expression</c:v>
                        </c:pt>
                        <c:pt idx="11">
                          <c:v>SD</c:v>
                        </c:pt>
                      </c:lvl>
                      <c:lvl>
                        <c:pt idx="0">
                          <c:v>4CL3</c:v>
                        </c:pt>
                        <c:pt idx="2">
                          <c:v>CHS</c:v>
                        </c:pt>
                        <c:pt idx="4">
                          <c:v>CHI</c:v>
                        </c:pt>
                        <c:pt idx="6">
                          <c:v>F3H</c:v>
                        </c:pt>
                        <c:pt idx="8">
                          <c:v>FLS</c:v>
                        </c:pt>
                        <c:pt idx="10">
                          <c:v>TT7</c:v>
                        </c:pt>
                      </c:lvl>
                    </c:multiLvlStrCache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51E-4357-8E34-65B20FCE6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6153792"/>
        <c:axId val="1184105328"/>
      </c:barChart>
      <c:catAx>
        <c:axId val="114615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184105328"/>
        <c:crosses val="autoZero"/>
        <c:auto val="1"/>
        <c:lblAlgn val="ctr"/>
        <c:lblOffset val="100"/>
        <c:noMultiLvlLbl val="0"/>
      </c:catAx>
      <c:valAx>
        <c:axId val="118410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146153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6"/>
                <c:pt idx="0">
                  <c:v>1</c:v>
                </c:pt>
                <c:pt idx="2">
                  <c:v>1</c:v>
                </c:pt>
                <c:pt idx="4">
                  <c:v>1</c:v>
                </c:pt>
                <c:pt idx="6">
                  <c:v>1</c:v>
                </c:pt>
                <c:pt idx="8">
                  <c:v>1</c:v>
                </c:pt>
                <c:pt idx="10">
                  <c:v>1</c:v>
                </c:pt>
                <c:pt idx="12">
                  <c:v>1</c:v>
                </c:pt>
                <c:pt idx="14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WT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multiLvlStrCache>
                      <c:ptCount val="16"/>
                      <c:lvl>
                        <c:pt idx="0">
                          <c:v>expression</c:v>
                        </c:pt>
                        <c:pt idx="1">
                          <c:v>SD</c:v>
                        </c:pt>
                        <c:pt idx="2">
                          <c:v>expression</c:v>
                        </c:pt>
                        <c:pt idx="3">
                          <c:v>SD</c:v>
                        </c:pt>
                        <c:pt idx="4">
                          <c:v>expression</c:v>
                        </c:pt>
                        <c:pt idx="5">
                          <c:v>SD</c:v>
                        </c:pt>
                        <c:pt idx="6">
                          <c:v>expression</c:v>
                        </c:pt>
                        <c:pt idx="7">
                          <c:v>SD</c:v>
                        </c:pt>
                        <c:pt idx="8">
                          <c:v>expression</c:v>
                        </c:pt>
                        <c:pt idx="9">
                          <c:v>SD</c:v>
                        </c:pt>
                        <c:pt idx="10">
                          <c:v>expression</c:v>
                        </c:pt>
                        <c:pt idx="11">
                          <c:v>SD</c:v>
                        </c:pt>
                        <c:pt idx="12">
                          <c:v>expression</c:v>
                        </c:pt>
                        <c:pt idx="13">
                          <c:v>SD</c:v>
                        </c:pt>
                        <c:pt idx="14">
                          <c:v>expression</c:v>
                        </c:pt>
                        <c:pt idx="15">
                          <c:v>SD</c:v>
                        </c:pt>
                      </c:lvl>
                      <c:lvl>
                        <c:pt idx="0">
                          <c:v>PAL1</c:v>
                        </c:pt>
                        <c:pt idx="2">
                          <c:v>C4H</c:v>
                        </c:pt>
                        <c:pt idx="4">
                          <c:v>4CL3</c:v>
                        </c:pt>
                        <c:pt idx="6">
                          <c:v>CHS</c:v>
                        </c:pt>
                        <c:pt idx="8">
                          <c:v>CHI</c:v>
                        </c:pt>
                        <c:pt idx="10">
                          <c:v>F3H</c:v>
                        </c:pt>
                        <c:pt idx="12">
                          <c:v>FLS</c:v>
                        </c:pt>
                        <c:pt idx="14">
                          <c:v>TT7</c:v>
                        </c:pt>
                      </c:lvl>
                    </c:multiLvlStrCache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87A-4AFD-9B3A-31BC16653B1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6"/>
                <c:pt idx="0">
                  <c:v>0.92900659245994499</c:v>
                </c:pt>
                <c:pt idx="1">
                  <c:v>3.8586872536263937E-2</c:v>
                </c:pt>
                <c:pt idx="2">
                  <c:v>0.89568454975345557</c:v>
                </c:pt>
                <c:pt idx="3">
                  <c:v>6.1536465123438445E-2</c:v>
                </c:pt>
                <c:pt idx="4">
                  <c:v>7.2958764677777163E-2</c:v>
                </c:pt>
                <c:pt idx="5">
                  <c:v>1.9996694750113547E-2</c:v>
                </c:pt>
                <c:pt idx="6">
                  <c:v>3.1453000891506987E-3</c:v>
                </c:pt>
                <c:pt idx="7">
                  <c:v>6.8956210065426651E-5</c:v>
                </c:pt>
                <c:pt idx="8">
                  <c:v>6.3869421138261231E-2</c:v>
                </c:pt>
                <c:pt idx="9">
                  <c:v>2.2794298163696602E-2</c:v>
                </c:pt>
                <c:pt idx="10">
                  <c:v>0.38504135021726371</c:v>
                </c:pt>
                <c:pt idx="11">
                  <c:v>2.7754258041603863E-2</c:v>
                </c:pt>
                <c:pt idx="12">
                  <c:v>5.8446701999286817E-2</c:v>
                </c:pt>
                <c:pt idx="13">
                  <c:v>3.1703573618133592E-2</c:v>
                </c:pt>
                <c:pt idx="14">
                  <c:v>0.12755296222216811</c:v>
                </c:pt>
                <c:pt idx="15">
                  <c:v>5.8268793601227692E-2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myb12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multiLvlStrCache>
                      <c:ptCount val="16"/>
                      <c:lvl>
                        <c:pt idx="0">
                          <c:v>expression</c:v>
                        </c:pt>
                        <c:pt idx="1">
                          <c:v>SD</c:v>
                        </c:pt>
                        <c:pt idx="2">
                          <c:v>expression</c:v>
                        </c:pt>
                        <c:pt idx="3">
                          <c:v>SD</c:v>
                        </c:pt>
                        <c:pt idx="4">
                          <c:v>expression</c:v>
                        </c:pt>
                        <c:pt idx="5">
                          <c:v>SD</c:v>
                        </c:pt>
                        <c:pt idx="6">
                          <c:v>expression</c:v>
                        </c:pt>
                        <c:pt idx="7">
                          <c:v>SD</c:v>
                        </c:pt>
                        <c:pt idx="8">
                          <c:v>expression</c:v>
                        </c:pt>
                        <c:pt idx="9">
                          <c:v>SD</c:v>
                        </c:pt>
                        <c:pt idx="10">
                          <c:v>expression</c:v>
                        </c:pt>
                        <c:pt idx="11">
                          <c:v>SD</c:v>
                        </c:pt>
                        <c:pt idx="12">
                          <c:v>expression</c:v>
                        </c:pt>
                        <c:pt idx="13">
                          <c:v>SD</c:v>
                        </c:pt>
                        <c:pt idx="14">
                          <c:v>expression</c:v>
                        </c:pt>
                        <c:pt idx="15">
                          <c:v>SD</c:v>
                        </c:pt>
                      </c:lvl>
                      <c:lvl>
                        <c:pt idx="0">
                          <c:v>PAL1</c:v>
                        </c:pt>
                        <c:pt idx="2">
                          <c:v>C4H</c:v>
                        </c:pt>
                        <c:pt idx="4">
                          <c:v>4CL3</c:v>
                        </c:pt>
                        <c:pt idx="6">
                          <c:v>CHS</c:v>
                        </c:pt>
                        <c:pt idx="8">
                          <c:v>CHI</c:v>
                        </c:pt>
                        <c:pt idx="10">
                          <c:v>F3H</c:v>
                        </c:pt>
                        <c:pt idx="12">
                          <c:v>FLS</c:v>
                        </c:pt>
                        <c:pt idx="14">
                          <c:v>TT7</c:v>
                        </c:pt>
                      </c:lvl>
                    </c:multiLvlStrCache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87A-4AFD-9B3A-31BC16653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6153792"/>
        <c:axId val="1184105328"/>
      </c:barChart>
      <c:catAx>
        <c:axId val="114615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184105328"/>
        <c:crosses val="autoZero"/>
        <c:auto val="1"/>
        <c:lblAlgn val="ctr"/>
        <c:lblOffset val="100"/>
        <c:noMultiLvlLbl val="0"/>
      </c:catAx>
      <c:valAx>
        <c:axId val="118410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146153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161803</xdr:colOff>
      <xdr:row>17</xdr:row>
      <xdr:rowOff>373329</xdr:rowOff>
    </xdr:from>
    <xdr:to>
      <xdr:col>31</xdr:col>
      <xdr:colOff>278576</xdr:colOff>
      <xdr:row>29</xdr:row>
      <xdr:rowOff>215487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24FBE2-B3D0-425B-A47A-F6A068B1C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69274</xdr:colOff>
      <xdr:row>31</xdr:row>
      <xdr:rowOff>27709</xdr:rowOff>
    </xdr:from>
    <xdr:to>
      <xdr:col>31</xdr:col>
      <xdr:colOff>186047</xdr:colOff>
      <xdr:row>44</xdr:row>
      <xdr:rowOff>10885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B190BA-1D6C-488B-9719-B8739D052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ngeldner\endodermis\D2c\Val&#233;rie\Anaxi\qPCR%20pink%20is%20pretty\qPCR%20results%20T2%20all%20gRNAs%20p4CL3-CHS-CHI-F3H-FLS%20+%20TT7%20or%20CHIL%20in%20stable%20VP64-%20myb12%2022-7_analyzed.xlsx" TargetMode="External"/><Relationship Id="rId1" Type="http://schemas.openxmlformats.org/officeDocument/2006/relationships/externalLinkPath" Target="file:///Z:\ngeldner\endodermis\D2c\Val&#233;rie\Anaxi\qPCR%20pink%20is%20pretty\qPCR%20results%20T2%20all%20gRNAs%20p4CL3-CHS-CHI-F3H-FLS%20+%20TT7%20or%20CHIL%20in%20stable%20VP64-%20myb12%2022-7_analyz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2 all gRNAs in myb12"/>
      <sheetName val="Results"/>
      <sheetName val="Sheet2"/>
    </sheetNames>
    <sheetDataSet>
      <sheetData sheetId="0">
        <row r="5">
          <cell r="O5" t="str">
            <v>WT</v>
          </cell>
          <cell r="P5">
            <v>1</v>
          </cell>
          <cell r="R5">
            <v>1</v>
          </cell>
          <cell r="T5">
            <v>1</v>
          </cell>
          <cell r="V5">
            <v>1</v>
          </cell>
          <cell r="X5">
            <v>1</v>
          </cell>
          <cell r="Z5">
            <v>1</v>
          </cell>
          <cell r="AB5">
            <v>1</v>
          </cell>
        </row>
        <row r="6">
          <cell r="O6" t="str">
            <v>myb12</v>
          </cell>
          <cell r="P6">
            <v>9.8000000000000004E-2</v>
          </cell>
          <cell r="R6">
            <v>3.0000000000000001E-3</v>
          </cell>
          <cell r="T6">
            <v>4.1000000000000002E-2</v>
          </cell>
          <cell r="V6">
            <v>0.106</v>
          </cell>
          <cell r="X6">
            <v>0.44900000000000001</v>
          </cell>
          <cell r="Z6">
            <v>2.1999999999999999E-2</v>
          </cell>
          <cell r="AB6">
            <v>0.13700000000000001</v>
          </cell>
        </row>
        <row r="7">
          <cell r="O7" t="str">
            <v>tt7</v>
          </cell>
          <cell r="P7">
            <v>1.5549999999999999</v>
          </cell>
          <cell r="R7">
            <v>0.752</v>
          </cell>
          <cell r="T7">
            <v>1.2030000000000001</v>
          </cell>
          <cell r="V7">
            <v>1.4999999999999999E-2</v>
          </cell>
          <cell r="X7">
            <v>1.1519999999999999</v>
          </cell>
          <cell r="Z7">
            <v>1.77</v>
          </cell>
          <cell r="AB7">
            <v>1.32</v>
          </cell>
        </row>
        <row r="8">
          <cell r="O8" t="str">
            <v>T2-24 -TT7</v>
          </cell>
          <cell r="P8">
            <v>0.55700000000000005</v>
          </cell>
          <cell r="R8">
            <v>0.08</v>
          </cell>
          <cell r="T8">
            <v>0.45700000000000002</v>
          </cell>
          <cell r="V8">
            <v>0.13400000000000001</v>
          </cell>
          <cell r="X8">
            <v>0.77200000000000002</v>
          </cell>
          <cell r="Z8">
            <v>0.215</v>
          </cell>
          <cell r="AB8">
            <v>0.152</v>
          </cell>
        </row>
        <row r="9">
          <cell r="O9" t="str">
            <v>T2-29 -TT7</v>
          </cell>
          <cell r="P9">
            <v>0.42</v>
          </cell>
          <cell r="R9">
            <v>3.5000000000000003E-2</v>
          </cell>
          <cell r="T9">
            <v>0.27600000000000002</v>
          </cell>
          <cell r="V9">
            <v>0.154</v>
          </cell>
          <cell r="X9">
            <v>0.70399999999999996</v>
          </cell>
          <cell r="Z9">
            <v>0.10100000000000001</v>
          </cell>
          <cell r="AB9">
            <v>0.161</v>
          </cell>
        </row>
        <row r="10">
          <cell r="O10" t="str">
            <v>T2-58 +TT7</v>
          </cell>
          <cell r="P10">
            <v>0.64300000000000002</v>
          </cell>
          <cell r="R10">
            <v>6.4000000000000001E-2</v>
          </cell>
          <cell r="T10">
            <v>0.42</v>
          </cell>
          <cell r="V10">
            <v>2.66</v>
          </cell>
          <cell r="X10">
            <v>0.76500000000000001</v>
          </cell>
          <cell r="Z10">
            <v>0.222</v>
          </cell>
          <cell r="AB10">
            <v>0.17199999999999999</v>
          </cell>
        </row>
        <row r="11">
          <cell r="O11" t="str">
            <v>T2-89 +TT7</v>
          </cell>
          <cell r="P11">
            <v>0.44400000000000001</v>
          </cell>
          <cell r="R11">
            <v>4.2999999999999997E-2</v>
          </cell>
          <cell r="T11">
            <v>0.372</v>
          </cell>
          <cell r="V11">
            <v>2.1120000000000001</v>
          </cell>
          <cell r="X11">
            <v>0.65600000000000003</v>
          </cell>
          <cell r="Z11">
            <v>0.16</v>
          </cell>
          <cell r="AB11">
            <v>0.17499999999999999</v>
          </cell>
        </row>
        <row r="12">
          <cell r="O12" t="str">
            <v>T2-125 +CHIL</v>
          </cell>
          <cell r="P12">
            <v>0.38200000000000001</v>
          </cell>
          <cell r="R12">
            <v>3.7999999999999999E-2</v>
          </cell>
          <cell r="T12">
            <v>0.29199999999999998</v>
          </cell>
          <cell r="V12">
            <v>1.804</v>
          </cell>
          <cell r="X12">
            <v>0.47699999999999998</v>
          </cell>
          <cell r="Z12">
            <v>0.17499999999999999</v>
          </cell>
          <cell r="AB12">
            <v>0.373</v>
          </cell>
        </row>
        <row r="13">
          <cell r="O13" t="str">
            <v>T2-131 +CHIL</v>
          </cell>
          <cell r="P13">
            <v>0.47299999999999998</v>
          </cell>
          <cell r="R13">
            <v>4.2999999999999997E-2</v>
          </cell>
          <cell r="T13">
            <v>0.35399999999999998</v>
          </cell>
          <cell r="V13">
            <v>1.6659999999999999</v>
          </cell>
          <cell r="X13">
            <v>0.57799999999999996</v>
          </cell>
          <cell r="Z13">
            <v>0.182</v>
          </cell>
          <cell r="AB13">
            <v>0.39400000000000002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5B83C-3C16-4DDD-A82F-023878BDAA88}">
  <dimension ref="A1:E17"/>
  <sheetViews>
    <sheetView workbookViewId="0">
      <selection activeCell="A11" sqref="A11:E11"/>
    </sheetView>
  </sheetViews>
  <sheetFormatPr defaultRowHeight="14.4" x14ac:dyDescent="0.55000000000000004"/>
  <cols>
    <col min="1" max="1" width="12.3671875" bestFit="1" customWidth="1"/>
    <col min="2" max="2" width="19.3125" customWidth="1"/>
    <col min="3" max="3" width="17.26171875" customWidth="1"/>
    <col min="4" max="4" width="19.5234375" customWidth="1"/>
    <col min="5" max="5" width="20.1015625" customWidth="1"/>
  </cols>
  <sheetData>
    <row r="1" spans="1:5" x14ac:dyDescent="0.55000000000000004">
      <c r="A1" s="5" t="s">
        <v>151</v>
      </c>
    </row>
    <row r="2" spans="1:5" x14ac:dyDescent="0.55000000000000004">
      <c r="A2" s="130" t="s">
        <v>146</v>
      </c>
      <c r="B2" s="131"/>
      <c r="C2" s="131"/>
      <c r="D2" s="131"/>
      <c r="E2" s="132"/>
    </row>
    <row r="3" spans="1:5" ht="28.8" x14ac:dyDescent="0.55000000000000004">
      <c r="A3" s="21" t="s">
        <v>144</v>
      </c>
      <c r="B3" s="10" t="s">
        <v>11</v>
      </c>
      <c r="C3" s="10" t="s">
        <v>12</v>
      </c>
      <c r="D3" s="10" t="s">
        <v>13</v>
      </c>
      <c r="E3" s="22" t="s">
        <v>14</v>
      </c>
    </row>
    <row r="4" spans="1:5" x14ac:dyDescent="0.55000000000000004">
      <c r="A4" s="21" t="s">
        <v>145</v>
      </c>
      <c r="B4">
        <v>18</v>
      </c>
      <c r="C4">
        <v>21</v>
      </c>
      <c r="D4">
        <v>28</v>
      </c>
      <c r="E4" s="23">
        <v>21</v>
      </c>
    </row>
    <row r="5" spans="1:5" x14ac:dyDescent="0.55000000000000004">
      <c r="A5" s="21" t="s">
        <v>139</v>
      </c>
      <c r="B5">
        <v>49</v>
      </c>
      <c r="C5">
        <v>30</v>
      </c>
      <c r="D5">
        <v>27</v>
      </c>
      <c r="E5" s="23">
        <v>22</v>
      </c>
    </row>
    <row r="6" spans="1:5" x14ac:dyDescent="0.55000000000000004">
      <c r="A6" s="21" t="s">
        <v>140</v>
      </c>
      <c r="B6">
        <v>33</v>
      </c>
      <c r="C6">
        <v>28</v>
      </c>
      <c r="D6">
        <v>23</v>
      </c>
      <c r="E6" s="23">
        <v>33</v>
      </c>
    </row>
    <row r="7" spans="1:5" x14ac:dyDescent="0.55000000000000004">
      <c r="A7" s="21" t="s">
        <v>141</v>
      </c>
      <c r="B7">
        <v>97</v>
      </c>
      <c r="C7">
        <v>67</v>
      </c>
      <c r="D7">
        <v>51</v>
      </c>
      <c r="E7" s="23">
        <v>65</v>
      </c>
    </row>
    <row r="8" spans="1:5" x14ac:dyDescent="0.55000000000000004">
      <c r="A8" s="21" t="s">
        <v>142</v>
      </c>
      <c r="B8">
        <v>3</v>
      </c>
      <c r="C8">
        <v>48</v>
      </c>
      <c r="D8">
        <v>30</v>
      </c>
      <c r="E8" s="23">
        <v>12</v>
      </c>
    </row>
    <row r="9" spans="1:5" x14ac:dyDescent="0.55000000000000004">
      <c r="A9" s="24" t="s">
        <v>143</v>
      </c>
      <c r="B9" s="8">
        <f>SUM(B4:B8)</f>
        <v>200</v>
      </c>
      <c r="C9" s="8">
        <f>SUM(C4:C8)</f>
        <v>194</v>
      </c>
      <c r="D9" s="8">
        <f t="shared" ref="D9:E9" si="0">SUM(D4:D8)</f>
        <v>159</v>
      </c>
      <c r="E9" s="25">
        <f t="shared" si="0"/>
        <v>153</v>
      </c>
    </row>
    <row r="11" spans="1:5" x14ac:dyDescent="0.55000000000000004">
      <c r="A11" s="130" t="s">
        <v>147</v>
      </c>
      <c r="B11" s="131"/>
      <c r="C11" s="131"/>
      <c r="D11" s="131"/>
      <c r="E11" s="132"/>
    </row>
    <row r="12" spans="1:5" ht="28.8" x14ac:dyDescent="0.55000000000000004">
      <c r="A12" s="21" t="s">
        <v>144</v>
      </c>
      <c r="B12" s="10" t="s">
        <v>11</v>
      </c>
      <c r="C12" s="10" t="s">
        <v>12</v>
      </c>
      <c r="D12" s="10" t="s">
        <v>13</v>
      </c>
      <c r="E12" s="22" t="s">
        <v>14</v>
      </c>
    </row>
    <row r="13" spans="1:5" x14ac:dyDescent="0.55000000000000004">
      <c r="A13" s="21" t="s">
        <v>145</v>
      </c>
      <c r="B13" s="26">
        <v>9</v>
      </c>
      <c r="C13" s="26">
        <v>10.82</v>
      </c>
      <c r="D13" s="26">
        <v>17.61</v>
      </c>
      <c r="E13" s="27">
        <v>13.73</v>
      </c>
    </row>
    <row r="14" spans="1:5" x14ac:dyDescent="0.55000000000000004">
      <c r="A14" s="21" t="s">
        <v>139</v>
      </c>
      <c r="B14" s="26">
        <v>24.5</v>
      </c>
      <c r="C14" s="26">
        <v>15.46</v>
      </c>
      <c r="D14" s="26">
        <v>16.98</v>
      </c>
      <c r="E14" s="27">
        <v>14.38</v>
      </c>
    </row>
    <row r="15" spans="1:5" x14ac:dyDescent="0.55000000000000004">
      <c r="A15" s="21" t="s">
        <v>140</v>
      </c>
      <c r="B15" s="26">
        <v>16.5</v>
      </c>
      <c r="C15" s="26">
        <v>14.43</v>
      </c>
      <c r="D15" s="26">
        <v>14.47</v>
      </c>
      <c r="E15" s="27">
        <v>21.57</v>
      </c>
    </row>
    <row r="16" spans="1:5" x14ac:dyDescent="0.55000000000000004">
      <c r="A16" s="21" t="s">
        <v>141</v>
      </c>
      <c r="B16" s="26">
        <v>48.5</v>
      </c>
      <c r="C16" s="26">
        <v>34.54</v>
      </c>
      <c r="D16" s="26">
        <v>32.08</v>
      </c>
      <c r="E16" s="27">
        <v>42.48</v>
      </c>
    </row>
    <row r="17" spans="1:5" x14ac:dyDescent="0.55000000000000004">
      <c r="A17" s="24" t="s">
        <v>142</v>
      </c>
      <c r="B17" s="28">
        <v>1.5</v>
      </c>
      <c r="C17" s="28">
        <v>24.74</v>
      </c>
      <c r="D17" s="28">
        <v>18.87</v>
      </c>
      <c r="E17" s="29">
        <v>7.84</v>
      </c>
    </row>
  </sheetData>
  <mergeCells count="2">
    <mergeCell ref="A2:E2"/>
    <mergeCell ref="A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83B5-FD9D-4C4A-8CDA-F29B8F734E19}">
  <dimension ref="A1:W97"/>
  <sheetViews>
    <sheetView topLeftCell="A39" zoomScaleNormal="100" workbookViewId="0">
      <selection activeCell="J53" sqref="J53:J55"/>
    </sheetView>
  </sheetViews>
  <sheetFormatPr defaultColWidth="8.83984375" defaultRowHeight="14.4" x14ac:dyDescent="0.55000000000000004"/>
  <cols>
    <col min="1" max="1" width="5.15625" customWidth="1"/>
    <col min="2" max="2" width="13" customWidth="1"/>
    <col min="3" max="3" width="8.41796875" customWidth="1"/>
    <col min="4" max="5" width="14.26171875" customWidth="1"/>
    <col min="6" max="6" width="16" bestFit="1" customWidth="1"/>
    <col min="7" max="7" width="13.26171875" customWidth="1"/>
    <col min="8" max="8" width="11" customWidth="1"/>
    <col min="9" max="10" width="13.68359375" customWidth="1"/>
    <col min="11" max="11" width="14.68359375" customWidth="1"/>
    <col min="12" max="12" width="11.68359375" customWidth="1"/>
    <col min="13" max="13" width="14.26171875" customWidth="1"/>
    <col min="14" max="14" width="10.68359375" customWidth="1"/>
    <col min="15" max="15" width="15.68359375" customWidth="1"/>
    <col min="16" max="16" width="13.15625" customWidth="1"/>
    <col min="17" max="17" width="11.15625" customWidth="1"/>
    <col min="18" max="18" width="12.15625" customWidth="1"/>
    <col min="19" max="19" width="10.578125" customWidth="1"/>
    <col min="20" max="20" width="12.15625" customWidth="1"/>
  </cols>
  <sheetData>
    <row r="1" spans="1:23" x14ac:dyDescent="0.55000000000000004">
      <c r="A1" s="5" t="s">
        <v>152</v>
      </c>
    </row>
    <row r="2" spans="1:23" ht="33" customHeight="1" x14ac:dyDescent="0.55000000000000004">
      <c r="B2" t="s">
        <v>165</v>
      </c>
      <c r="H2" s="133" t="s">
        <v>55</v>
      </c>
      <c r="I2" s="134"/>
      <c r="J2" s="45" t="s">
        <v>60</v>
      </c>
      <c r="K2" s="54"/>
      <c r="L2" s="98" t="s">
        <v>69</v>
      </c>
      <c r="M2" s="54"/>
      <c r="N2" s="45" t="s">
        <v>77</v>
      </c>
      <c r="O2" s="54"/>
      <c r="P2" s="98" t="s">
        <v>207</v>
      </c>
      <c r="Q2" s="54"/>
      <c r="R2" s="45" t="s">
        <v>90</v>
      </c>
      <c r="S2" s="54"/>
    </row>
    <row r="3" spans="1:23" x14ac:dyDescent="0.55000000000000004">
      <c r="B3" s="55" t="s">
        <v>208</v>
      </c>
      <c r="C3" s="33">
        <v>22.422098159790039</v>
      </c>
      <c r="F3" s="55"/>
      <c r="G3" s="109" t="s">
        <v>402</v>
      </c>
      <c r="H3" s="122" t="s">
        <v>403</v>
      </c>
      <c r="I3" s="121" t="s">
        <v>404</v>
      </c>
      <c r="J3" s="122" t="s">
        <v>403</v>
      </c>
      <c r="K3" s="121" t="s">
        <v>404</v>
      </c>
      <c r="L3" s="120" t="s">
        <v>403</v>
      </c>
      <c r="M3" s="121" t="s">
        <v>404</v>
      </c>
      <c r="N3" s="122" t="s">
        <v>403</v>
      </c>
      <c r="O3" s="121" t="s">
        <v>404</v>
      </c>
      <c r="P3" s="120" t="s">
        <v>403</v>
      </c>
      <c r="Q3" s="121" t="s">
        <v>404</v>
      </c>
      <c r="R3" s="122" t="s">
        <v>403</v>
      </c>
      <c r="S3" s="121" t="s">
        <v>404</v>
      </c>
    </row>
    <row r="4" spans="1:23" x14ac:dyDescent="0.55000000000000004">
      <c r="B4" s="56" t="s">
        <v>211</v>
      </c>
      <c r="C4" s="33">
        <v>21.997936248779297</v>
      </c>
      <c r="D4" s="33"/>
      <c r="E4" s="33"/>
      <c r="F4" s="56"/>
      <c r="G4" s="110" t="s">
        <v>405</v>
      </c>
      <c r="H4" s="111">
        <v>1</v>
      </c>
      <c r="I4" s="112"/>
      <c r="J4" s="111">
        <v>1</v>
      </c>
      <c r="K4" s="112"/>
      <c r="L4" s="113">
        <v>1</v>
      </c>
      <c r="M4" s="112"/>
      <c r="N4" s="111">
        <v>1</v>
      </c>
      <c r="O4" s="112"/>
      <c r="P4" s="113">
        <v>1</v>
      </c>
      <c r="Q4" s="112"/>
      <c r="R4" s="111">
        <v>1</v>
      </c>
      <c r="S4" s="112"/>
    </row>
    <row r="5" spans="1:23" x14ac:dyDescent="0.55000000000000004">
      <c r="B5" s="57" t="s">
        <v>212</v>
      </c>
      <c r="C5" s="33">
        <v>21.700145721435547</v>
      </c>
      <c r="F5" s="57"/>
      <c r="G5" s="110" t="s">
        <v>149</v>
      </c>
      <c r="H5" s="123">
        <v>6.0385695467500632E-2</v>
      </c>
      <c r="I5" s="112">
        <v>4.6852788098748731E-3</v>
      </c>
      <c r="J5" s="111">
        <v>3.0541619699538916E-3</v>
      </c>
      <c r="K5" s="112">
        <v>3.2337076170467401E-4</v>
      </c>
      <c r="L5" s="113">
        <v>6.6084244247027898E-2</v>
      </c>
      <c r="M5" s="112">
        <v>9.1815012269152712E-3</v>
      </c>
      <c r="N5" s="111">
        <v>0.39642331331792668</v>
      </c>
      <c r="O5" s="112">
        <v>4.9803332902068793E-2</v>
      </c>
      <c r="P5" s="113">
        <v>4.9165390037331141E-2</v>
      </c>
      <c r="Q5" s="112">
        <v>1.4243843165146351E-2</v>
      </c>
      <c r="R5" s="111">
        <v>8.6085197222701762E-2</v>
      </c>
      <c r="S5" s="112">
        <v>4.5238541999726685E-3</v>
      </c>
    </row>
    <row r="6" spans="1:23" x14ac:dyDescent="0.55000000000000004">
      <c r="B6" s="55" t="s">
        <v>213</v>
      </c>
      <c r="C6" s="33">
        <v>21.672048568725586</v>
      </c>
      <c r="F6" s="55"/>
      <c r="G6" s="110" t="s">
        <v>214</v>
      </c>
      <c r="H6" s="111">
        <v>0.81526251709241604</v>
      </c>
      <c r="I6" s="112">
        <v>0.14086639241545074</v>
      </c>
      <c r="J6" s="111">
        <v>0.74429276397596278</v>
      </c>
      <c r="K6" s="112">
        <v>0.10463507631442574</v>
      </c>
      <c r="L6" s="113">
        <v>1.4481780844817065</v>
      </c>
      <c r="M6" s="112">
        <v>0.30316200839263047</v>
      </c>
      <c r="N6" s="111">
        <v>0.671029770995624</v>
      </c>
      <c r="O6" s="112">
        <v>0.18398985021698547</v>
      </c>
      <c r="P6" s="113">
        <v>2.0437664660267569</v>
      </c>
      <c r="Q6" s="112">
        <v>0.50607725217427257</v>
      </c>
      <c r="R6" s="111">
        <v>1.9968083362970528</v>
      </c>
      <c r="S6" s="112">
        <v>0.12903796132650369</v>
      </c>
    </row>
    <row r="7" spans="1:23" x14ac:dyDescent="0.55000000000000004">
      <c r="B7" s="70" t="s">
        <v>215</v>
      </c>
      <c r="C7" s="33">
        <v>21.908414840698242</v>
      </c>
      <c r="F7" s="56"/>
      <c r="G7" s="118" t="s">
        <v>216</v>
      </c>
      <c r="H7" s="114">
        <v>0.19187500445371866</v>
      </c>
      <c r="I7" s="115">
        <v>3.7105975844968019E-2</v>
      </c>
      <c r="J7" s="114">
        <v>1.155933107694336E-2</v>
      </c>
      <c r="K7" s="115">
        <v>1.061582317007546E-3</v>
      </c>
      <c r="L7" s="116">
        <v>0.29139186673683737</v>
      </c>
      <c r="M7" s="115">
        <v>2.5315559163732907E-2</v>
      </c>
      <c r="N7" s="114">
        <v>0.25377694135125778</v>
      </c>
      <c r="O7" s="115">
        <v>3.9035981101934097E-2</v>
      </c>
      <c r="P7" s="116">
        <v>6.8892962396529631E-2</v>
      </c>
      <c r="Q7" s="115">
        <v>4.1292818853873401E-3</v>
      </c>
      <c r="R7" s="114">
        <v>0.76916370537659517</v>
      </c>
      <c r="S7" s="115">
        <v>3.0898316911452704E-2</v>
      </c>
    </row>
    <row r="8" spans="1:23" x14ac:dyDescent="0.55000000000000004">
      <c r="B8" s="57" t="s">
        <v>217</v>
      </c>
      <c r="C8" s="33">
        <v>21.787939071655273</v>
      </c>
      <c r="F8" s="57"/>
      <c r="M8" s="5"/>
      <c r="R8" s="5"/>
    </row>
    <row r="9" spans="1:23" x14ac:dyDescent="0.55000000000000004">
      <c r="B9" s="55" t="s">
        <v>214</v>
      </c>
      <c r="C9" s="33">
        <v>22.041976928710938</v>
      </c>
      <c r="F9" s="55"/>
      <c r="H9" s="133" t="s">
        <v>28</v>
      </c>
      <c r="I9" s="134"/>
      <c r="J9" s="45" t="s">
        <v>44</v>
      </c>
      <c r="K9" s="54"/>
      <c r="L9" s="133" t="s">
        <v>55</v>
      </c>
      <c r="M9" s="134"/>
      <c r="N9" s="45" t="s">
        <v>60</v>
      </c>
      <c r="O9" s="54"/>
      <c r="P9" s="98" t="s">
        <v>69</v>
      </c>
      <c r="Q9" s="54"/>
      <c r="R9" s="45" t="s">
        <v>77</v>
      </c>
      <c r="S9" s="54"/>
      <c r="T9" s="98" t="s">
        <v>207</v>
      </c>
      <c r="U9" s="54"/>
      <c r="V9" s="45" t="s">
        <v>90</v>
      </c>
      <c r="W9" s="54"/>
    </row>
    <row r="10" spans="1:23" x14ac:dyDescent="0.55000000000000004">
      <c r="B10" s="70" t="s">
        <v>214</v>
      </c>
      <c r="C10" s="33">
        <v>22.247957229614258</v>
      </c>
      <c r="F10" s="56"/>
      <c r="G10" s="109" t="s">
        <v>402</v>
      </c>
      <c r="H10" s="122" t="s">
        <v>403</v>
      </c>
      <c r="I10" s="121" t="s">
        <v>404</v>
      </c>
      <c r="J10" s="122" t="s">
        <v>403</v>
      </c>
      <c r="K10" s="121" t="s">
        <v>404</v>
      </c>
      <c r="L10" s="122" t="s">
        <v>403</v>
      </c>
      <c r="M10" s="121" t="s">
        <v>404</v>
      </c>
      <c r="N10" s="122" t="s">
        <v>403</v>
      </c>
      <c r="O10" s="121" t="s">
        <v>404</v>
      </c>
      <c r="P10" s="120" t="s">
        <v>403</v>
      </c>
      <c r="Q10" s="121" t="s">
        <v>404</v>
      </c>
      <c r="R10" s="122" t="s">
        <v>403</v>
      </c>
      <c r="S10" s="121" t="s">
        <v>404</v>
      </c>
      <c r="T10" s="120" t="s">
        <v>403</v>
      </c>
      <c r="U10" s="121" t="s">
        <v>404</v>
      </c>
      <c r="V10" s="122" t="s">
        <v>403</v>
      </c>
      <c r="W10" s="121" t="s">
        <v>404</v>
      </c>
    </row>
    <row r="11" spans="1:23" x14ac:dyDescent="0.55000000000000004">
      <c r="B11" s="57" t="s">
        <v>214</v>
      </c>
      <c r="C11" s="33">
        <v>21.811941146850586</v>
      </c>
      <c r="F11" s="57"/>
      <c r="G11" s="110" t="s">
        <v>405</v>
      </c>
      <c r="H11" s="124">
        <f>AVERAGE(E88:E90)</f>
        <v>6.7334531216780533</v>
      </c>
      <c r="I11" s="125">
        <f>_xlfn.STDEV.P(E88:E90)</f>
        <v>0.41961730509476086</v>
      </c>
      <c r="J11" s="124">
        <f>AVERAGE(E95:E97)</f>
        <v>12.427382691510187</v>
      </c>
      <c r="K11" s="125">
        <f>_xlfn.STDEV.P(E95:E97)</f>
        <v>0.69283480495549243</v>
      </c>
      <c r="L11" s="124">
        <f>AVERAGE(E20:E28)</f>
        <v>0.50399407453495393</v>
      </c>
      <c r="M11" s="125">
        <f>_xlfn.STDEV.P(E20:E28)</f>
        <v>0.10115211348865868</v>
      </c>
      <c r="N11" s="124">
        <f>AVERAGE(E31:E39)</f>
        <v>0.54045172701066346</v>
      </c>
      <c r="O11" s="125">
        <f>_xlfn.STDEV.P(E31:E39)</f>
        <v>0.156739931087922</v>
      </c>
      <c r="P11" s="124">
        <f>AVERAGE(E42:E50)</f>
        <v>0.64187655124673326</v>
      </c>
      <c r="Q11" s="125">
        <f>_xlfn.STDEV.P(E42:E50)</f>
        <v>0.10825694854452129</v>
      </c>
      <c r="R11" s="124">
        <f>AVERAGE(E64:E72)</f>
        <v>0.90578373179038985</v>
      </c>
      <c r="S11" s="125">
        <f>_xlfn.STDEV.P(E64:E72)</f>
        <v>0.21063872119975305</v>
      </c>
      <c r="T11" s="124">
        <f>AVERAGE(E75:E83)</f>
        <v>1.8651657930345306E-2</v>
      </c>
      <c r="U11" s="125">
        <f>_xlfn.STDEV.P(E75:E83)</f>
        <v>1.1248855500946559E-2</v>
      </c>
      <c r="V11" s="124">
        <f>AVERAGE(E53:E61)</f>
        <v>0.10205021594621703</v>
      </c>
      <c r="W11" s="125">
        <f>_xlfn.STDEV.P(E53:E61)</f>
        <v>2.5591572372682451E-2</v>
      </c>
    </row>
    <row r="12" spans="1:23" x14ac:dyDescent="0.55000000000000004">
      <c r="B12" s="55" t="s">
        <v>216</v>
      </c>
      <c r="C12" s="33">
        <v>21.955047607421875</v>
      </c>
      <c r="F12" s="55"/>
      <c r="G12" s="110" t="s">
        <v>149</v>
      </c>
      <c r="H12" s="124">
        <f>AVERAGE(J88:J90)</f>
        <v>6.2554223400589075</v>
      </c>
      <c r="I12" s="125">
        <f>_xlfn.STDEV.P(J88:J90)</f>
        <v>0.25982289733509967</v>
      </c>
      <c r="J12" s="124">
        <f>AVERAGE(J95:J97)</f>
        <v>11.131014670659189</v>
      </c>
      <c r="K12" s="125">
        <f>_xlfn.STDEV.P(J95:J97)</f>
        <v>0.76473720157173941</v>
      </c>
      <c r="L12" s="124">
        <f>AVERAGE(J20:J28)</f>
        <v>3.6770785082989789E-2</v>
      </c>
      <c r="M12" s="125">
        <f>_xlfn.STDEV.P(J20:J28)</f>
        <v>1.2851967189704728E-2</v>
      </c>
      <c r="N12" s="124">
        <f>AVERAGE(J31:J39)</f>
        <v>1.6998828651482889E-3</v>
      </c>
      <c r="O12" s="125">
        <f>_xlfn.STDEV.P(J31:J39)</f>
        <v>2.799782911397119E-4</v>
      </c>
      <c r="P12" s="124">
        <f>AVERAGE(J42:J50)</f>
        <v>4.0996283770352325E-2</v>
      </c>
      <c r="Q12" s="125">
        <f>_xlfn.STDEV.P(J42:J50)</f>
        <v>1.719996608948076E-2</v>
      </c>
      <c r="R12" s="124">
        <f>AVERAGE(J64:J72)</f>
        <v>0.34876419109340356</v>
      </c>
      <c r="S12" s="125">
        <f>_xlfn.STDEV.P(J64:J72)</f>
        <v>2.7434346413346741E-2</v>
      </c>
      <c r="T12" s="124">
        <f>AVERAGE(J75:J83)</f>
        <v>1.0901278928475268E-3</v>
      </c>
      <c r="U12" s="125">
        <f>_xlfn.STDEV.P(J75:J83)</f>
        <v>1.2115559932758977E-3</v>
      </c>
      <c r="V12" s="124">
        <f>AVERAGE(J53:J61)</f>
        <v>1.301680733935192E-2</v>
      </c>
      <c r="W12" s="125">
        <f>_xlfn.STDEV.P(J53:J61)</f>
        <v>7.4988165780875823E-3</v>
      </c>
    </row>
    <row r="13" spans="1:23" x14ac:dyDescent="0.55000000000000004">
      <c r="B13" s="70" t="s">
        <v>216</v>
      </c>
      <c r="C13" s="33">
        <v>22.0086669921875</v>
      </c>
      <c r="F13" s="56"/>
      <c r="G13" s="33"/>
      <c r="P13" s="46"/>
      <c r="Q13" s="46"/>
      <c r="R13" s="99"/>
      <c r="S13" s="46"/>
      <c r="T13" s="46"/>
      <c r="U13" s="2"/>
      <c r="V13" s="5"/>
      <c r="W13" s="46"/>
    </row>
    <row r="14" spans="1:23" x14ac:dyDescent="0.55000000000000004">
      <c r="B14" s="57" t="s">
        <v>216</v>
      </c>
      <c r="C14" s="33">
        <v>21.728677749633789</v>
      </c>
      <c r="F14" s="57"/>
      <c r="H14" s="133" t="s">
        <v>28</v>
      </c>
      <c r="I14" s="134"/>
      <c r="J14" s="45" t="s">
        <v>44</v>
      </c>
      <c r="K14" s="54"/>
      <c r="L14" s="133" t="s">
        <v>55</v>
      </c>
      <c r="M14" s="134"/>
      <c r="N14" s="45" t="s">
        <v>60</v>
      </c>
      <c r="O14" s="54"/>
      <c r="P14" s="98" t="s">
        <v>69</v>
      </c>
      <c r="Q14" s="54"/>
      <c r="R14" s="45" t="s">
        <v>77</v>
      </c>
      <c r="S14" s="54"/>
      <c r="T14" s="98" t="s">
        <v>207</v>
      </c>
      <c r="U14" s="54"/>
      <c r="V14" s="45" t="s">
        <v>90</v>
      </c>
      <c r="W14" s="54"/>
    </row>
    <row r="15" spans="1:23" x14ac:dyDescent="0.55000000000000004">
      <c r="C15" s="33"/>
      <c r="F15" s="57"/>
      <c r="G15" s="109" t="s">
        <v>402</v>
      </c>
      <c r="H15" s="122" t="s">
        <v>403</v>
      </c>
      <c r="I15" s="121" t="s">
        <v>404</v>
      </c>
      <c r="J15" s="122" t="s">
        <v>403</v>
      </c>
      <c r="K15" s="121" t="s">
        <v>404</v>
      </c>
      <c r="L15" s="122" t="s">
        <v>403</v>
      </c>
      <c r="M15" s="121" t="s">
        <v>404</v>
      </c>
      <c r="N15" s="122" t="s">
        <v>403</v>
      </c>
      <c r="O15" s="121" t="s">
        <v>404</v>
      </c>
      <c r="P15" s="120" t="s">
        <v>403</v>
      </c>
      <c r="Q15" s="121" t="s">
        <v>404</v>
      </c>
      <c r="R15" s="122" t="s">
        <v>403</v>
      </c>
      <c r="S15" s="121" t="s">
        <v>404</v>
      </c>
      <c r="T15" s="120" t="s">
        <v>403</v>
      </c>
      <c r="U15" s="121" t="s">
        <v>404</v>
      </c>
      <c r="V15" s="122" t="s">
        <v>403</v>
      </c>
      <c r="W15" s="121" t="s">
        <v>404</v>
      </c>
    </row>
    <row r="16" spans="1:23" x14ac:dyDescent="0.55000000000000004">
      <c r="B16" s="55"/>
      <c r="C16" s="33"/>
      <c r="F16" s="57"/>
      <c r="G16" s="110" t="s">
        <v>405</v>
      </c>
      <c r="H16" s="124">
        <f>H11/H11</f>
        <v>1</v>
      </c>
      <c r="I16" s="125"/>
      <c r="J16" s="124">
        <f>J11/J11</f>
        <v>1</v>
      </c>
      <c r="K16" s="125"/>
      <c r="L16" s="124">
        <f>L11/L11</f>
        <v>1</v>
      </c>
      <c r="M16" s="125"/>
      <c r="N16" s="124">
        <f>N11/N11</f>
        <v>1</v>
      </c>
      <c r="O16" s="125"/>
      <c r="P16" s="124">
        <f>P11/P11</f>
        <v>1</v>
      </c>
      <c r="Q16" s="125"/>
      <c r="R16" s="124">
        <f>R11/R11</f>
        <v>1</v>
      </c>
      <c r="S16" s="125"/>
      <c r="T16" s="124">
        <f>T11/T11</f>
        <v>1</v>
      </c>
      <c r="U16" s="125"/>
      <c r="V16" s="124">
        <f>V11/V11</f>
        <v>1</v>
      </c>
      <c r="W16" s="125"/>
    </row>
    <row r="17" spans="2:23" ht="14.25" customHeight="1" x14ac:dyDescent="0.55000000000000004">
      <c r="B17" s="55"/>
      <c r="C17" s="33"/>
      <c r="G17" s="110" t="s">
        <v>149</v>
      </c>
      <c r="H17" s="124">
        <f>H12/H11</f>
        <v>0.92900659245994499</v>
      </c>
      <c r="I17" s="125">
        <f>_xlfn.STDEV.P(L88:L90)</f>
        <v>3.8586872536263937E-2</v>
      </c>
      <c r="J17" s="124">
        <f>J12/J11</f>
        <v>0.89568454975345557</v>
      </c>
      <c r="K17" s="125">
        <f>_xlfn.STDEV.P(L95:L97)</f>
        <v>6.1536465123438445E-2</v>
      </c>
      <c r="L17" s="124">
        <f>L12/L11</f>
        <v>7.2958764677777163E-2</v>
      </c>
      <c r="M17" s="125">
        <f>_xlfn.STDEV.P(L20:L28)</f>
        <v>1.9996694750113547E-2</v>
      </c>
      <c r="N17" s="124">
        <f>N12/N11</f>
        <v>3.1453000891506987E-3</v>
      </c>
      <c r="O17" s="125">
        <f>_xlfn.STDEV.P(L31:L39)</f>
        <v>6.8956210065426651E-5</v>
      </c>
      <c r="P17" s="124">
        <f>P12/P11</f>
        <v>6.3869421138261231E-2</v>
      </c>
      <c r="Q17" s="125">
        <f>_xlfn.STDEV.P(L42:L50)</f>
        <v>2.2794298163696602E-2</v>
      </c>
      <c r="R17" s="124">
        <f>R12/R11</f>
        <v>0.38504135021726371</v>
      </c>
      <c r="S17" s="125">
        <f>_xlfn.STDEV.P(L64:L72)</f>
        <v>2.7754258041603863E-2</v>
      </c>
      <c r="T17" s="124">
        <f>T12/T11</f>
        <v>5.8446701999286817E-2</v>
      </c>
      <c r="U17" s="125">
        <f>_xlfn.STDEV.P(L75:L83)</f>
        <v>3.1703573618133592E-2</v>
      </c>
      <c r="V17" s="124">
        <f>V12/V11</f>
        <v>0.12755296222216811</v>
      </c>
      <c r="W17" s="125">
        <f>_xlfn.STDEV.P(L53:L61)</f>
        <v>5.8268793601227692E-2</v>
      </c>
    </row>
    <row r="18" spans="2:23" ht="33.75" customHeight="1" x14ac:dyDescent="0.55000000000000004">
      <c r="B18" s="62" t="s">
        <v>55</v>
      </c>
      <c r="C18" s="60"/>
      <c r="D18" s="61" t="s">
        <v>167</v>
      </c>
      <c r="E18" s="61"/>
      <c r="F18" s="87"/>
      <c r="G18" s="88"/>
      <c r="H18" s="60"/>
      <c r="I18" s="61" t="s">
        <v>167</v>
      </c>
      <c r="J18" s="61"/>
      <c r="K18" s="60"/>
      <c r="L18" s="60"/>
      <c r="M18" s="60"/>
      <c r="N18" s="58"/>
      <c r="O18" s="62" t="s">
        <v>55</v>
      </c>
      <c r="P18" t="s">
        <v>406</v>
      </c>
      <c r="R18" t="s">
        <v>406</v>
      </c>
      <c r="S18" s="21"/>
    </row>
    <row r="19" spans="2:23" x14ac:dyDescent="0.55000000000000004">
      <c r="B19" s="24"/>
      <c r="C19" s="59" t="s">
        <v>169</v>
      </c>
      <c r="D19" s="59" t="s">
        <v>170</v>
      </c>
      <c r="E19" s="59" t="s">
        <v>218</v>
      </c>
      <c r="F19" s="83" t="s">
        <v>219</v>
      </c>
      <c r="G19" s="89"/>
      <c r="H19" s="2" t="s">
        <v>169</v>
      </c>
      <c r="I19" s="2" t="s">
        <v>170</v>
      </c>
      <c r="J19" s="59" t="s">
        <v>218</v>
      </c>
      <c r="K19" s="83" t="s">
        <v>219</v>
      </c>
      <c r="L19" s="71" t="s">
        <v>220</v>
      </c>
      <c r="M19" s="2"/>
      <c r="N19" s="64"/>
      <c r="S19" s="21"/>
    </row>
    <row r="20" spans="2:23" x14ac:dyDescent="0.55000000000000004">
      <c r="B20" s="63" t="s">
        <v>208</v>
      </c>
      <c r="C20" s="33">
        <v>23.235315322875977</v>
      </c>
      <c r="D20" s="46">
        <f>C20-C3</f>
        <v>0.8132171630859375</v>
      </c>
      <c r="E20" s="46">
        <f>2^(-D20)</f>
        <v>0.56911134204672131</v>
      </c>
      <c r="F20" s="84"/>
      <c r="G20" s="63" t="s">
        <v>213</v>
      </c>
      <c r="H20" s="80">
        <v>27.030490875244141</v>
      </c>
      <c r="I20" s="68">
        <f>H20-C6</f>
        <v>5.3584423065185547</v>
      </c>
      <c r="J20" s="46">
        <f>2^(-I20)</f>
        <v>2.4375197076127092E-2</v>
      </c>
      <c r="K20" s="84"/>
      <c r="L20" s="69"/>
      <c r="M20" s="69"/>
      <c r="N20" s="67"/>
      <c r="O20" s="63" t="s">
        <v>208</v>
      </c>
      <c r="P20">
        <f>$E26/$F$27</f>
        <v>0.88183501266208286</v>
      </c>
      <c r="Q20" s="63" t="s">
        <v>213</v>
      </c>
      <c r="R20">
        <f>$J26/$F$27</f>
        <v>9.1051566162513142E-2</v>
      </c>
    </row>
    <row r="21" spans="2:23" x14ac:dyDescent="0.55000000000000004">
      <c r="B21" s="82" t="s">
        <v>211</v>
      </c>
      <c r="C21" s="33">
        <v>23.305582046508789</v>
      </c>
      <c r="D21" s="46">
        <f>C21-C4</f>
        <v>1.3076457977294922</v>
      </c>
      <c r="E21" s="46">
        <f t="shared" ref="E21:E28" si="0">2^(-D21)</f>
        <v>0.40397955939122604</v>
      </c>
      <c r="F21" s="84">
        <f>AVERAGE(E20:E22)</f>
        <v>0.41798276076656943</v>
      </c>
      <c r="G21" s="75" t="s">
        <v>215</v>
      </c>
      <c r="H21" s="33">
        <v>27.172283172607422</v>
      </c>
      <c r="I21" s="46">
        <f>H21-C7</f>
        <v>5.2638683319091797</v>
      </c>
      <c r="J21" s="46">
        <f t="shared" ref="J21:J28" si="1">2^(-I21)</f>
        <v>2.6026618060448821E-2</v>
      </c>
      <c r="K21" s="84">
        <f>AVERAGE(J20:J22)</f>
        <v>2.4225991676885546E-2</v>
      </c>
      <c r="L21" s="5">
        <f>K21/F21</f>
        <v>5.7959308255813496E-2</v>
      </c>
      <c r="M21" s="72"/>
      <c r="N21" s="64"/>
      <c r="O21" s="82" t="s">
        <v>211</v>
      </c>
      <c r="P21">
        <f t="shared" ref="P21:P22" si="2">$E27/$F$27</f>
        <v>1.0702926539173565</v>
      </c>
      <c r="Q21" s="75" t="s">
        <v>215</v>
      </c>
      <c r="R21">
        <f t="shared" ref="R21:R22" si="3">$J27/$F$27</f>
        <v>9.487080760855289E-2</v>
      </c>
    </row>
    <row r="22" spans="2:23" x14ac:dyDescent="0.55000000000000004">
      <c r="B22" s="47" t="s">
        <v>212</v>
      </c>
      <c r="C22" s="33">
        <v>23.532236099243164</v>
      </c>
      <c r="D22" s="48">
        <f>C22-C5</f>
        <v>1.8320903778076172</v>
      </c>
      <c r="E22" s="46">
        <f t="shared" si="0"/>
        <v>0.28085738086176087</v>
      </c>
      <c r="F22" s="49"/>
      <c r="G22" s="78" t="s">
        <v>217</v>
      </c>
      <c r="H22" s="33">
        <v>27.276294708251953</v>
      </c>
      <c r="I22" s="46">
        <f>H22-C8</f>
        <v>5.4883556365966797</v>
      </c>
      <c r="J22" s="46">
        <f t="shared" si="1"/>
        <v>2.2276159894080723E-2</v>
      </c>
      <c r="K22" s="49"/>
      <c r="L22" s="5"/>
      <c r="M22" s="72"/>
      <c r="N22" s="64"/>
      <c r="O22" s="47" t="s">
        <v>212</v>
      </c>
      <c r="P22">
        <f t="shared" si="2"/>
        <v>1.0478723334205606</v>
      </c>
      <c r="Q22" s="47" t="s">
        <v>217</v>
      </c>
      <c r="R22">
        <f t="shared" si="3"/>
        <v>0.10793571949705559</v>
      </c>
    </row>
    <row r="23" spans="2:23" x14ac:dyDescent="0.55000000000000004">
      <c r="B23" s="63" t="s">
        <v>221</v>
      </c>
      <c r="C23" s="33">
        <v>24.202178955078125</v>
      </c>
      <c r="D23" s="46">
        <v>0.73361015319824219</v>
      </c>
      <c r="E23" s="46">
        <f t="shared" si="0"/>
        <v>0.60139711275060048</v>
      </c>
      <c r="F23" s="84"/>
      <c r="G23" s="63"/>
      <c r="H23" s="80"/>
      <c r="I23" s="68"/>
      <c r="J23" s="46"/>
      <c r="K23" s="84"/>
      <c r="M23" s="77"/>
      <c r="N23" s="73"/>
    </row>
    <row r="24" spans="2:23" x14ac:dyDescent="0.55000000000000004">
      <c r="B24" s="82" t="s">
        <v>211</v>
      </c>
      <c r="C24" s="33">
        <v>23.645828247070313</v>
      </c>
      <c r="D24" s="46">
        <v>0.78336715698242188</v>
      </c>
      <c r="E24" s="46">
        <f t="shared" si="0"/>
        <v>0.58100917169458421</v>
      </c>
      <c r="F24" s="84">
        <f>AVERAGE(E23:E25)</f>
        <v>0.5905362645921487</v>
      </c>
      <c r="G24" s="75"/>
      <c r="H24" s="33"/>
      <c r="I24" s="46"/>
      <c r="J24" s="46"/>
      <c r="K24" s="84"/>
      <c r="L24" s="5"/>
      <c r="M24" s="72"/>
      <c r="N24" s="64"/>
    </row>
    <row r="25" spans="2:23" x14ac:dyDescent="0.55000000000000004">
      <c r="B25" s="47" t="s">
        <v>212</v>
      </c>
      <c r="C25" s="33">
        <v>23.771327972412109</v>
      </c>
      <c r="D25" s="48">
        <v>0.76316452026367188</v>
      </c>
      <c r="E25" s="46">
        <f t="shared" si="0"/>
        <v>0.58920250933126139</v>
      </c>
      <c r="F25" s="49"/>
      <c r="G25" s="47"/>
      <c r="H25" s="79"/>
      <c r="I25" s="48"/>
      <c r="J25" s="46"/>
      <c r="K25" s="49"/>
      <c r="L25" s="65"/>
      <c r="M25" s="74"/>
      <c r="N25" s="66"/>
    </row>
    <row r="26" spans="2:23" x14ac:dyDescent="0.55000000000000004">
      <c r="B26" s="63" t="s">
        <v>208</v>
      </c>
      <c r="C26" s="33">
        <v>23.363397598266602</v>
      </c>
      <c r="D26" s="46">
        <v>1.1714611053466797</v>
      </c>
      <c r="E26" s="46">
        <f t="shared" si="0"/>
        <v>0.44397147580028079</v>
      </c>
      <c r="F26" s="46"/>
      <c r="G26" s="55" t="s">
        <v>213</v>
      </c>
      <c r="H26" s="51">
        <v>26.963190078735352</v>
      </c>
      <c r="I26" s="128">
        <v>4.4472141265869141</v>
      </c>
      <c r="J26" s="46">
        <f t="shared" si="1"/>
        <v>4.5841112705499218E-2</v>
      </c>
      <c r="K26" s="46"/>
      <c r="L26" s="5"/>
      <c r="M26" s="72"/>
      <c r="N26" s="64"/>
    </row>
    <row r="27" spans="2:23" x14ac:dyDescent="0.55000000000000004">
      <c r="B27" s="82" t="s">
        <v>211</v>
      </c>
      <c r="C27" s="33">
        <v>23.113286972045898</v>
      </c>
      <c r="D27" s="46">
        <v>0.89203643798828125</v>
      </c>
      <c r="E27" s="46">
        <f t="shared" si="0"/>
        <v>0.53885296260058524</v>
      </c>
      <c r="F27" s="84">
        <f>AVERAGE(E26:E28)</f>
        <v>0.50346319824614361</v>
      </c>
      <c r="G27" s="70" t="s">
        <v>215</v>
      </c>
      <c r="H27" s="51">
        <v>26.953699111938477</v>
      </c>
      <c r="I27" s="126">
        <v>4.3879337310791016</v>
      </c>
      <c r="J27" s="46">
        <f t="shared" si="1"/>
        <v>4.7763960218796614E-2</v>
      </c>
      <c r="K27" s="84">
        <f>AVERAGE(J26:J28)</f>
        <v>4.9315578489094021E-2</v>
      </c>
      <c r="L27" s="5">
        <f>K27/F27</f>
        <v>9.7952697756040527E-2</v>
      </c>
      <c r="M27" s="72"/>
      <c r="N27" s="64"/>
    </row>
    <row r="28" spans="2:23" x14ac:dyDescent="0.55000000000000004">
      <c r="B28" s="47" t="s">
        <v>212</v>
      </c>
      <c r="C28" s="33">
        <v>23.253288269042969</v>
      </c>
      <c r="D28" s="48">
        <v>0.92257881164550781</v>
      </c>
      <c r="E28" s="46">
        <f t="shared" si="0"/>
        <v>0.52756515633756484</v>
      </c>
      <c r="G28" s="53" t="s">
        <v>217</v>
      </c>
      <c r="H28" s="51">
        <v>26.774589538574219</v>
      </c>
      <c r="I28" s="126">
        <v>4.2017974853515625</v>
      </c>
      <c r="J28" s="46">
        <f t="shared" si="1"/>
        <v>5.4341662542986245E-2</v>
      </c>
      <c r="L28" s="65"/>
      <c r="M28" s="74"/>
      <c r="N28" s="66"/>
    </row>
    <row r="29" spans="2:23" ht="35.25" customHeight="1" x14ac:dyDescent="0.55000000000000004">
      <c r="B29" s="62" t="s">
        <v>60</v>
      </c>
      <c r="C29" s="81"/>
      <c r="D29" s="61" t="s">
        <v>167</v>
      </c>
      <c r="E29" s="61"/>
      <c r="F29" s="58"/>
      <c r="G29" s="20"/>
      <c r="H29" s="60"/>
      <c r="I29" s="61" t="s">
        <v>167</v>
      </c>
      <c r="J29" s="61"/>
      <c r="K29" s="60"/>
      <c r="L29" s="60"/>
      <c r="M29" s="81"/>
      <c r="N29" s="58"/>
      <c r="O29" s="62" t="s">
        <v>60</v>
      </c>
      <c r="P29" t="s">
        <v>406</v>
      </c>
      <c r="R29" t="s">
        <v>406</v>
      </c>
    </row>
    <row r="30" spans="2:23" ht="30.75" customHeight="1" x14ac:dyDescent="0.55000000000000004">
      <c r="B30" s="24"/>
      <c r="C30" s="8" t="s">
        <v>169</v>
      </c>
      <c r="D30" s="8" t="s">
        <v>222</v>
      </c>
      <c r="E30" s="59" t="s">
        <v>218</v>
      </c>
      <c r="F30" s="83" t="s">
        <v>219</v>
      </c>
      <c r="G30" s="21"/>
      <c r="H30" s="2" t="s">
        <v>169</v>
      </c>
      <c r="I30" s="2" t="s">
        <v>170</v>
      </c>
      <c r="J30" s="59" t="s">
        <v>218</v>
      </c>
      <c r="K30" s="83" t="s">
        <v>219</v>
      </c>
      <c r="L30" s="71" t="s">
        <v>220</v>
      </c>
      <c r="M30" s="1"/>
      <c r="N30" s="91"/>
    </row>
    <row r="31" spans="2:23" x14ac:dyDescent="0.55000000000000004">
      <c r="B31" s="63" t="s">
        <v>221</v>
      </c>
      <c r="C31" s="33">
        <v>22.627050399780273</v>
      </c>
      <c r="D31" s="33">
        <f>C31-C3</f>
        <v>0.20495223999023438</v>
      </c>
      <c r="E31" s="46">
        <f>2^(-D31)</f>
        <v>0.86756740724940551</v>
      </c>
      <c r="F31" s="84"/>
      <c r="G31" s="63" t="s">
        <v>213</v>
      </c>
      <c r="H31" s="80">
        <v>30.862691879272461</v>
      </c>
      <c r="I31" s="80">
        <f>H31-C6</f>
        <v>9.190643310546875</v>
      </c>
      <c r="J31" s="46">
        <f>2^(-I31)</f>
        <v>1.7113572698577901E-3</v>
      </c>
      <c r="K31" s="84"/>
      <c r="L31" s="69"/>
      <c r="M31" s="69"/>
      <c r="N31" s="67"/>
      <c r="O31" s="63" t="s">
        <v>208</v>
      </c>
      <c r="P31">
        <f>$E37/$F$38</f>
        <v>1.171806656794993</v>
      </c>
      <c r="Q31" s="63" t="s">
        <v>213</v>
      </c>
      <c r="R31">
        <f>$J37/$F$38</f>
        <v>2.5299907344931514E-3</v>
      </c>
    </row>
    <row r="32" spans="2:23" x14ac:dyDescent="0.55000000000000004">
      <c r="B32" s="82" t="s">
        <v>211</v>
      </c>
      <c r="C32" s="33">
        <v>22.824733734130859</v>
      </c>
      <c r="D32" s="33">
        <f>C32-C4</f>
        <v>0.8267974853515625</v>
      </c>
      <c r="E32" s="46">
        <f t="shared" ref="E32:E39" si="4">2^(-D32)</f>
        <v>0.56377933960993387</v>
      </c>
      <c r="F32" s="84">
        <f>AVERAGE(E31:E33)</f>
        <v>0.64058740808997761</v>
      </c>
      <c r="G32" s="75" t="s">
        <v>215</v>
      </c>
      <c r="H32" s="33">
        <v>30.796579360961914</v>
      </c>
      <c r="I32" s="33">
        <f>H32-C7</f>
        <v>8.8881645202636719</v>
      </c>
      <c r="J32" s="46">
        <f t="shared" ref="J32:J39" si="5">2^(-I32)</f>
        <v>2.1105511067308789E-3</v>
      </c>
      <c r="K32" s="84">
        <f>AVERAGE(J31:J33)</f>
        <v>1.8976564136512838E-3</v>
      </c>
      <c r="L32" s="5">
        <f>K32/F32</f>
        <v>2.9623692093940393E-3</v>
      </c>
      <c r="M32" s="72"/>
      <c r="N32" s="64"/>
      <c r="O32" s="82" t="s">
        <v>211</v>
      </c>
      <c r="P32">
        <f t="shared" ref="P32:P33" si="6">$E38/$F$38</f>
        <v>1.070983060570637</v>
      </c>
      <c r="Q32" s="75" t="s">
        <v>215</v>
      </c>
      <c r="R32">
        <f t="shared" ref="R32:R33" si="7">$J38/$F$38</f>
        <v>3.4286420006902516E-3</v>
      </c>
    </row>
    <row r="33" spans="2:20" x14ac:dyDescent="0.55000000000000004">
      <c r="B33" s="47" t="s">
        <v>212</v>
      </c>
      <c r="C33" s="33">
        <v>22.728069305419922</v>
      </c>
      <c r="D33" s="79">
        <f>C33-C5</f>
        <v>1.027923583984375</v>
      </c>
      <c r="E33" s="46">
        <f t="shared" si="4"/>
        <v>0.49041547741059355</v>
      </c>
      <c r="F33" s="49"/>
      <c r="G33" s="47" t="s">
        <v>217</v>
      </c>
      <c r="H33" s="79">
        <v>30.84986686706543</v>
      </c>
      <c r="I33" s="79">
        <f>H33-C8</f>
        <v>9.0619277954101563</v>
      </c>
      <c r="J33" s="46">
        <f t="shared" si="5"/>
        <v>1.8710608643651826E-3</v>
      </c>
      <c r="K33" s="49"/>
      <c r="L33" s="5"/>
      <c r="M33" s="74"/>
      <c r="N33" s="66"/>
      <c r="O33" s="47" t="s">
        <v>212</v>
      </c>
      <c r="P33">
        <f t="shared" si="6"/>
        <v>0.7572102826343704</v>
      </c>
      <c r="Q33" s="47" t="s">
        <v>217</v>
      </c>
      <c r="R33">
        <f t="shared" si="7"/>
        <v>2.5147376326061558E-3</v>
      </c>
    </row>
    <row r="34" spans="2:20" x14ac:dyDescent="0.55000000000000004">
      <c r="B34" s="63" t="s">
        <v>208</v>
      </c>
      <c r="C34" s="33">
        <v>25.360881805419922</v>
      </c>
      <c r="D34" s="46">
        <v>1.8923130035400391</v>
      </c>
      <c r="E34" s="46">
        <f t="shared" si="4"/>
        <v>0.26937483702370935</v>
      </c>
      <c r="F34" s="84"/>
      <c r="G34" s="63"/>
      <c r="H34" s="80"/>
      <c r="I34" s="68"/>
      <c r="J34" s="46"/>
      <c r="K34" s="84"/>
      <c r="M34" s="72"/>
      <c r="N34" s="64"/>
    </row>
    <row r="35" spans="2:20" x14ac:dyDescent="0.55000000000000004">
      <c r="B35" s="82" t="s">
        <v>211</v>
      </c>
      <c r="C35" s="33">
        <v>23.967409133911133</v>
      </c>
      <c r="D35" s="46">
        <v>1.1049480438232422</v>
      </c>
      <c r="E35" s="46">
        <f t="shared" si="4"/>
        <v>0.46491921426974181</v>
      </c>
      <c r="F35" s="84">
        <f>AVERAGE(E34:E36)</f>
        <v>0.44894539833342528</v>
      </c>
      <c r="G35" s="75"/>
      <c r="H35" s="33"/>
      <c r="I35" s="46"/>
      <c r="J35" s="46"/>
      <c r="K35" s="84"/>
      <c r="L35" s="5"/>
      <c r="M35" s="72"/>
      <c r="N35" s="64"/>
    </row>
    <row r="36" spans="2:20" x14ac:dyDescent="0.55000000000000004">
      <c r="B36" s="47" t="s">
        <v>212</v>
      </c>
      <c r="C36" s="33">
        <v>23.715282440185547</v>
      </c>
      <c r="D36" s="48">
        <v>0.70711898803710938</v>
      </c>
      <c r="E36" s="46">
        <f t="shared" si="4"/>
        <v>0.61254214370682469</v>
      </c>
      <c r="F36" s="49"/>
      <c r="G36" s="78"/>
      <c r="H36" s="33"/>
      <c r="I36" s="33"/>
      <c r="J36" s="46"/>
      <c r="K36" s="49"/>
      <c r="L36" s="65"/>
      <c r="M36" s="72"/>
      <c r="N36" s="64"/>
    </row>
    <row r="37" spans="2:20" x14ac:dyDescent="0.55000000000000004">
      <c r="B37" s="63" t="s">
        <v>221</v>
      </c>
      <c r="C37" s="33">
        <v>22.874185562133789</v>
      </c>
      <c r="D37" s="33">
        <v>0.68224906921386719</v>
      </c>
      <c r="E37" s="46">
        <f t="shared" si="4"/>
        <v>0.62319299879886314</v>
      </c>
      <c r="F37" s="46"/>
      <c r="G37" s="55" t="s">
        <v>213</v>
      </c>
      <c r="H37" s="51">
        <v>32.053611755371094</v>
      </c>
      <c r="I37" s="129">
        <v>9.5376358032226563</v>
      </c>
      <c r="J37" s="46">
        <f t="shared" si="5"/>
        <v>1.3455056801558718E-3</v>
      </c>
      <c r="K37" s="46"/>
      <c r="L37" s="5"/>
      <c r="M37" s="77"/>
      <c r="N37" s="73"/>
    </row>
    <row r="38" spans="2:20" x14ac:dyDescent="0.55000000000000004">
      <c r="B38" s="82" t="s">
        <v>211</v>
      </c>
      <c r="C38" s="33">
        <v>23.033298492431641</v>
      </c>
      <c r="D38" s="33">
        <v>0.81204795837402344</v>
      </c>
      <c r="E38" s="46">
        <f t="shared" si="4"/>
        <v>0.56957275443824873</v>
      </c>
      <c r="F38" s="84">
        <f>AVERAGE(E37:E39)</f>
        <v>0.53182237460858739</v>
      </c>
      <c r="G38" s="70" t="s">
        <v>215</v>
      </c>
      <c r="H38" s="51">
        <v>31.664896011352539</v>
      </c>
      <c r="I38" s="51">
        <v>9.0991306304931641</v>
      </c>
      <c r="J38" s="46">
        <f t="shared" si="5"/>
        <v>1.8234285304898276E-3</v>
      </c>
      <c r="K38" s="84">
        <f>AVERAGE(J37:J39)</f>
        <v>1.5021093166452941E-3</v>
      </c>
      <c r="L38" s="5">
        <f>K38/F38</f>
        <v>2.824456789263186E-3</v>
      </c>
      <c r="M38" s="72"/>
      <c r="N38" s="64"/>
    </row>
    <row r="39" spans="2:20" x14ac:dyDescent="0.55000000000000004">
      <c r="B39" s="47" t="s">
        <v>212</v>
      </c>
      <c r="C39" s="33">
        <v>23.642927169799805</v>
      </c>
      <c r="D39" s="79">
        <v>1.3122177124023438</v>
      </c>
      <c r="E39" s="46">
        <f t="shared" si="4"/>
        <v>0.40270137058865046</v>
      </c>
      <c r="G39" s="53" t="s">
        <v>217</v>
      </c>
      <c r="H39" s="51">
        <v>32.119152069091797</v>
      </c>
      <c r="I39" s="127">
        <v>9.5463600158691406</v>
      </c>
      <c r="J39" s="46">
        <f t="shared" si="5"/>
        <v>1.3373937392901832E-3</v>
      </c>
      <c r="L39" s="65"/>
      <c r="M39" s="72"/>
      <c r="N39" s="71"/>
    </row>
    <row r="40" spans="2:20" ht="28.8" x14ac:dyDescent="0.55000000000000004">
      <c r="B40" s="62" t="s">
        <v>69</v>
      </c>
      <c r="C40" s="60"/>
      <c r="D40" s="61" t="s">
        <v>167</v>
      </c>
      <c r="E40" s="61"/>
      <c r="F40" s="87"/>
      <c r="G40" s="88"/>
      <c r="H40" s="60"/>
      <c r="I40" s="61" t="s">
        <v>167</v>
      </c>
      <c r="J40" s="61"/>
      <c r="K40" s="60"/>
      <c r="L40" s="60"/>
      <c r="M40" s="60"/>
      <c r="N40" s="58"/>
      <c r="O40" s="62" t="s">
        <v>69</v>
      </c>
      <c r="P40" t="s">
        <v>406</v>
      </c>
      <c r="R40" t="s">
        <v>406</v>
      </c>
      <c r="S40" s="33"/>
      <c r="T40" s="33"/>
    </row>
    <row r="41" spans="2:20" x14ac:dyDescent="0.55000000000000004">
      <c r="B41" s="24"/>
      <c r="C41" s="59" t="s">
        <v>169</v>
      </c>
      <c r="D41" s="59" t="s">
        <v>170</v>
      </c>
      <c r="E41" s="59" t="s">
        <v>218</v>
      </c>
      <c r="F41" s="83" t="s">
        <v>219</v>
      </c>
      <c r="G41" s="89"/>
      <c r="H41" s="2" t="s">
        <v>169</v>
      </c>
      <c r="I41" s="2" t="s">
        <v>170</v>
      </c>
      <c r="J41" s="59" t="s">
        <v>218</v>
      </c>
      <c r="K41" s="83" t="s">
        <v>219</v>
      </c>
      <c r="L41" s="71" t="s">
        <v>220</v>
      </c>
      <c r="M41" s="2"/>
      <c r="N41" s="64"/>
      <c r="S41" s="33"/>
      <c r="T41" s="33"/>
    </row>
    <row r="42" spans="2:20" x14ac:dyDescent="0.55000000000000004">
      <c r="B42" s="63" t="s">
        <v>221</v>
      </c>
      <c r="C42" s="33">
        <v>23.043373107910156</v>
      </c>
      <c r="D42" s="46">
        <f>C42-C3</f>
        <v>0.62127494812011719</v>
      </c>
      <c r="E42" s="46">
        <f>2^(-D42)</f>
        <v>0.65009616645593948</v>
      </c>
      <c r="F42" s="84"/>
      <c r="G42" s="63" t="s">
        <v>213</v>
      </c>
      <c r="H42" s="80">
        <v>26.670829772949219</v>
      </c>
      <c r="I42" s="68">
        <f>H42-C6</f>
        <v>4.9987812042236328</v>
      </c>
      <c r="J42" s="46">
        <f>2^(-I42)</f>
        <v>3.1276411306381244E-2</v>
      </c>
      <c r="K42" s="84"/>
      <c r="L42" s="69"/>
      <c r="M42" s="69"/>
      <c r="N42" s="67"/>
      <c r="O42" s="63" t="s">
        <v>208</v>
      </c>
      <c r="P42">
        <f>$E48/$F$49</f>
        <v>1.0249485265745046</v>
      </c>
      <c r="Q42" s="63" t="s">
        <v>213</v>
      </c>
      <c r="R42">
        <f>$J48/$F$49</f>
        <v>3.8935414558384153E-2</v>
      </c>
      <c r="S42" s="33"/>
      <c r="T42" s="33"/>
    </row>
    <row r="43" spans="2:20" x14ac:dyDescent="0.55000000000000004">
      <c r="B43" s="82" t="s">
        <v>211</v>
      </c>
      <c r="C43" s="33">
        <v>22.768409729003906</v>
      </c>
      <c r="D43" s="46">
        <f>C43-C4</f>
        <v>0.77047348022460938</v>
      </c>
      <c r="E43" s="46">
        <f t="shared" ref="E43:E50" si="8">2^(-D43)</f>
        <v>0.58622504897339689</v>
      </c>
      <c r="F43" s="84">
        <f>AVERAGE(E42:E44)</f>
        <v>0.56592217417569224</v>
      </c>
      <c r="G43" s="75" t="s">
        <v>215</v>
      </c>
      <c r="H43" s="33">
        <v>26.509786605834961</v>
      </c>
      <c r="I43" s="46">
        <f>H43-C7</f>
        <v>4.6013717651367188</v>
      </c>
      <c r="J43" s="46">
        <f t="shared" ref="J43:J50" si="9">2^(-I43)</f>
        <v>4.1195433517943005E-2</v>
      </c>
      <c r="K43" s="84">
        <f>AVERAGE(J42:J44)</f>
        <v>3.7024169975032717E-2</v>
      </c>
      <c r="L43" s="5">
        <f>K43/F43</f>
        <v>6.5422723590856241E-2</v>
      </c>
      <c r="M43" s="72"/>
      <c r="N43" s="64"/>
      <c r="O43" s="82" t="s">
        <v>211</v>
      </c>
      <c r="P43">
        <f t="shared" ref="P43:P44" si="10">$E49/$F$49</f>
        <v>0.86715596928207916</v>
      </c>
      <c r="Q43" s="75" t="s">
        <v>215</v>
      </c>
      <c r="R43">
        <f t="shared" ref="R43:R44" si="11">$J49/$F$49</f>
        <v>4.2491491671904989E-2</v>
      </c>
      <c r="S43" s="33"/>
      <c r="T43" s="33"/>
    </row>
    <row r="44" spans="2:20" x14ac:dyDescent="0.55000000000000004">
      <c r="B44" s="47" t="s">
        <v>212</v>
      </c>
      <c r="C44" s="33">
        <v>22.815914154052734</v>
      </c>
      <c r="D44" s="48">
        <f>C44-C5</f>
        <v>1.1157684326171875</v>
      </c>
      <c r="E44" s="46">
        <f t="shared" si="8"/>
        <v>0.46144530709774029</v>
      </c>
      <c r="F44" s="49"/>
      <c r="G44" s="47" t="s">
        <v>217</v>
      </c>
      <c r="H44" s="79">
        <v>26.483169555664063</v>
      </c>
      <c r="I44" s="48">
        <f>H44-C8</f>
        <v>4.6952304840087891</v>
      </c>
      <c r="J44" s="46">
        <f t="shared" si="9"/>
        <v>3.8600665100773895E-2</v>
      </c>
      <c r="K44" s="49"/>
      <c r="L44" s="5"/>
      <c r="M44" s="74"/>
      <c r="N44" s="66"/>
      <c r="O44" s="47" t="s">
        <v>212</v>
      </c>
      <c r="P44">
        <f t="shared" si="10"/>
        <v>1.1078955041434162</v>
      </c>
      <c r="Q44" s="47" t="s">
        <v>217</v>
      </c>
      <c r="R44">
        <f t="shared" si="11"/>
        <v>4.0757453014601555E-2</v>
      </c>
      <c r="S44" s="33"/>
      <c r="T44" s="33"/>
    </row>
    <row r="45" spans="2:20" x14ac:dyDescent="0.55000000000000004">
      <c r="B45" s="63" t="s">
        <v>221</v>
      </c>
      <c r="C45" s="33">
        <v>23.653432846069336</v>
      </c>
      <c r="D45" s="33">
        <v>0.18486404418945313</v>
      </c>
      <c r="E45" s="46">
        <f t="shared" si="8"/>
        <v>0.87973197565868355</v>
      </c>
      <c r="F45" s="84"/>
      <c r="G45" s="63" t="s">
        <v>213</v>
      </c>
      <c r="H45" s="80">
        <v>27.200477600097656</v>
      </c>
      <c r="I45" s="80">
        <v>3.8868675231933594</v>
      </c>
      <c r="J45" s="46">
        <f t="shared" si="9"/>
        <v>6.759837971648687E-2</v>
      </c>
      <c r="K45" s="84"/>
      <c r="M45" s="72"/>
      <c r="N45" s="64"/>
      <c r="O45" s="33"/>
      <c r="P45" s="46"/>
      <c r="Q45" s="2"/>
      <c r="R45" s="5"/>
      <c r="S45" s="33"/>
      <c r="T45" s="33"/>
    </row>
    <row r="46" spans="2:20" x14ac:dyDescent="0.55000000000000004">
      <c r="B46" s="82" t="s">
        <v>211</v>
      </c>
      <c r="C46" s="33">
        <v>23.559366226196289</v>
      </c>
      <c r="D46" s="33">
        <v>0.69690513610839844</v>
      </c>
      <c r="E46" s="46">
        <f t="shared" si="8"/>
        <v>0.61689414722310565</v>
      </c>
      <c r="F46" s="84">
        <f>AVERAGE(E45:E47)</f>
        <v>0.71798679609622829</v>
      </c>
      <c r="G46" s="75" t="s">
        <v>215</v>
      </c>
      <c r="H46" s="33">
        <v>27.174108505249023</v>
      </c>
      <c r="I46" s="33">
        <v>3.8182506561279297</v>
      </c>
      <c r="J46" s="46">
        <f t="shared" si="9"/>
        <v>7.0891149997468539E-2</v>
      </c>
      <c r="K46" s="84">
        <f>AVERAGE(J45:J47)</f>
        <v>6.9244764856977697E-2</v>
      </c>
      <c r="L46" s="5">
        <f>K46/F46</f>
        <v>9.6442950251270573E-2</v>
      </c>
      <c r="M46" s="72"/>
      <c r="N46" s="64"/>
      <c r="O46" s="33"/>
      <c r="P46" s="46"/>
      <c r="Q46" s="2"/>
      <c r="R46" s="5"/>
      <c r="S46" s="33"/>
      <c r="T46" s="33"/>
    </row>
    <row r="47" spans="2:20" x14ac:dyDescent="0.55000000000000004">
      <c r="B47" s="47" t="s">
        <v>212</v>
      </c>
      <c r="C47" s="33">
        <v>23.61346435546875</v>
      </c>
      <c r="D47" s="79">
        <v>0.6053009033203125</v>
      </c>
      <c r="E47" s="46">
        <f t="shared" si="8"/>
        <v>0.65733426540689555</v>
      </c>
      <c r="F47" s="49"/>
      <c r="G47" s="78"/>
      <c r="H47" s="33"/>
      <c r="I47" s="46"/>
      <c r="J47" s="46"/>
      <c r="K47" s="49"/>
      <c r="L47" s="65"/>
      <c r="M47" s="72"/>
      <c r="N47" s="64"/>
      <c r="O47" s="33"/>
      <c r="P47" s="46"/>
      <c r="Q47" s="2"/>
      <c r="R47" s="5"/>
      <c r="S47" s="33"/>
      <c r="T47" s="33"/>
    </row>
    <row r="48" spans="2:20" x14ac:dyDescent="0.55000000000000004">
      <c r="B48" s="63" t="s">
        <v>221</v>
      </c>
      <c r="C48" s="33">
        <v>22.796367645263672</v>
      </c>
      <c r="D48" s="46">
        <v>0.60443115234375</v>
      </c>
      <c r="E48" s="46">
        <f t="shared" si="8"/>
        <v>0.6577306689931971</v>
      </c>
      <c r="F48" s="46"/>
      <c r="G48" s="55" t="s">
        <v>213</v>
      </c>
      <c r="H48" s="51">
        <v>27.83873176574707</v>
      </c>
      <c r="I48" s="128">
        <v>5.3227558135986328</v>
      </c>
      <c r="J48" s="46">
        <f t="shared" si="9"/>
        <v>2.4985660841527077E-2</v>
      </c>
      <c r="K48" s="46"/>
      <c r="L48" s="5"/>
      <c r="M48" s="77"/>
      <c r="N48" s="73"/>
      <c r="O48" s="33"/>
      <c r="P48" s="46"/>
      <c r="Q48" s="2"/>
      <c r="R48" s="5"/>
      <c r="S48" s="33"/>
      <c r="T48" s="33"/>
    </row>
    <row r="49" spans="2:20" x14ac:dyDescent="0.55000000000000004">
      <c r="B49" s="82" t="s">
        <v>211</v>
      </c>
      <c r="C49" s="33">
        <v>23.066869735717773</v>
      </c>
      <c r="D49" s="46">
        <v>0.84561920166015625</v>
      </c>
      <c r="E49" s="46">
        <f t="shared" si="8"/>
        <v>0.55647192128129419</v>
      </c>
      <c r="F49" s="84">
        <f>AVERAGE(E48:E50)</f>
        <v>0.64172068346827948</v>
      </c>
      <c r="G49" s="70" t="s">
        <v>215</v>
      </c>
      <c r="H49" s="51">
        <v>27.762430191040039</v>
      </c>
      <c r="I49" s="126">
        <v>5.1966648101806641</v>
      </c>
      <c r="J49" s="46">
        <f t="shared" si="9"/>
        <v>2.7267669077281575E-2</v>
      </c>
      <c r="K49" s="84">
        <f>AVERAGE(J48:J50)</f>
        <v>2.6136076841255018E-2</v>
      </c>
      <c r="L49" s="5">
        <f>K49/F49</f>
        <v>4.0728119748296904E-2</v>
      </c>
      <c r="M49" s="72"/>
      <c r="N49" s="64"/>
      <c r="O49" s="33"/>
      <c r="P49" s="46"/>
      <c r="Q49" s="2"/>
      <c r="R49" s="5"/>
      <c r="S49" s="33"/>
      <c r="T49" s="33"/>
    </row>
    <row r="50" spans="2:20" x14ac:dyDescent="0.55000000000000004">
      <c r="B50" s="47" t="s">
        <v>212</v>
      </c>
      <c r="C50" s="33">
        <v>22.822870254516602</v>
      </c>
      <c r="D50" s="48">
        <v>0.49216079711914063</v>
      </c>
      <c r="E50" s="46">
        <f t="shared" si="8"/>
        <v>0.71095946013034717</v>
      </c>
      <c r="G50" s="53" t="s">
        <v>217</v>
      </c>
      <c r="H50" s="51">
        <v>27.829566955566406</v>
      </c>
      <c r="I50" s="50">
        <v>5.25677490234375</v>
      </c>
      <c r="J50" s="46">
        <f t="shared" si="9"/>
        <v>2.6154900604956399E-2</v>
      </c>
      <c r="L50" s="65"/>
      <c r="M50" s="72"/>
      <c r="N50" s="64"/>
      <c r="O50" s="33"/>
      <c r="P50" s="46"/>
      <c r="Q50" s="2"/>
      <c r="R50" s="5"/>
      <c r="S50" s="33"/>
      <c r="T50" s="33"/>
    </row>
    <row r="51" spans="2:20" ht="28.8" x14ac:dyDescent="0.55000000000000004">
      <c r="B51" s="62" t="s">
        <v>90</v>
      </c>
      <c r="C51" s="60"/>
      <c r="D51" s="61" t="s">
        <v>167</v>
      </c>
      <c r="E51" s="61"/>
      <c r="F51" s="87"/>
      <c r="G51" s="88"/>
      <c r="H51" s="60"/>
      <c r="I51" s="61" t="s">
        <v>167</v>
      </c>
      <c r="J51" s="61"/>
      <c r="K51" s="60"/>
      <c r="L51" s="60"/>
      <c r="M51" s="60"/>
      <c r="N51" s="58"/>
      <c r="O51" s="62" t="s">
        <v>90</v>
      </c>
      <c r="P51" t="s">
        <v>406</v>
      </c>
      <c r="R51" t="s">
        <v>406</v>
      </c>
    </row>
    <row r="52" spans="2:20" x14ac:dyDescent="0.55000000000000004">
      <c r="B52" s="24"/>
      <c r="C52" s="59" t="s">
        <v>169</v>
      </c>
      <c r="D52" s="59" t="s">
        <v>170</v>
      </c>
      <c r="E52" s="59" t="s">
        <v>218</v>
      </c>
      <c r="F52" s="83" t="s">
        <v>219</v>
      </c>
      <c r="G52" s="89"/>
      <c r="H52" s="2" t="s">
        <v>169</v>
      </c>
      <c r="I52" s="2" t="s">
        <v>170</v>
      </c>
      <c r="J52" s="59" t="s">
        <v>218</v>
      </c>
      <c r="K52" s="83" t="s">
        <v>219</v>
      </c>
      <c r="L52" s="71" t="s">
        <v>220</v>
      </c>
      <c r="M52" s="2"/>
      <c r="N52" s="64"/>
    </row>
    <row r="53" spans="2:20" x14ac:dyDescent="0.55000000000000004">
      <c r="B53" s="63" t="s">
        <v>208</v>
      </c>
      <c r="C53" s="33">
        <v>25.269020080566406</v>
      </c>
      <c r="D53" s="46">
        <f>C53-C3</f>
        <v>2.8469219207763672</v>
      </c>
      <c r="E53" s="46">
        <f>2^(-D53)</f>
        <v>0.13899241681040853</v>
      </c>
      <c r="F53" s="84"/>
      <c r="G53" s="63" t="s">
        <v>213</v>
      </c>
      <c r="H53" s="80">
        <v>28.741905212402344</v>
      </c>
      <c r="I53" s="68">
        <f>H53-C6</f>
        <v>7.0698566436767578</v>
      </c>
      <c r="J53" s="46">
        <f>2^(-I53)</f>
        <v>7.4432239340384105E-3</v>
      </c>
      <c r="K53" s="84"/>
      <c r="L53" s="69"/>
      <c r="M53" s="69"/>
      <c r="N53" s="67"/>
      <c r="O53" s="63" t="s">
        <v>208</v>
      </c>
      <c r="P53">
        <f>$E59/$F$60</f>
        <v>1.0556873333987926</v>
      </c>
      <c r="Q53" s="63" t="s">
        <v>213</v>
      </c>
      <c r="R53">
        <f>$J53/$F$60</f>
        <v>8.2965841051994213E-2</v>
      </c>
    </row>
    <row r="54" spans="2:20" x14ac:dyDescent="0.55000000000000004">
      <c r="B54" s="82" t="s">
        <v>211</v>
      </c>
      <c r="C54" s="33">
        <v>25.649242401123047</v>
      </c>
      <c r="D54" s="46">
        <f>C54-C4</f>
        <v>3.65130615234375</v>
      </c>
      <c r="E54" s="46">
        <f t="shared" ref="E54:E61" si="12">2^(-D54)</f>
        <v>7.9587951165366003E-2</v>
      </c>
      <c r="F54" s="84">
        <f>AVERAGE(E53:E55)</f>
        <v>9.6336833024506865E-2</v>
      </c>
      <c r="G54" s="75" t="s">
        <v>215</v>
      </c>
      <c r="H54" s="33">
        <v>28.837909698486328</v>
      </c>
      <c r="I54" s="46">
        <f>H54-C7</f>
        <v>6.9294948577880859</v>
      </c>
      <c r="J54" s="46">
        <f t="shared" ref="J54:J61" si="13">2^(-I54)</f>
        <v>8.2037835435278643E-3</v>
      </c>
      <c r="K54" s="84">
        <f>AVERAGE(J53:J55)</f>
        <v>7.9212573203596287E-3</v>
      </c>
      <c r="L54" s="5">
        <f>K54/F54</f>
        <v>8.222459750513661E-2</v>
      </c>
      <c r="M54" s="72"/>
      <c r="N54" s="64"/>
      <c r="O54" s="82" t="s">
        <v>211</v>
      </c>
      <c r="P54">
        <f t="shared" ref="P54:P55" si="14">$E60/$F$60</f>
        <v>0.89620592441951707</v>
      </c>
      <c r="Q54" s="75" t="s">
        <v>215</v>
      </c>
      <c r="R54">
        <f t="shared" ref="R54:R55" si="15">$J54/$F$60</f>
        <v>9.1443413167338713E-2</v>
      </c>
    </row>
    <row r="55" spans="2:20" x14ac:dyDescent="0.55000000000000004">
      <c r="B55" s="47" t="s">
        <v>212</v>
      </c>
      <c r="C55" s="33">
        <v>25.527809143066406</v>
      </c>
      <c r="D55" s="48">
        <f>C55-C5</f>
        <v>3.8276634216308594</v>
      </c>
      <c r="E55" s="46">
        <f t="shared" si="12"/>
        <v>7.043013109774611E-2</v>
      </c>
      <c r="F55" s="49"/>
      <c r="G55" s="47" t="s">
        <v>217</v>
      </c>
      <c r="H55" s="79">
        <v>28.732818603515625</v>
      </c>
      <c r="I55" s="48">
        <f>H55-C8</f>
        <v>6.9448795318603516</v>
      </c>
      <c r="J55" s="46">
        <f t="shared" si="13"/>
        <v>8.1167644835126104E-3</v>
      </c>
      <c r="K55" s="49"/>
      <c r="L55" s="5"/>
      <c r="M55" s="74"/>
      <c r="N55" s="66"/>
      <c r="O55" s="47" t="s">
        <v>212</v>
      </c>
      <c r="P55">
        <f t="shared" si="14"/>
        <v>1.0481067421816899</v>
      </c>
      <c r="Q55" s="47" t="s">
        <v>217</v>
      </c>
      <c r="R55">
        <f t="shared" si="15"/>
        <v>9.0473455852376886E-2</v>
      </c>
    </row>
    <row r="56" spans="2:20" x14ac:dyDescent="0.55000000000000004">
      <c r="B56" s="63" t="s">
        <v>208</v>
      </c>
      <c r="C56" s="33">
        <v>26.838220596313477</v>
      </c>
      <c r="D56" s="46">
        <v>3.3696517944335938</v>
      </c>
      <c r="E56" s="46">
        <f t="shared" si="12"/>
        <v>9.6746159709953691E-2</v>
      </c>
      <c r="F56" s="84"/>
      <c r="G56" s="63" t="s">
        <v>213</v>
      </c>
      <c r="H56" s="80">
        <v>28.577655792236328</v>
      </c>
      <c r="I56" s="68">
        <v>5.2640457153320313</v>
      </c>
      <c r="J56" s="46">
        <f t="shared" si="13"/>
        <v>2.6023418211097403E-2</v>
      </c>
      <c r="K56" s="84"/>
      <c r="M56" s="72"/>
      <c r="N56" s="64"/>
    </row>
    <row r="57" spans="2:20" x14ac:dyDescent="0.55000000000000004">
      <c r="B57" s="82" t="s">
        <v>211</v>
      </c>
      <c r="C57" s="33">
        <v>25.997314453125</v>
      </c>
      <c r="D57" s="46">
        <v>3.1348533630371094</v>
      </c>
      <c r="E57" s="46">
        <f t="shared" si="12"/>
        <v>0.11384529996079201</v>
      </c>
      <c r="F57" s="84">
        <f>AVERAGE(E56:E58)</f>
        <v>0.12009949576838434</v>
      </c>
      <c r="G57" s="75" t="s">
        <v>215</v>
      </c>
      <c r="H57" s="33">
        <v>28.62965202331543</v>
      </c>
      <c r="I57" s="46">
        <v>5.2737941741943359</v>
      </c>
      <c r="J57" s="46">
        <f t="shared" si="13"/>
        <v>2.5848167696259354E-2</v>
      </c>
      <c r="K57" s="84">
        <f>AVERAGE(J56:J58)</f>
        <v>2.5935792953678379E-2</v>
      </c>
      <c r="L57" s="5">
        <f>K57/F57</f>
        <v>0.2159525549024483</v>
      </c>
      <c r="M57" s="72"/>
      <c r="N57" s="64"/>
    </row>
    <row r="58" spans="2:20" x14ac:dyDescent="0.55000000000000004">
      <c r="B58" s="47" t="s">
        <v>212</v>
      </c>
      <c r="C58" s="33">
        <v>25.747949600219727</v>
      </c>
      <c r="D58" s="48">
        <v>2.7397861480712891</v>
      </c>
      <c r="E58" s="46">
        <f t="shared" si="12"/>
        <v>0.14970702763440727</v>
      </c>
      <c r="F58" s="49"/>
      <c r="G58" s="78"/>
      <c r="H58" s="33"/>
      <c r="I58" s="46"/>
      <c r="J58" s="46"/>
      <c r="K58" s="49"/>
      <c r="L58" s="65"/>
      <c r="M58" s="72"/>
      <c r="N58" s="64"/>
    </row>
    <row r="59" spans="2:20" x14ac:dyDescent="0.55000000000000004">
      <c r="B59" s="63" t="s">
        <v>208</v>
      </c>
      <c r="C59" s="33">
        <v>25.59227180480957</v>
      </c>
      <c r="D59" s="46">
        <v>3.4003353118896484</v>
      </c>
      <c r="E59" s="46">
        <f t="shared" si="12"/>
        <v>9.4710270241106759E-2</v>
      </c>
      <c r="F59" s="46"/>
      <c r="G59" s="55" t="s">
        <v>213</v>
      </c>
      <c r="H59" s="51">
        <v>29.312103271484375</v>
      </c>
      <c r="I59" s="128">
        <v>6.7961273193359375</v>
      </c>
      <c r="J59" s="46">
        <f t="shared" si="13"/>
        <v>8.9983280590146368E-3</v>
      </c>
      <c r="K59" s="46"/>
      <c r="L59" s="5"/>
      <c r="M59" s="72"/>
      <c r="N59" s="64"/>
    </row>
    <row r="60" spans="2:20" x14ac:dyDescent="0.55000000000000004">
      <c r="B60" s="82" t="s">
        <v>211</v>
      </c>
      <c r="C60" s="33">
        <v>25.857866287231445</v>
      </c>
      <c r="D60" s="46">
        <v>3.6366157531738281</v>
      </c>
      <c r="E60" s="46">
        <f t="shared" si="12"/>
        <v>8.0402504234072705E-2</v>
      </c>
      <c r="F60" s="84">
        <f>AVERAGE(E59:E61)</f>
        <v>8.9714319045759869E-2</v>
      </c>
      <c r="G60" s="70" t="s">
        <v>215</v>
      </c>
      <c r="H60" s="51">
        <v>29.306003570556641</v>
      </c>
      <c r="I60" s="126">
        <v>6.7402381896972656</v>
      </c>
      <c r="J60" s="46">
        <f t="shared" si="13"/>
        <v>9.3537579420721103E-3</v>
      </c>
      <c r="K60" s="84">
        <f>AVERAGE(J59:J61)</f>
        <v>9.4997002821265719E-3</v>
      </c>
      <c r="L60" s="5">
        <f>K60/F60</f>
        <v>0.1058883396002943</v>
      </c>
      <c r="M60" s="72"/>
      <c r="N60" s="64"/>
    </row>
    <row r="61" spans="2:20" x14ac:dyDescent="0.55000000000000004">
      <c r="B61" s="47" t="s">
        <v>212</v>
      </c>
      <c r="C61" s="33">
        <v>25.74144172668457</v>
      </c>
      <c r="D61" s="48">
        <v>3.4107322692871094</v>
      </c>
      <c r="E61" s="46">
        <f t="shared" si="12"/>
        <v>9.4030182662100115E-2</v>
      </c>
      <c r="G61" s="53" t="s">
        <v>217</v>
      </c>
      <c r="H61" s="51">
        <v>29.195592880249023</v>
      </c>
      <c r="I61" s="50">
        <v>6.6228008270263672</v>
      </c>
      <c r="J61" s="46">
        <f t="shared" si="13"/>
        <v>1.014701484529297E-2</v>
      </c>
      <c r="L61" s="65"/>
      <c r="M61" s="72"/>
      <c r="N61" s="64"/>
    </row>
    <row r="62" spans="2:20" ht="28.8" x14ac:dyDescent="0.55000000000000004">
      <c r="B62" s="62" t="s">
        <v>77</v>
      </c>
      <c r="C62" s="60"/>
      <c r="D62" s="61" t="s">
        <v>167</v>
      </c>
      <c r="E62" s="61"/>
      <c r="F62" s="87"/>
      <c r="G62" s="88"/>
      <c r="H62" s="60"/>
      <c r="I62" s="61" t="s">
        <v>167</v>
      </c>
      <c r="J62" s="61"/>
      <c r="K62" s="60"/>
      <c r="L62" s="60"/>
      <c r="M62" s="60"/>
      <c r="N62" s="58"/>
      <c r="O62" s="62" t="s">
        <v>77</v>
      </c>
      <c r="P62" t="s">
        <v>406</v>
      </c>
      <c r="R62" t="s">
        <v>406</v>
      </c>
    </row>
    <row r="63" spans="2:20" x14ac:dyDescent="0.55000000000000004">
      <c r="B63" s="24"/>
      <c r="C63" s="59" t="s">
        <v>169</v>
      </c>
      <c r="D63" s="59" t="s">
        <v>170</v>
      </c>
      <c r="E63" s="59" t="s">
        <v>218</v>
      </c>
      <c r="F63" s="83" t="s">
        <v>219</v>
      </c>
      <c r="G63" s="89"/>
      <c r="H63" s="2" t="s">
        <v>169</v>
      </c>
      <c r="I63" s="2" t="s">
        <v>170</v>
      </c>
      <c r="J63" s="59" t="s">
        <v>218</v>
      </c>
      <c r="K63" s="83" t="s">
        <v>219</v>
      </c>
      <c r="L63" s="71" t="s">
        <v>220</v>
      </c>
      <c r="M63" s="2"/>
      <c r="N63" s="64"/>
    </row>
    <row r="64" spans="2:20" x14ac:dyDescent="0.55000000000000004">
      <c r="B64" s="63" t="s">
        <v>208</v>
      </c>
      <c r="C64" s="33">
        <v>22.103433609008789</v>
      </c>
      <c r="D64" s="46">
        <f>C64-C3</f>
        <v>-0.31866455078125</v>
      </c>
      <c r="E64" s="46">
        <f>2^(-D64)</f>
        <v>1.2471755503266591</v>
      </c>
      <c r="F64" s="84"/>
      <c r="G64" s="63" t="s">
        <v>213</v>
      </c>
      <c r="H64" s="80">
        <v>23.330455780029297</v>
      </c>
      <c r="I64" s="68">
        <f>H64-C6</f>
        <v>1.6584072113037109</v>
      </c>
      <c r="J64" s="46">
        <f>2^(-I64)</f>
        <v>0.31678870194333952</v>
      </c>
      <c r="K64" s="84"/>
      <c r="L64" s="69"/>
      <c r="M64" s="69"/>
      <c r="N64" s="67"/>
      <c r="O64" s="63" t="s">
        <v>208</v>
      </c>
      <c r="P64">
        <f>$E67/$F$68</f>
        <v>0.8990342515339278</v>
      </c>
      <c r="Q64" s="63" t="s">
        <v>213</v>
      </c>
      <c r="R64">
        <f>$J64/$F$68</f>
        <v>0.31621858525199792</v>
      </c>
    </row>
    <row r="65" spans="2:18" x14ac:dyDescent="0.55000000000000004">
      <c r="B65" s="82" t="s">
        <v>211</v>
      </c>
      <c r="C65" s="33">
        <v>22.187662124633789</v>
      </c>
      <c r="D65" s="46">
        <f>C65-C4</f>
        <v>0.18972587585449219</v>
      </c>
      <c r="E65" s="46">
        <f t="shared" ref="E65:E72" si="16">2^(-D65)</f>
        <v>0.87677229957292935</v>
      </c>
      <c r="F65" s="84">
        <f>AVERAGE(E64:E66)</f>
        <v>0.9142159603525033</v>
      </c>
      <c r="G65" s="75" t="s">
        <v>215</v>
      </c>
      <c r="H65" s="33">
        <v>23.237655639648438</v>
      </c>
      <c r="I65" s="46">
        <f>H65-C7</f>
        <v>1.3292407989501953</v>
      </c>
      <c r="J65" s="46">
        <f t="shared" ref="J65:J72" si="17">2^(-I65)</f>
        <v>0.39797761775418522</v>
      </c>
      <c r="K65" s="84">
        <f>AVERAGE(J64:J66)</f>
        <v>0.34800918193716363</v>
      </c>
      <c r="L65" s="5">
        <f>K65/F65</f>
        <v>0.38066408488753389</v>
      </c>
      <c r="M65" s="72"/>
      <c r="N65" s="64"/>
      <c r="O65" s="82" t="s">
        <v>211</v>
      </c>
      <c r="P65">
        <f t="shared" ref="P65:P66" si="18">$E68/$F$68</f>
        <v>0.94179290131557869</v>
      </c>
      <c r="Q65" s="75" t="s">
        <v>215</v>
      </c>
      <c r="R65">
        <f t="shared" ref="R65:R66" si="19">$J65/$F$68</f>
        <v>0.39726138740483835</v>
      </c>
    </row>
    <row r="66" spans="2:18" x14ac:dyDescent="0.55000000000000004">
      <c r="B66" s="47" t="s">
        <v>212</v>
      </c>
      <c r="C66" s="33">
        <v>22.392833709716797</v>
      </c>
      <c r="D66" s="48">
        <f>C66-C5</f>
        <v>0.69268798828125</v>
      </c>
      <c r="E66" s="46">
        <f t="shared" si="16"/>
        <v>0.61870003115792149</v>
      </c>
      <c r="F66" s="49"/>
      <c r="G66" s="47" t="s">
        <v>217</v>
      </c>
      <c r="H66" s="79">
        <v>23.390634536743164</v>
      </c>
      <c r="I66" s="48">
        <f>H66-C8</f>
        <v>1.6026954650878906</v>
      </c>
      <c r="J66" s="46">
        <f t="shared" si="17"/>
        <v>0.32926122611396635</v>
      </c>
      <c r="K66" s="49"/>
      <c r="L66" s="5"/>
      <c r="M66" s="74"/>
      <c r="N66" s="66"/>
      <c r="O66" s="47" t="s">
        <v>212</v>
      </c>
      <c r="P66">
        <f t="shared" si="18"/>
        <v>1.1591728471504934</v>
      </c>
      <c r="Q66" s="47" t="s">
        <v>217</v>
      </c>
      <c r="R66">
        <f t="shared" si="19"/>
        <v>0.32866866293331115</v>
      </c>
    </row>
    <row r="67" spans="2:18" x14ac:dyDescent="0.55000000000000004">
      <c r="B67" s="63" t="s">
        <v>208</v>
      </c>
      <c r="C67" s="33">
        <v>23.619522094726563</v>
      </c>
      <c r="D67" s="46">
        <v>0.15095329284667969</v>
      </c>
      <c r="E67" s="46">
        <f t="shared" si="16"/>
        <v>0.90065513802445085</v>
      </c>
      <c r="F67" s="84"/>
      <c r="G67" s="63" t="s">
        <v>213</v>
      </c>
      <c r="H67" s="80"/>
      <c r="I67" s="68"/>
      <c r="J67" s="46"/>
      <c r="K67" s="84"/>
      <c r="M67" s="72"/>
      <c r="N67" s="64"/>
    </row>
    <row r="68" spans="2:18" x14ac:dyDescent="0.55000000000000004">
      <c r="B68" s="82" t="s">
        <v>211</v>
      </c>
      <c r="C68" s="33">
        <v>22.946380615234375</v>
      </c>
      <c r="D68" s="46">
        <v>8.3919525146484375E-2</v>
      </c>
      <c r="E68" s="46">
        <f t="shared" si="16"/>
        <v>0.94349087821468836</v>
      </c>
      <c r="F68" s="84">
        <f>AVERAGE(E67:E69)</f>
        <v>1.001802919619311</v>
      </c>
      <c r="G68" s="75" t="s">
        <v>215</v>
      </c>
      <c r="H68" s="33"/>
      <c r="I68" s="46"/>
      <c r="J68" s="46"/>
      <c r="K68" s="84"/>
      <c r="L68" s="5"/>
      <c r="M68" s="72"/>
      <c r="N68" s="64"/>
    </row>
    <row r="69" spans="2:18" x14ac:dyDescent="0.55000000000000004">
      <c r="B69" s="47" t="s">
        <v>212</v>
      </c>
      <c r="C69" s="33">
        <v>22.792469024658203</v>
      </c>
      <c r="D69" s="48">
        <v>-0.21569442749023438</v>
      </c>
      <c r="E69" s="46">
        <f t="shared" si="16"/>
        <v>1.1612627426187936</v>
      </c>
      <c r="F69" s="49"/>
      <c r="G69" s="78"/>
      <c r="H69" s="33"/>
      <c r="I69" s="46"/>
      <c r="J69" s="46"/>
      <c r="K69" s="49"/>
      <c r="L69" s="65"/>
      <c r="M69" s="72"/>
      <c r="N69" s="64"/>
    </row>
    <row r="70" spans="2:18" x14ac:dyDescent="0.55000000000000004">
      <c r="B70" s="63" t="s">
        <v>208</v>
      </c>
      <c r="C70" s="33">
        <v>22.214145660400391</v>
      </c>
      <c r="D70" s="46">
        <v>2.220916748046875E-2</v>
      </c>
      <c r="E70" s="46">
        <f t="shared" si="16"/>
        <v>0.98472366351816421</v>
      </c>
      <c r="F70" s="46"/>
      <c r="G70" s="55" t="s">
        <v>213</v>
      </c>
      <c r="H70" s="51">
        <v>24.025873184204102</v>
      </c>
      <c r="I70" s="128">
        <v>1.5098972320556641</v>
      </c>
      <c r="J70" s="46">
        <f t="shared" si="17"/>
        <v>0.35113623063992977</v>
      </c>
      <c r="K70" s="46"/>
      <c r="L70" s="5"/>
      <c r="M70" s="77"/>
      <c r="N70" s="73"/>
    </row>
    <row r="71" spans="2:18" x14ac:dyDescent="0.55000000000000004">
      <c r="B71" s="82" t="s">
        <v>211</v>
      </c>
      <c r="C71" s="33">
        <v>22.426914215087891</v>
      </c>
      <c r="D71" s="46">
        <v>0.20566368103027344</v>
      </c>
      <c r="E71" s="46">
        <f t="shared" si="16"/>
        <v>0.86713968629701854</v>
      </c>
      <c r="F71" s="84">
        <f>AVERAGE(E70:E72)</f>
        <v>0.80133231539935512</v>
      </c>
      <c r="G71" s="70" t="s">
        <v>215</v>
      </c>
      <c r="H71" s="51">
        <v>24.01103401184082</v>
      </c>
      <c r="I71" s="126">
        <v>1.4452686309814453</v>
      </c>
      <c r="J71" s="46">
        <f t="shared" si="17"/>
        <v>0.36722377458989697</v>
      </c>
      <c r="K71" s="84">
        <f>AVERAGE(J70:J72)</f>
        <v>0.34951920024964339</v>
      </c>
      <c r="L71" s="5">
        <f>K71/F71</f>
        <v>0.43617260097074162</v>
      </c>
      <c r="M71" s="72"/>
      <c r="N71" s="64"/>
    </row>
    <row r="72" spans="2:18" x14ac:dyDescent="0.55000000000000004">
      <c r="B72" s="47" t="s">
        <v>212</v>
      </c>
      <c r="C72" s="33">
        <v>23.187620162963867</v>
      </c>
      <c r="D72" s="48">
        <v>0.85691070556640625</v>
      </c>
      <c r="E72" s="46">
        <f t="shared" si="16"/>
        <v>0.55213359638288251</v>
      </c>
      <c r="G72" s="53" t="s">
        <v>217</v>
      </c>
      <c r="H72" s="51">
        <v>24.171390533447266</v>
      </c>
      <c r="I72" s="50">
        <v>1.5985984802246094</v>
      </c>
      <c r="J72" s="46">
        <f t="shared" si="17"/>
        <v>0.33019759551910349</v>
      </c>
      <c r="L72" s="65"/>
      <c r="M72" s="8"/>
      <c r="N72" s="25"/>
    </row>
    <row r="73" spans="2:18" ht="28.8" x14ac:dyDescent="0.55000000000000004">
      <c r="B73" s="62" t="s">
        <v>207</v>
      </c>
      <c r="C73" s="60"/>
      <c r="D73" s="61" t="s">
        <v>167</v>
      </c>
      <c r="E73" s="61"/>
      <c r="F73" s="87"/>
      <c r="G73" s="88"/>
      <c r="H73" s="60"/>
      <c r="I73" s="61" t="s">
        <v>167</v>
      </c>
      <c r="J73" s="61"/>
      <c r="K73" s="60"/>
      <c r="L73" s="60"/>
      <c r="M73" s="60"/>
      <c r="N73" s="58"/>
      <c r="O73" s="62" t="s">
        <v>207</v>
      </c>
      <c r="P73" t="s">
        <v>406</v>
      </c>
      <c r="R73" t="s">
        <v>406</v>
      </c>
    </row>
    <row r="74" spans="2:18" x14ac:dyDescent="0.55000000000000004">
      <c r="B74" s="24"/>
      <c r="C74" s="59" t="s">
        <v>169</v>
      </c>
      <c r="D74" s="59" t="s">
        <v>170</v>
      </c>
      <c r="E74" s="59" t="s">
        <v>218</v>
      </c>
      <c r="F74" s="83" t="s">
        <v>219</v>
      </c>
      <c r="G74" s="89"/>
      <c r="H74" s="2" t="s">
        <v>169</v>
      </c>
      <c r="I74" s="2" t="s">
        <v>170</v>
      </c>
      <c r="J74" s="59" t="s">
        <v>218</v>
      </c>
      <c r="K74" s="83" t="s">
        <v>219</v>
      </c>
      <c r="L74" s="71" t="s">
        <v>220</v>
      </c>
      <c r="M74" s="2"/>
      <c r="N74" s="64"/>
    </row>
    <row r="75" spans="2:18" x14ac:dyDescent="0.55000000000000004">
      <c r="B75" s="63" t="s">
        <v>208</v>
      </c>
      <c r="C75" s="33">
        <v>28.398000717163086</v>
      </c>
      <c r="D75" s="46">
        <f>C75-C3</f>
        <v>5.9759025573730469</v>
      </c>
      <c r="E75" s="46">
        <f>2^(-D75)</f>
        <v>1.5888177354527154E-2</v>
      </c>
      <c r="F75" s="84"/>
      <c r="G75" s="63" t="s">
        <v>213</v>
      </c>
      <c r="H75" s="80">
        <v>33.049312591552734</v>
      </c>
      <c r="I75" s="68">
        <f>H75-C6</f>
        <v>11.377264022827148</v>
      </c>
      <c r="J75" s="46">
        <f>2^(-I75)</f>
        <v>3.7592591073473349E-4</v>
      </c>
      <c r="K75" s="84"/>
      <c r="L75" s="69"/>
      <c r="M75" s="69"/>
      <c r="N75" s="67"/>
      <c r="O75" s="63" t="s">
        <v>208</v>
      </c>
      <c r="P75">
        <f>$E81/$F$82</f>
        <v>0.91275296162947606</v>
      </c>
      <c r="Q75" s="63" t="s">
        <v>213</v>
      </c>
      <c r="R75">
        <f>$J75/$F$82</f>
        <v>2.9790667318833813E-2</v>
      </c>
    </row>
    <row r="76" spans="2:18" x14ac:dyDescent="0.55000000000000004">
      <c r="B76" s="82" t="s">
        <v>211</v>
      </c>
      <c r="C76" s="33">
        <v>28.870529174804688</v>
      </c>
      <c r="D76" s="46">
        <f>C76-C4</f>
        <v>6.8725929260253906</v>
      </c>
      <c r="E76" s="46">
        <f t="shared" ref="E76:E83" si="20">2^(-D76)</f>
        <v>8.5338180946561495E-3</v>
      </c>
      <c r="F76" s="84">
        <f>AVERAGE(E75:E77)</f>
        <v>1.1253361996842825E-2</v>
      </c>
      <c r="G76" s="75" t="s">
        <v>215</v>
      </c>
      <c r="H76" s="33">
        <v>32.422039031982422</v>
      </c>
      <c r="I76" s="46">
        <f>H76-C7</f>
        <v>10.51362419128418</v>
      </c>
      <c r="J76" s="46">
        <f t="shared" ref="J76:J83" si="21">2^(-I76)</f>
        <v>6.8404355487205852E-4</v>
      </c>
      <c r="K76" s="84">
        <f>AVERAGE(J75:J77)</f>
        <v>5.3188531812677683E-4</v>
      </c>
      <c r="L76" s="5">
        <f>K76/F76</f>
        <v>4.7264570203642192E-2</v>
      </c>
      <c r="M76" s="72"/>
      <c r="N76" s="64"/>
      <c r="O76" s="82" t="s">
        <v>211</v>
      </c>
      <c r="P76">
        <f t="shared" ref="P76:P77" si="22">$E82/$F$82</f>
        <v>0.86631277289920172</v>
      </c>
      <c r="Q76" s="75" t="s">
        <v>215</v>
      </c>
      <c r="R76">
        <f t="shared" ref="R76:R77" si="23">$J76/$F$82</f>
        <v>5.4207793059429334E-2</v>
      </c>
    </row>
    <row r="77" spans="2:18" x14ac:dyDescent="0.55000000000000004">
      <c r="B77" s="47" t="s">
        <v>212</v>
      </c>
      <c r="C77" s="33">
        <v>28.442802429199219</v>
      </c>
      <c r="D77" s="48">
        <f>C77-C5</f>
        <v>6.7426567077636719</v>
      </c>
      <c r="E77" s="46">
        <f t="shared" si="20"/>
        <v>9.3380905413451686E-3</v>
      </c>
      <c r="F77" s="49"/>
      <c r="G77" s="47" t="s">
        <v>217</v>
      </c>
      <c r="H77" s="79">
        <v>32.654262542724609</v>
      </c>
      <c r="I77" s="48">
        <f>H77-C8</f>
        <v>10.866323471069336</v>
      </c>
      <c r="J77" s="46">
        <f t="shared" si="21"/>
        <v>5.3568648877353852E-4</v>
      </c>
      <c r="K77" s="49"/>
      <c r="L77" s="5"/>
      <c r="M77" s="74"/>
      <c r="N77" s="66"/>
      <c r="O77" s="47" t="s">
        <v>212</v>
      </c>
      <c r="P77">
        <f t="shared" si="22"/>
        <v>1.2209342654713224</v>
      </c>
      <c r="Q77" s="47" t="s">
        <v>217</v>
      </c>
      <c r="R77">
        <f t="shared" si="23"/>
        <v>4.2451072188816316E-2</v>
      </c>
    </row>
    <row r="78" spans="2:18" x14ac:dyDescent="0.55000000000000004">
      <c r="B78" s="63" t="s">
        <v>208</v>
      </c>
      <c r="C78" s="33">
        <v>29.193441390991211</v>
      </c>
      <c r="D78" s="46">
        <v>5.7248725891113281</v>
      </c>
      <c r="E78" s="46">
        <f t="shared" si="20"/>
        <v>1.8907827405608712E-2</v>
      </c>
      <c r="F78" s="84"/>
      <c r="G78" s="63" t="s">
        <v>213</v>
      </c>
      <c r="H78" s="80">
        <v>31.811801910400391</v>
      </c>
      <c r="I78" s="68">
        <v>8.4981918334960938</v>
      </c>
      <c r="J78" s="46">
        <f t="shared" si="21"/>
        <v>2.7655998896843402E-3</v>
      </c>
      <c r="K78" s="84"/>
      <c r="M78" s="72"/>
      <c r="N78" s="64"/>
    </row>
    <row r="79" spans="2:18" x14ac:dyDescent="0.55000000000000004">
      <c r="B79" s="82" t="s">
        <v>211</v>
      </c>
      <c r="C79" s="33">
        <v>27.676641464233398</v>
      </c>
      <c r="D79" s="46">
        <v>4.8141803741455078</v>
      </c>
      <c r="E79" s="46">
        <f t="shared" si="20"/>
        <v>3.5545718960158158E-2</v>
      </c>
      <c r="F79" s="84">
        <f>AVERAGE(E78:E80)</f>
        <v>3.2082696389868756E-2</v>
      </c>
      <c r="G79" s="75" t="s">
        <v>215</v>
      </c>
      <c r="H79" s="33">
        <v>31.50145149230957</v>
      </c>
      <c r="I79" s="46">
        <v>8.1455936431884766</v>
      </c>
      <c r="J79" s="46">
        <f t="shared" si="21"/>
        <v>3.5312785866664941E-3</v>
      </c>
      <c r="K79" s="84">
        <f>AVERAGE(J78:J80)</f>
        <v>3.1484392381754172E-3</v>
      </c>
      <c r="L79" s="5">
        <f>K79/F79</f>
        <v>9.813511931527201E-2</v>
      </c>
      <c r="M79" s="72"/>
      <c r="N79" s="64"/>
    </row>
    <row r="80" spans="2:18" x14ac:dyDescent="0.55000000000000004">
      <c r="B80" s="47" t="s">
        <v>212</v>
      </c>
      <c r="C80" s="33">
        <v>27.588705062866211</v>
      </c>
      <c r="D80" s="48">
        <v>4.5805416107177734</v>
      </c>
      <c r="E80" s="46">
        <f t="shared" si="20"/>
        <v>4.1794542803839402E-2</v>
      </c>
      <c r="F80" s="49"/>
      <c r="J80" s="46"/>
      <c r="K80" s="49"/>
      <c r="L80" s="65"/>
      <c r="M80" s="72"/>
      <c r="N80" s="64"/>
    </row>
    <row r="81" spans="2:18" x14ac:dyDescent="0.55000000000000004">
      <c r="B81" s="63" t="s">
        <v>208</v>
      </c>
      <c r="C81" s="33">
        <v>28.631908416748047</v>
      </c>
      <c r="D81" s="46">
        <v>6.439971923828125</v>
      </c>
      <c r="E81" s="46">
        <f t="shared" si="20"/>
        <v>1.1517952407848853E-2</v>
      </c>
      <c r="F81" s="46"/>
      <c r="G81" s="55" t="s">
        <v>213</v>
      </c>
      <c r="H81" s="51">
        <v>34.566627502441406</v>
      </c>
      <c r="I81" s="128">
        <v>12.050651550292969</v>
      </c>
      <c r="J81" s="46">
        <f t="shared" si="21"/>
        <v>2.357178200712035E-4</v>
      </c>
      <c r="K81" s="46"/>
      <c r="L81" s="5"/>
      <c r="M81" s="77"/>
      <c r="N81" s="73"/>
    </row>
    <row r="82" spans="2:18" x14ac:dyDescent="0.55000000000000004">
      <c r="B82" s="82" t="s">
        <v>211</v>
      </c>
      <c r="C82" s="33">
        <v>28.73655891418457</v>
      </c>
      <c r="D82" s="46">
        <v>6.5153083801269531</v>
      </c>
      <c r="E82" s="46">
        <f t="shared" si="20"/>
        <v>1.0931927594900664E-2</v>
      </c>
      <c r="F82" s="84">
        <f>AVERAGE(E81:E83)</f>
        <v>1.2618915404324334E-2</v>
      </c>
      <c r="G82" s="70" t="s">
        <v>215</v>
      </c>
      <c r="H82" s="51">
        <v>34.081951141357422</v>
      </c>
      <c r="I82" s="126">
        <v>11.516185760498047</v>
      </c>
      <c r="J82" s="46">
        <f t="shared" si="21"/>
        <v>3.414150413604516E-4</v>
      </c>
      <c r="K82" s="84">
        <f>AVERAGE(J81:J83)</f>
        <v>2.7616290401635016E-4</v>
      </c>
      <c r="L82" s="5">
        <f>K82/F82</f>
        <v>2.1884836784127486E-2</v>
      </c>
      <c r="M82" s="72"/>
      <c r="N82" s="64"/>
    </row>
    <row r="83" spans="2:18" x14ac:dyDescent="0.55000000000000004">
      <c r="B83" s="47" t="s">
        <v>212</v>
      </c>
      <c r="C83" s="33">
        <v>28.350992202758789</v>
      </c>
      <c r="D83" s="48">
        <v>6.0202827453613281</v>
      </c>
      <c r="E83" s="46">
        <f t="shared" si="20"/>
        <v>1.5406866210223486E-2</v>
      </c>
      <c r="G83" s="53" t="s">
        <v>217</v>
      </c>
      <c r="H83" s="51">
        <v>34.530773162841797</v>
      </c>
      <c r="I83" s="50">
        <v>11.957981109619141</v>
      </c>
      <c r="J83" s="46">
        <f t="shared" si="21"/>
        <v>2.513558506173953E-4</v>
      </c>
      <c r="L83" s="65"/>
      <c r="M83" s="8"/>
      <c r="N83" s="25"/>
    </row>
    <row r="84" spans="2:18" x14ac:dyDescent="0.55000000000000004">
      <c r="C84" s="50"/>
      <c r="D84" s="46"/>
      <c r="E84" s="46"/>
    </row>
    <row r="86" spans="2:18" ht="28.8" x14ac:dyDescent="0.55000000000000004">
      <c r="B86" s="62" t="s">
        <v>28</v>
      </c>
      <c r="C86" s="60"/>
      <c r="D86" s="61" t="s">
        <v>167</v>
      </c>
      <c r="F86" s="87"/>
      <c r="G86" s="88"/>
      <c r="H86" s="60"/>
      <c r="I86" s="119" t="s">
        <v>167</v>
      </c>
      <c r="J86" s="60"/>
      <c r="K86" s="60"/>
      <c r="L86" s="60"/>
      <c r="M86" s="58"/>
      <c r="O86" s="62" t="s">
        <v>28</v>
      </c>
      <c r="P86" t="s">
        <v>406</v>
      </c>
      <c r="R86" t="s">
        <v>406</v>
      </c>
    </row>
    <row r="87" spans="2:18" x14ac:dyDescent="0.55000000000000004">
      <c r="B87" s="24"/>
      <c r="C87" s="59" t="s">
        <v>169</v>
      </c>
      <c r="D87" s="59" t="s">
        <v>170</v>
      </c>
      <c r="E87" s="59" t="s">
        <v>218</v>
      </c>
      <c r="F87" s="83" t="s">
        <v>219</v>
      </c>
      <c r="G87" s="89"/>
      <c r="H87" s="2" t="s">
        <v>169</v>
      </c>
      <c r="I87" s="2" t="s">
        <v>170</v>
      </c>
      <c r="J87" s="59" t="s">
        <v>218</v>
      </c>
      <c r="K87" s="83" t="s">
        <v>219</v>
      </c>
      <c r="L87" s="71" t="s">
        <v>220</v>
      </c>
      <c r="M87" s="2"/>
      <c r="N87" s="64"/>
    </row>
    <row r="88" spans="2:18" x14ac:dyDescent="0.55000000000000004">
      <c r="B88" s="63" t="s">
        <v>208</v>
      </c>
      <c r="C88" s="33">
        <v>19.660964965820313</v>
      </c>
      <c r="D88" s="46">
        <v>-2.6538066864013672</v>
      </c>
      <c r="E88" s="46">
        <f>2^(-D88)</f>
        <v>6.2932562428698855</v>
      </c>
      <c r="F88" s="84"/>
      <c r="G88" s="63" t="s">
        <v>213</v>
      </c>
      <c r="H88" s="80">
        <v>19.873603820800781</v>
      </c>
      <c r="I88" s="68">
        <v>-2.6699466705322266</v>
      </c>
      <c r="J88" s="46">
        <f>2^(-I88)</f>
        <v>6.3640566172550992</v>
      </c>
      <c r="K88" s="84"/>
      <c r="L88" s="69">
        <f>J88/$F$89</f>
        <v>0.94514010898305678</v>
      </c>
      <c r="M88" s="69"/>
      <c r="N88" s="67"/>
      <c r="O88" s="63" t="s">
        <v>208</v>
      </c>
      <c r="P88">
        <f>$E88/$F$89</f>
        <v>0.93462538895667457</v>
      </c>
      <c r="Q88" s="63" t="s">
        <v>213</v>
      </c>
      <c r="R88">
        <v>0.94514010898305678</v>
      </c>
    </row>
    <row r="89" spans="2:18" x14ac:dyDescent="0.55000000000000004">
      <c r="B89" s="82" t="s">
        <v>211</v>
      </c>
      <c r="C89" s="33">
        <v>19.586465835571289</v>
      </c>
      <c r="D89" s="46">
        <v>-2.8675422668457031</v>
      </c>
      <c r="E89" s="46">
        <f t="shared" ref="E89:E90" si="24">2^(-D89)</f>
        <v>7.298207991485147</v>
      </c>
      <c r="F89" s="84">
        <f>AVERAGE(E88:E90)</f>
        <v>6.7334531216780533</v>
      </c>
      <c r="G89" s="75" t="s">
        <v>215</v>
      </c>
      <c r="H89" s="33">
        <v>19.993942260742188</v>
      </c>
      <c r="I89" s="46">
        <v>-2.7015705108642578</v>
      </c>
      <c r="J89" s="46">
        <f t="shared" ref="J89:J90" si="25">2^(-I89)</f>
        <v>6.5050967347852691</v>
      </c>
      <c r="K89" s="84">
        <f>AVERAGE(J88:J90)</f>
        <v>6.2554223400589075</v>
      </c>
      <c r="L89" s="69">
        <f t="shared" ref="L89:L90" si="26">J89/$F$89</f>
        <v>0.9660862884516711</v>
      </c>
      <c r="M89" s="72"/>
      <c r="N89" s="64"/>
      <c r="O89" s="82" t="s">
        <v>211</v>
      </c>
      <c r="P89">
        <f t="shared" ref="P89:P90" si="27">$E89/$F$89</f>
        <v>1.0838729934851541</v>
      </c>
      <c r="Q89" s="75" t="s">
        <v>215</v>
      </c>
      <c r="R89">
        <v>0.9660862884516711</v>
      </c>
    </row>
    <row r="90" spans="2:18" x14ac:dyDescent="0.55000000000000004">
      <c r="B90" s="47" t="s">
        <v>212</v>
      </c>
      <c r="C90" s="33">
        <v>19.758811950683594</v>
      </c>
      <c r="D90" s="48">
        <v>-2.7244091033935547</v>
      </c>
      <c r="E90" s="46">
        <f t="shared" si="24"/>
        <v>6.6088951306791266</v>
      </c>
      <c r="F90" s="49"/>
      <c r="G90" s="47" t="s">
        <v>217</v>
      </c>
      <c r="H90" s="79">
        <v>20.092605590820313</v>
      </c>
      <c r="I90" s="48">
        <v>-2.5600090026855469</v>
      </c>
      <c r="J90" s="46">
        <f t="shared" si="25"/>
        <v>5.8971136681363552</v>
      </c>
      <c r="K90" s="49"/>
      <c r="L90" s="69">
        <f t="shared" si="26"/>
        <v>0.8757933799451072</v>
      </c>
      <c r="M90" s="74"/>
      <c r="N90" s="66"/>
      <c r="O90" s="47" t="s">
        <v>212</v>
      </c>
      <c r="P90">
        <f t="shared" si="27"/>
        <v>0.98150161755817122</v>
      </c>
      <c r="Q90" s="47" t="s">
        <v>217</v>
      </c>
      <c r="R90">
        <v>0.8757933799451072</v>
      </c>
    </row>
    <row r="91" spans="2:18" x14ac:dyDescent="0.55000000000000004">
      <c r="B91" s="57"/>
      <c r="C91" s="33"/>
      <c r="D91" s="46"/>
      <c r="F91" s="46"/>
      <c r="G91" s="55"/>
      <c r="H91" s="33"/>
      <c r="I91" s="46"/>
      <c r="K91" s="46"/>
      <c r="L91" s="5"/>
      <c r="M91" s="72"/>
      <c r="N91" s="71"/>
    </row>
    <row r="92" spans="2:18" x14ac:dyDescent="0.55000000000000004">
      <c r="D92" s="2"/>
    </row>
    <row r="93" spans="2:18" ht="28.8" x14ac:dyDescent="0.55000000000000004">
      <c r="B93" s="62" t="s">
        <v>44</v>
      </c>
      <c r="C93" s="81"/>
      <c r="D93" s="61" t="s">
        <v>167</v>
      </c>
      <c r="F93" s="58"/>
      <c r="G93" s="20"/>
      <c r="H93" s="60"/>
      <c r="I93" s="119" t="s">
        <v>167</v>
      </c>
      <c r="K93" s="60"/>
      <c r="L93" s="60"/>
      <c r="M93" s="81"/>
      <c r="N93" s="58"/>
      <c r="O93" s="62" t="s">
        <v>44</v>
      </c>
      <c r="P93" t="s">
        <v>406</v>
      </c>
      <c r="R93" t="s">
        <v>406</v>
      </c>
    </row>
    <row r="94" spans="2:18" x14ac:dyDescent="0.55000000000000004">
      <c r="B94" s="24"/>
      <c r="C94" s="8" t="s">
        <v>169</v>
      </c>
      <c r="D94" s="59" t="s">
        <v>222</v>
      </c>
      <c r="E94" s="59" t="s">
        <v>218</v>
      </c>
      <c r="F94" s="83" t="s">
        <v>219</v>
      </c>
      <c r="G94" s="21"/>
      <c r="H94" s="2" t="s">
        <v>169</v>
      </c>
      <c r="I94" s="2" t="s">
        <v>170</v>
      </c>
      <c r="J94" s="59" t="s">
        <v>218</v>
      </c>
      <c r="K94" s="83" t="s">
        <v>219</v>
      </c>
      <c r="L94" s="71" t="s">
        <v>220</v>
      </c>
      <c r="M94" s="1"/>
      <c r="N94" s="91"/>
    </row>
    <row r="95" spans="2:18" x14ac:dyDescent="0.55000000000000004">
      <c r="B95" s="63" t="s">
        <v>221</v>
      </c>
      <c r="C95" s="33">
        <v>18.656858444213867</v>
      </c>
      <c r="D95" s="46">
        <v>-3.6579132080078125</v>
      </c>
      <c r="E95" s="46">
        <f>2^(-D95)</f>
        <v>12.622390072548303</v>
      </c>
      <c r="F95" s="84"/>
      <c r="G95" s="63" t="s">
        <v>213</v>
      </c>
      <c r="H95" s="80">
        <v>19.112224578857422</v>
      </c>
      <c r="I95" s="80">
        <v>-3.4313259124755859</v>
      </c>
      <c r="J95" s="46">
        <f>2^(-I95)</f>
        <v>10.78777859515586</v>
      </c>
      <c r="K95" s="84"/>
      <c r="L95" s="69">
        <f>J95/$F$96</f>
        <v>0.86806521235767298</v>
      </c>
      <c r="M95" s="69"/>
      <c r="N95" s="67"/>
      <c r="O95" s="63" t="s">
        <v>208</v>
      </c>
      <c r="P95">
        <f>$E95/$F$96</f>
        <v>1.0156917498944757</v>
      </c>
      <c r="Q95" s="63" t="s">
        <v>213</v>
      </c>
      <c r="R95">
        <v>0.86806521235767298</v>
      </c>
    </row>
    <row r="96" spans="2:18" x14ac:dyDescent="0.55000000000000004">
      <c r="B96" s="82" t="s">
        <v>211</v>
      </c>
      <c r="C96" s="33">
        <v>18.735761642456055</v>
      </c>
      <c r="D96" s="46">
        <v>-3.7182464599609375</v>
      </c>
      <c r="E96" s="46">
        <f t="shared" ref="E96:E97" si="28">2^(-D96)</f>
        <v>13.161449317586221</v>
      </c>
      <c r="F96" s="84">
        <f>AVERAGE(E95:E97)</f>
        <v>12.427382691510187</v>
      </c>
      <c r="G96" s="75" t="s">
        <v>215</v>
      </c>
      <c r="H96" s="33">
        <v>19.087789535522461</v>
      </c>
      <c r="I96" s="33">
        <v>-3.6077232360839844</v>
      </c>
      <c r="J96" s="46">
        <f t="shared" ref="J96:J97" si="29">2^(-I96)</f>
        <v>12.190819754340069</v>
      </c>
      <c r="K96" s="84">
        <f>AVERAGE(J95:J97)</f>
        <v>11.131014670659189</v>
      </c>
      <c r="L96" s="69">
        <f t="shared" ref="L96:L97" si="30">J96/$F$96</f>
        <v>0.98096437978596029</v>
      </c>
      <c r="M96" s="72"/>
      <c r="N96" s="64"/>
      <c r="O96" s="82" t="s">
        <v>211</v>
      </c>
      <c r="P96">
        <f t="shared" ref="P96:P97" si="31">$E96/$F$96</f>
        <v>1.0590684816182183</v>
      </c>
      <c r="Q96" s="75" t="s">
        <v>215</v>
      </c>
      <c r="R96">
        <v>0.98096437978596029</v>
      </c>
    </row>
    <row r="97" spans="2:18" x14ac:dyDescent="0.55000000000000004">
      <c r="B97" s="47" t="s">
        <v>212</v>
      </c>
      <c r="C97" s="33">
        <v>18.959871292114258</v>
      </c>
      <c r="D97" s="48">
        <v>-3.5233497619628906</v>
      </c>
      <c r="E97" s="46">
        <f t="shared" si="28"/>
        <v>11.498308684396035</v>
      </c>
      <c r="F97" s="49"/>
      <c r="G97" s="47" t="s">
        <v>217</v>
      </c>
      <c r="H97" s="79">
        <v>19.272100448608398</v>
      </c>
      <c r="I97" s="79">
        <v>-3.3805141448974609</v>
      </c>
      <c r="J97" s="46">
        <f t="shared" si="29"/>
        <v>10.414445662481636</v>
      </c>
      <c r="K97" s="49"/>
      <c r="L97" s="69">
        <f t="shared" si="30"/>
        <v>0.83802405711673333</v>
      </c>
      <c r="M97" s="74"/>
      <c r="N97" s="66"/>
      <c r="O97" s="47" t="s">
        <v>212</v>
      </c>
      <c r="P97">
        <f t="shared" si="31"/>
        <v>0.9252397684873056</v>
      </c>
      <c r="Q97" s="47" t="s">
        <v>217</v>
      </c>
      <c r="R97">
        <v>0.83802405711673333</v>
      </c>
    </row>
  </sheetData>
  <mergeCells count="5">
    <mergeCell ref="H2:I2"/>
    <mergeCell ref="H9:I9"/>
    <mergeCell ref="L9:M9"/>
    <mergeCell ref="H14:I14"/>
    <mergeCell ref="L14:M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B6AC-3749-475B-A537-31A2FAA978B8}">
  <dimension ref="A1:G18"/>
  <sheetViews>
    <sheetView zoomScale="85" zoomScaleNormal="85" workbookViewId="0">
      <selection activeCell="A2" sqref="A2:G2"/>
    </sheetView>
  </sheetViews>
  <sheetFormatPr defaultRowHeight="14.4" x14ac:dyDescent="0.55000000000000004"/>
  <cols>
    <col min="1" max="1" width="15.41796875" bestFit="1" customWidth="1"/>
    <col min="2" max="2" width="19.68359375" style="10" customWidth="1"/>
    <col min="3" max="3" width="17.41796875" style="10" customWidth="1"/>
    <col min="4" max="4" width="27.7890625" style="10" customWidth="1"/>
    <col min="5" max="5" width="19.578125" style="10" customWidth="1"/>
    <col min="6" max="6" width="17.62890625" style="10" customWidth="1"/>
    <col min="7" max="7" width="31" style="10" customWidth="1"/>
  </cols>
  <sheetData>
    <row r="1" spans="1:7" x14ac:dyDescent="0.55000000000000004">
      <c r="B1" s="135" t="s">
        <v>159</v>
      </c>
      <c r="C1" s="136"/>
      <c r="D1" s="137"/>
      <c r="E1" s="135" t="s">
        <v>160</v>
      </c>
      <c r="F1" s="136"/>
      <c r="G1" s="137"/>
    </row>
    <row r="2" spans="1:7" x14ac:dyDescent="0.55000000000000004">
      <c r="A2" s="130" t="s">
        <v>146</v>
      </c>
      <c r="B2" s="131"/>
      <c r="C2" s="131"/>
      <c r="D2" s="131"/>
      <c r="E2" s="131"/>
      <c r="F2" s="131"/>
      <c r="G2" s="132"/>
    </row>
    <row r="3" spans="1:7" ht="28.8" x14ac:dyDescent="0.55000000000000004">
      <c r="A3" s="21" t="s">
        <v>144</v>
      </c>
      <c r="B3" s="10" t="s">
        <v>153</v>
      </c>
      <c r="C3" s="10" t="s">
        <v>154</v>
      </c>
      <c r="D3" s="10" t="s">
        <v>155</v>
      </c>
      <c r="E3" s="10" t="s">
        <v>156</v>
      </c>
      <c r="F3" s="10" t="s">
        <v>157</v>
      </c>
      <c r="G3" s="22" t="s">
        <v>158</v>
      </c>
    </row>
    <row r="4" spans="1:7" x14ac:dyDescent="0.55000000000000004">
      <c r="A4" s="21" t="s">
        <v>145</v>
      </c>
      <c r="B4">
        <v>0</v>
      </c>
      <c r="C4">
        <v>0</v>
      </c>
      <c r="D4">
        <v>20</v>
      </c>
      <c r="E4">
        <v>0</v>
      </c>
      <c r="F4">
        <v>0</v>
      </c>
      <c r="G4" s="23">
        <v>46</v>
      </c>
    </row>
    <row r="5" spans="1:7" x14ac:dyDescent="0.55000000000000004">
      <c r="A5" s="21" t="s">
        <v>139</v>
      </c>
      <c r="B5">
        <v>0</v>
      </c>
      <c r="C5">
        <v>0</v>
      </c>
      <c r="D5">
        <v>26</v>
      </c>
      <c r="E5">
        <v>0</v>
      </c>
      <c r="F5">
        <v>8</v>
      </c>
      <c r="G5" s="23">
        <v>39</v>
      </c>
    </row>
    <row r="6" spans="1:7" x14ac:dyDescent="0.55000000000000004">
      <c r="A6" s="21" t="s">
        <v>140</v>
      </c>
      <c r="B6">
        <v>4</v>
      </c>
      <c r="C6">
        <v>0</v>
      </c>
      <c r="D6">
        <v>23</v>
      </c>
      <c r="E6">
        <v>3</v>
      </c>
      <c r="F6">
        <v>29</v>
      </c>
      <c r="G6" s="23">
        <v>47</v>
      </c>
    </row>
    <row r="7" spans="1:7" x14ac:dyDescent="0.55000000000000004">
      <c r="A7" s="21" t="s">
        <v>141</v>
      </c>
      <c r="B7">
        <v>48</v>
      </c>
      <c r="C7">
        <v>42</v>
      </c>
      <c r="D7">
        <v>6</v>
      </c>
      <c r="E7">
        <v>34</v>
      </c>
      <c r="F7">
        <v>46</v>
      </c>
      <c r="G7" s="23">
        <v>18</v>
      </c>
    </row>
    <row r="8" spans="1:7" x14ac:dyDescent="0.55000000000000004">
      <c r="A8" s="21" t="s">
        <v>142</v>
      </c>
      <c r="B8">
        <v>58</v>
      </c>
      <c r="C8">
        <v>39</v>
      </c>
      <c r="D8">
        <v>2</v>
      </c>
      <c r="E8">
        <v>71</v>
      </c>
      <c r="F8">
        <v>40</v>
      </c>
      <c r="G8" s="23">
        <v>12</v>
      </c>
    </row>
    <row r="9" spans="1:7" x14ac:dyDescent="0.55000000000000004">
      <c r="A9" s="24" t="s">
        <v>143</v>
      </c>
      <c r="B9" s="8">
        <f t="shared" ref="B9:G9" si="0">SUM(B4:B8)</f>
        <v>110</v>
      </c>
      <c r="C9" s="8">
        <f t="shared" si="0"/>
        <v>81</v>
      </c>
      <c r="D9" s="8">
        <f t="shared" si="0"/>
        <v>77</v>
      </c>
      <c r="E9" s="8">
        <f t="shared" si="0"/>
        <v>108</v>
      </c>
      <c r="F9" s="8">
        <f t="shared" si="0"/>
        <v>123</v>
      </c>
      <c r="G9" s="25">
        <f t="shared" si="0"/>
        <v>162</v>
      </c>
    </row>
    <row r="10" spans="1:7" x14ac:dyDescent="0.55000000000000004">
      <c r="A10" s="20"/>
      <c r="B10" s="31"/>
      <c r="C10" s="31"/>
      <c r="D10" s="31"/>
      <c r="E10" s="31"/>
      <c r="F10" s="31"/>
      <c r="G10" s="32"/>
    </row>
    <row r="11" spans="1:7" x14ac:dyDescent="0.55000000000000004">
      <c r="A11" s="130" t="s">
        <v>147</v>
      </c>
      <c r="B11" s="131"/>
      <c r="C11" s="131"/>
      <c r="D11" s="131"/>
      <c r="E11" s="131"/>
      <c r="F11" s="131"/>
      <c r="G11" s="132"/>
    </row>
    <row r="12" spans="1:7" ht="28.8" x14ac:dyDescent="0.55000000000000004">
      <c r="A12" s="21" t="s">
        <v>144</v>
      </c>
      <c r="B12" s="10" t="s">
        <v>153</v>
      </c>
      <c r="C12" s="10" t="s">
        <v>154</v>
      </c>
      <c r="D12" s="10" t="s">
        <v>155</v>
      </c>
      <c r="E12" s="10" t="s">
        <v>156</v>
      </c>
      <c r="F12" s="10" t="s">
        <v>157</v>
      </c>
      <c r="G12" s="22" t="s">
        <v>158</v>
      </c>
    </row>
    <row r="13" spans="1:7" x14ac:dyDescent="0.55000000000000004">
      <c r="A13" s="21" t="s">
        <v>145</v>
      </c>
      <c r="B13">
        <v>0</v>
      </c>
      <c r="C13">
        <v>0</v>
      </c>
      <c r="D13">
        <v>25.97402597402597</v>
      </c>
      <c r="E13">
        <v>0</v>
      </c>
      <c r="F13">
        <v>0</v>
      </c>
      <c r="G13" s="23">
        <v>28.39506172839506</v>
      </c>
    </row>
    <row r="14" spans="1:7" x14ac:dyDescent="0.55000000000000004">
      <c r="A14" s="21" t="s">
        <v>139</v>
      </c>
      <c r="B14">
        <v>0</v>
      </c>
      <c r="C14">
        <v>0</v>
      </c>
      <c r="D14">
        <v>33.766233766233768</v>
      </c>
      <c r="E14">
        <v>0</v>
      </c>
      <c r="F14">
        <v>6.5040650406504072</v>
      </c>
      <c r="G14" s="23">
        <v>24.074074074074073</v>
      </c>
    </row>
    <row r="15" spans="1:7" x14ac:dyDescent="0.55000000000000004">
      <c r="A15" s="21" t="s">
        <v>140</v>
      </c>
      <c r="B15">
        <v>3.6363636363636362</v>
      </c>
      <c r="C15">
        <v>0</v>
      </c>
      <c r="D15">
        <v>29.870129870129869</v>
      </c>
      <c r="E15">
        <v>2.7777777777777777</v>
      </c>
      <c r="F15">
        <v>23.577235772357724</v>
      </c>
      <c r="G15" s="23">
        <v>29.012345679012348</v>
      </c>
    </row>
    <row r="16" spans="1:7" x14ac:dyDescent="0.55000000000000004">
      <c r="A16" s="21" t="s">
        <v>141</v>
      </c>
      <c r="B16">
        <v>43.636363636363633</v>
      </c>
      <c r="C16">
        <v>51.851851851851848</v>
      </c>
      <c r="D16">
        <v>7.7922077922077921</v>
      </c>
      <c r="E16">
        <v>31.481481481481481</v>
      </c>
      <c r="F16">
        <v>37.398373983739837</v>
      </c>
      <c r="G16" s="23">
        <v>11.111111111111111</v>
      </c>
    </row>
    <row r="17" spans="1:7" x14ac:dyDescent="0.55000000000000004">
      <c r="A17" s="24" t="s">
        <v>142</v>
      </c>
      <c r="B17" s="8">
        <v>52.72727272727272</v>
      </c>
      <c r="C17" s="8">
        <v>48.148148148148145</v>
      </c>
      <c r="D17" s="8">
        <v>2.5974025974025974</v>
      </c>
      <c r="E17" s="8">
        <v>65.740740740740748</v>
      </c>
      <c r="F17" s="8">
        <v>32.520325203252028</v>
      </c>
      <c r="G17" s="25">
        <v>7.4074074074074066</v>
      </c>
    </row>
    <row r="18" spans="1:7" x14ac:dyDescent="0.55000000000000004">
      <c r="B18"/>
      <c r="C18"/>
      <c r="D18"/>
      <c r="E18"/>
      <c r="F18"/>
      <c r="G18"/>
    </row>
  </sheetData>
  <mergeCells count="4">
    <mergeCell ref="A2:G2"/>
    <mergeCell ref="A11:G11"/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7322C-0999-4FCC-82F4-7814D78D985C}">
  <dimension ref="A1:X91"/>
  <sheetViews>
    <sheetView topLeftCell="E14" zoomScale="85" zoomScaleNormal="85" workbookViewId="0">
      <selection activeCell="M28" sqref="M28"/>
    </sheetView>
  </sheetViews>
  <sheetFormatPr defaultRowHeight="14.4" x14ac:dyDescent="0.55000000000000004"/>
  <cols>
    <col min="1" max="1" width="15.41796875" bestFit="1" customWidth="1"/>
    <col min="2" max="2" width="20.3671875" customWidth="1"/>
    <col min="3" max="3" width="19.5234375" customWidth="1"/>
    <col min="6" max="6" width="32.41796875" bestFit="1" customWidth="1"/>
    <col min="16" max="16" width="32.47265625" bestFit="1" customWidth="1"/>
    <col min="20" max="20" width="30.83984375" bestFit="1" customWidth="1"/>
  </cols>
  <sheetData>
    <row r="1" spans="1:3" x14ac:dyDescent="0.55000000000000004">
      <c r="A1" s="5" t="s">
        <v>162</v>
      </c>
    </row>
    <row r="2" spans="1:3" x14ac:dyDescent="0.55000000000000004">
      <c r="A2" s="130" t="s">
        <v>146</v>
      </c>
      <c r="B2" s="131"/>
      <c r="C2" s="132"/>
    </row>
    <row r="3" spans="1:3" ht="28.8" x14ac:dyDescent="0.55000000000000004">
      <c r="A3" s="21" t="s">
        <v>144</v>
      </c>
      <c r="B3" s="10" t="s">
        <v>13</v>
      </c>
      <c r="C3" s="22" t="s">
        <v>161</v>
      </c>
    </row>
    <row r="4" spans="1:3" x14ac:dyDescent="0.55000000000000004">
      <c r="A4" s="21" t="s">
        <v>145</v>
      </c>
      <c r="B4">
        <v>28</v>
      </c>
      <c r="C4" s="23">
        <v>7</v>
      </c>
    </row>
    <row r="5" spans="1:3" x14ac:dyDescent="0.55000000000000004">
      <c r="A5" s="21" t="s">
        <v>139</v>
      </c>
      <c r="B5">
        <v>27</v>
      </c>
      <c r="C5" s="23">
        <v>51</v>
      </c>
    </row>
    <row r="6" spans="1:3" x14ac:dyDescent="0.55000000000000004">
      <c r="A6" s="21" t="s">
        <v>140</v>
      </c>
      <c r="B6">
        <v>23</v>
      </c>
      <c r="C6" s="23">
        <v>52</v>
      </c>
    </row>
    <row r="7" spans="1:3" x14ac:dyDescent="0.55000000000000004">
      <c r="A7" s="21" t="s">
        <v>141</v>
      </c>
      <c r="B7">
        <v>51</v>
      </c>
      <c r="C7" s="23">
        <v>40</v>
      </c>
    </row>
    <row r="8" spans="1:3" x14ac:dyDescent="0.55000000000000004">
      <c r="A8" s="21" t="s">
        <v>142</v>
      </c>
      <c r="B8">
        <v>30</v>
      </c>
      <c r="C8" s="23">
        <v>13</v>
      </c>
    </row>
    <row r="9" spans="1:3" x14ac:dyDescent="0.55000000000000004">
      <c r="A9" s="24" t="s">
        <v>143</v>
      </c>
      <c r="B9" s="8">
        <f t="shared" ref="B9:C9" si="0">SUM(B4:B8)</f>
        <v>159</v>
      </c>
      <c r="C9" s="25">
        <f t="shared" si="0"/>
        <v>163</v>
      </c>
    </row>
    <row r="11" spans="1:3" x14ac:dyDescent="0.55000000000000004">
      <c r="A11" s="130" t="s">
        <v>147</v>
      </c>
      <c r="B11" s="131"/>
      <c r="C11" s="132"/>
    </row>
    <row r="12" spans="1:3" ht="28.8" x14ac:dyDescent="0.55000000000000004">
      <c r="A12" s="21" t="s">
        <v>144</v>
      </c>
      <c r="B12" s="10" t="s">
        <v>13</v>
      </c>
      <c r="C12" s="22" t="s">
        <v>161</v>
      </c>
    </row>
    <row r="13" spans="1:3" x14ac:dyDescent="0.55000000000000004">
      <c r="A13" s="21" t="s">
        <v>145</v>
      </c>
      <c r="B13" s="26">
        <v>17.61</v>
      </c>
      <c r="C13" s="23">
        <v>4.294478527607362</v>
      </c>
    </row>
    <row r="14" spans="1:3" x14ac:dyDescent="0.55000000000000004">
      <c r="A14" s="21" t="s">
        <v>139</v>
      </c>
      <c r="B14" s="26">
        <v>16.98</v>
      </c>
      <c r="C14" s="23">
        <v>31.288343558282211</v>
      </c>
    </row>
    <row r="15" spans="1:3" x14ac:dyDescent="0.55000000000000004">
      <c r="A15" s="21" t="s">
        <v>140</v>
      </c>
      <c r="B15" s="26">
        <v>14.47</v>
      </c>
      <c r="C15" s="23">
        <v>31.901840490797547</v>
      </c>
    </row>
    <row r="16" spans="1:3" x14ac:dyDescent="0.55000000000000004">
      <c r="A16" s="21" t="s">
        <v>141</v>
      </c>
      <c r="B16" s="26">
        <v>32.08</v>
      </c>
      <c r="C16" s="23">
        <v>24.539877300613497</v>
      </c>
    </row>
    <row r="17" spans="1:20" x14ac:dyDescent="0.55000000000000004">
      <c r="A17" s="24" t="s">
        <v>142</v>
      </c>
      <c r="B17" s="28">
        <v>18.87</v>
      </c>
      <c r="C17" s="25">
        <v>7.9754601226993866</v>
      </c>
    </row>
    <row r="19" spans="1:20" x14ac:dyDescent="0.55000000000000004">
      <c r="A19" s="5" t="s">
        <v>164</v>
      </c>
    </row>
    <row r="20" spans="1:20" s="35" customFormat="1" ht="43.2" customHeight="1" x14ac:dyDescent="0.55000000000000004">
      <c r="B20" s="30"/>
      <c r="C20" s="30" t="s">
        <v>190</v>
      </c>
      <c r="F20" s="30" t="s">
        <v>166</v>
      </c>
      <c r="G20" s="36"/>
      <c r="H20" s="37" t="s">
        <v>167</v>
      </c>
      <c r="J20" s="37"/>
      <c r="K20" s="43"/>
    </row>
    <row r="21" spans="1:20" s="35" customFormat="1" x14ac:dyDescent="0.55000000000000004">
      <c r="B21" s="30"/>
      <c r="C21" s="36"/>
      <c r="F21" s="30"/>
      <c r="G21" s="36"/>
      <c r="H21" s="37"/>
      <c r="J21" s="37"/>
      <c r="K21" s="43"/>
      <c r="O21" s="35" t="s">
        <v>168</v>
      </c>
    </row>
    <row r="22" spans="1:20" s="35" customFormat="1" x14ac:dyDescent="0.55000000000000004">
      <c r="B22" s="30"/>
      <c r="C22" s="36"/>
      <c r="F22" s="30"/>
      <c r="G22" s="36" t="s">
        <v>169</v>
      </c>
      <c r="H22" s="37" t="s">
        <v>170</v>
      </c>
      <c r="I22" s="35" t="s">
        <v>171</v>
      </c>
      <c r="J22" s="37" t="s">
        <v>172</v>
      </c>
      <c r="K22" s="43" t="s">
        <v>173</v>
      </c>
      <c r="L22" s="35" t="s">
        <v>220</v>
      </c>
    </row>
    <row r="23" spans="1:20" s="35" customFormat="1" x14ac:dyDescent="0.55000000000000004">
      <c r="A23" s="35" t="s">
        <v>174</v>
      </c>
      <c r="B23" s="30"/>
      <c r="C23" s="36">
        <v>21.987030029296875</v>
      </c>
      <c r="F23" s="30" t="s">
        <v>174</v>
      </c>
      <c r="G23" s="36">
        <v>23.280359268188477</v>
      </c>
      <c r="H23" s="37">
        <v>1.2933292388916016</v>
      </c>
      <c r="I23" s="35">
        <v>0.40800840044112341</v>
      </c>
      <c r="J23" s="37"/>
      <c r="K23" s="43"/>
      <c r="L23" s="35">
        <v>0.63300401628853753</v>
      </c>
      <c r="S23" s="35" t="s">
        <v>175</v>
      </c>
      <c r="T23" s="35" t="s">
        <v>150</v>
      </c>
    </row>
    <row r="24" spans="1:20" s="35" customFormat="1" x14ac:dyDescent="0.55000000000000004">
      <c r="A24" s="35" t="s">
        <v>174</v>
      </c>
      <c r="B24" s="30"/>
      <c r="C24" s="36">
        <v>21.999263763427734</v>
      </c>
      <c r="F24" s="30" t="s">
        <v>174</v>
      </c>
      <c r="G24" s="36">
        <v>22.346668243408203</v>
      </c>
      <c r="H24" s="37">
        <v>0.34740447998046875</v>
      </c>
      <c r="I24" s="35">
        <v>0.78599689588822108</v>
      </c>
      <c r="J24" s="37">
        <v>0.64455894424395554</v>
      </c>
      <c r="K24" s="43">
        <v>0.16833226975822088</v>
      </c>
      <c r="L24" s="35">
        <v>1.2194336963396997</v>
      </c>
      <c r="N24" s="35">
        <v>0.26115884553532737</v>
      </c>
      <c r="O24" s="35">
        <v>1</v>
      </c>
      <c r="P24" s="35">
        <v>0.26115884553532737</v>
      </c>
      <c r="R24" s="35" t="s">
        <v>163</v>
      </c>
      <c r="S24" s="35">
        <v>1</v>
      </c>
      <c r="T24" s="35">
        <v>0.26115884553532737</v>
      </c>
    </row>
    <row r="25" spans="1:20" s="35" customFormat="1" x14ac:dyDescent="0.55000000000000004">
      <c r="A25" s="35" t="s">
        <v>174</v>
      </c>
      <c r="B25" s="30"/>
      <c r="C25" s="36">
        <v>22.034299850463867</v>
      </c>
      <c r="F25" s="30" t="s">
        <v>174</v>
      </c>
      <c r="G25" s="36">
        <v>22.469343185424805</v>
      </c>
      <c r="H25" s="37">
        <v>0.4350433349609375</v>
      </c>
      <c r="I25" s="35">
        <v>0.73967153640252248</v>
      </c>
      <c r="J25" s="37"/>
      <c r="K25" s="43"/>
      <c r="L25" s="35">
        <v>1.1475622873717632</v>
      </c>
      <c r="R25" s="35" t="s">
        <v>176</v>
      </c>
      <c r="S25" s="35">
        <v>30.79</v>
      </c>
      <c r="T25" s="35">
        <v>1.548345659329291</v>
      </c>
    </row>
    <row r="26" spans="1:20" s="35" customFormat="1" x14ac:dyDescent="0.55000000000000004">
      <c r="A26" s="35" t="s">
        <v>178</v>
      </c>
      <c r="B26" s="30"/>
      <c r="C26" s="36">
        <v>22.738313674926758</v>
      </c>
      <c r="F26" s="30" t="s">
        <v>178</v>
      </c>
      <c r="G26" s="36">
        <v>18.36601448059082</v>
      </c>
      <c r="H26" s="37">
        <v>-4.3722991943359375</v>
      </c>
      <c r="I26" s="35">
        <v>20.710625114088533</v>
      </c>
      <c r="J26" s="37"/>
      <c r="K26" s="43"/>
      <c r="L26" s="35">
        <v>32.131468035683454</v>
      </c>
      <c r="R26" s="35" t="s">
        <v>179</v>
      </c>
      <c r="S26" s="35">
        <v>9.1999999999999993</v>
      </c>
      <c r="T26" s="35">
        <v>0.27063937705894758</v>
      </c>
    </row>
    <row r="27" spans="1:20" s="35" customFormat="1" x14ac:dyDescent="0.55000000000000004">
      <c r="A27" s="35" t="s">
        <v>178</v>
      </c>
      <c r="B27" s="30"/>
      <c r="C27" s="36">
        <v>22.734945297241211</v>
      </c>
      <c r="F27" s="30" t="s">
        <v>178</v>
      </c>
      <c r="G27" s="36">
        <v>18.386266708374023</v>
      </c>
      <c r="H27" s="37">
        <v>-4.3486785888671875</v>
      </c>
      <c r="I27" s="35">
        <v>20.374300006645317</v>
      </c>
      <c r="J27" s="37">
        <v>19.843480565899061</v>
      </c>
      <c r="K27" s="43">
        <v>0.99800004350199911</v>
      </c>
      <c r="L27" s="35">
        <v>31.609676955989865</v>
      </c>
      <c r="N27" s="35">
        <v>5.0293598453542372E-2</v>
      </c>
      <c r="O27" s="35">
        <v>30.786137936810029</v>
      </c>
      <c r="P27" s="35">
        <v>1.548345659329291</v>
      </c>
      <c r="R27" s="35" t="s">
        <v>180</v>
      </c>
      <c r="S27" s="35">
        <v>39.61</v>
      </c>
      <c r="T27" s="35">
        <v>2.9473908927114887</v>
      </c>
    </row>
    <row r="28" spans="1:20" s="35" customFormat="1" x14ac:dyDescent="0.55000000000000004">
      <c r="A28" s="35" t="s">
        <v>178</v>
      </c>
      <c r="B28" s="30"/>
      <c r="C28" s="36">
        <v>22.623395919799805</v>
      </c>
      <c r="F28" s="30" t="s">
        <v>178</v>
      </c>
      <c r="G28" s="36">
        <v>18.418197631835938</v>
      </c>
      <c r="H28" s="37">
        <v>-4.2051982879638672</v>
      </c>
      <c r="I28" s="35">
        <v>18.445516576963335</v>
      </c>
      <c r="J28" s="37"/>
      <c r="K28" s="43"/>
      <c r="L28" s="35">
        <v>28.617268818756774</v>
      </c>
      <c r="O28" s="43"/>
      <c r="R28" s="35" t="s">
        <v>181</v>
      </c>
      <c r="S28" s="35">
        <v>3.67</v>
      </c>
      <c r="T28" s="35">
        <v>5.4496869380746639E-2</v>
      </c>
    </row>
    <row r="29" spans="1:20" s="35" customFormat="1" x14ac:dyDescent="0.55000000000000004">
      <c r="A29" s="35" t="s">
        <v>182</v>
      </c>
      <c r="B29" s="30"/>
      <c r="C29" s="36">
        <v>22.140924453735352</v>
      </c>
      <c r="F29" s="30" t="s">
        <v>182</v>
      </c>
      <c r="G29" s="36">
        <v>19.573427200317383</v>
      </c>
      <c r="H29" s="37">
        <v>-2.5674972534179688</v>
      </c>
      <c r="I29" s="35">
        <v>5.9278019743671093</v>
      </c>
      <c r="J29" s="37"/>
      <c r="K29" s="43"/>
      <c r="L29" s="35">
        <v>9.1966794151312374</v>
      </c>
      <c r="R29" s="35" t="s">
        <v>177</v>
      </c>
      <c r="S29" s="35">
        <v>11.89</v>
      </c>
      <c r="T29" s="35">
        <v>2.03813890173118</v>
      </c>
    </row>
    <row r="30" spans="1:20" s="35" customFormat="1" x14ac:dyDescent="0.55000000000000004">
      <c r="A30" s="35" t="s">
        <v>182</v>
      </c>
      <c r="B30" s="30"/>
      <c r="C30" s="36">
        <v>22.158414840698242</v>
      </c>
      <c r="F30" s="30" t="s">
        <v>182</v>
      </c>
      <c r="G30" s="36">
        <v>19.538171768188477</v>
      </c>
      <c r="H30" s="37">
        <v>-2.6202430725097656</v>
      </c>
      <c r="I30" s="35">
        <v>6.1485365742243587</v>
      </c>
      <c r="J30" s="37">
        <v>5.9325526471631411</v>
      </c>
      <c r="K30" s="43">
        <v>0.17444303114795706</v>
      </c>
      <c r="L30" s="35">
        <v>9.539137776509131</v>
      </c>
      <c r="N30" s="35">
        <v>2.9404379787741644E-2</v>
      </c>
      <c r="O30" s="43">
        <v>9.2040498392615007</v>
      </c>
      <c r="P30" s="35">
        <v>0.27063937705894758</v>
      </c>
      <c r="R30" s="35" t="s">
        <v>183</v>
      </c>
      <c r="S30" s="35">
        <v>3.64</v>
      </c>
      <c r="T30" s="35">
        <v>0.91229703711778831</v>
      </c>
    </row>
    <row r="31" spans="1:20" s="35" customFormat="1" x14ac:dyDescent="0.55000000000000004">
      <c r="A31" s="35" t="s">
        <v>182</v>
      </c>
      <c r="B31" s="30"/>
      <c r="C31" s="36">
        <v>22.048183441162109</v>
      </c>
      <c r="F31" s="30" t="s">
        <v>182</v>
      </c>
      <c r="G31" s="36">
        <v>19.531835556030273</v>
      </c>
      <c r="H31" s="37">
        <v>-2.5163478851318359</v>
      </c>
      <c r="I31" s="35">
        <v>5.7213193928979544</v>
      </c>
      <c r="J31" s="37"/>
      <c r="K31" s="43"/>
      <c r="L31" s="35">
        <v>8.87633232614413</v>
      </c>
      <c r="O31" s="43"/>
    </row>
    <row r="32" spans="1:20" s="35" customFormat="1" x14ac:dyDescent="0.55000000000000004">
      <c r="A32" s="35" t="s">
        <v>180</v>
      </c>
      <c r="B32" s="30"/>
      <c r="C32" s="36">
        <v>21.903619766235352</v>
      </c>
      <c r="F32" s="30" t="s">
        <v>180</v>
      </c>
      <c r="G32" s="36">
        <v>17.38909912109375</v>
      </c>
      <c r="H32" s="37">
        <v>-4.5145206451416016</v>
      </c>
      <c r="I32" s="35">
        <v>22.856310657002684</v>
      </c>
      <c r="J32" s="37"/>
      <c r="K32" s="43"/>
      <c r="L32" s="35">
        <v>35.460388628711549</v>
      </c>
    </row>
    <row r="33" spans="1:24" s="35" customFormat="1" x14ac:dyDescent="0.55000000000000004">
      <c r="A33" s="35" t="s">
        <v>180</v>
      </c>
      <c r="B33" s="30"/>
      <c r="C33" s="36">
        <v>22.125040054321289</v>
      </c>
      <c r="F33" s="30" t="s">
        <v>180</v>
      </c>
      <c r="G33" s="36">
        <v>17.38909912109375</v>
      </c>
      <c r="H33" s="37">
        <v>-4.7359409332275391</v>
      </c>
      <c r="I33" s="35">
        <v>26.647733635217516</v>
      </c>
      <c r="J33" s="37">
        <v>25.530899726402083</v>
      </c>
      <c r="K33" s="43">
        <v>1.8997671620803667</v>
      </c>
      <c r="L33" s="35">
        <v>41.342586078724501</v>
      </c>
      <c r="N33" s="35">
        <v>7.4410505796463342E-2</v>
      </c>
      <c r="O33" s="43">
        <v>39.60987579863454</v>
      </c>
      <c r="P33" s="35">
        <v>2.9473908927114887</v>
      </c>
    </row>
    <row r="34" spans="1:24" s="35" customFormat="1" x14ac:dyDescent="0.55000000000000004">
      <c r="A34" s="35" t="s">
        <v>180</v>
      </c>
      <c r="B34" s="30"/>
      <c r="C34" s="36">
        <v>22.148715972900391</v>
      </c>
      <c r="E34" s="35" t="s">
        <v>184</v>
      </c>
      <c r="F34" s="30" t="s">
        <v>180</v>
      </c>
      <c r="G34" s="36">
        <v>17.3890991210938</v>
      </c>
      <c r="H34" s="37">
        <v>-4.7596168518065909</v>
      </c>
      <c r="I34" s="35">
        <v>27.088654886986046</v>
      </c>
      <c r="J34" s="37"/>
      <c r="K34" s="43"/>
      <c r="L34" s="35">
        <v>42.026652688467557</v>
      </c>
      <c r="O34" s="43"/>
    </row>
    <row r="35" spans="1:24" s="35" customFormat="1" x14ac:dyDescent="0.55000000000000004">
      <c r="A35" s="35" t="s">
        <v>181</v>
      </c>
      <c r="B35" s="30"/>
      <c r="C35" s="36">
        <v>22.074134826660156</v>
      </c>
      <c r="F35" s="30" t="s">
        <v>181</v>
      </c>
      <c r="G35" s="36">
        <v>20.838947296142578</v>
      </c>
      <c r="H35" s="37">
        <v>-1.2351875305175781</v>
      </c>
      <c r="I35" s="35">
        <v>2.3541194577095439</v>
      </c>
      <c r="J35" s="37"/>
      <c r="K35" s="43"/>
      <c r="L35" s="35">
        <v>3.6522950751553704</v>
      </c>
    </row>
    <row r="36" spans="1:24" s="35" customFormat="1" x14ac:dyDescent="0.55000000000000004">
      <c r="A36" s="35" t="s">
        <v>181</v>
      </c>
      <c r="B36" s="30"/>
      <c r="C36" s="36">
        <v>22.106840133666992</v>
      </c>
      <c r="F36" s="30" t="s">
        <v>181</v>
      </c>
      <c r="G36" s="36">
        <v>20.834684371948242</v>
      </c>
      <c r="H36" s="37">
        <v>-1.27215576171875</v>
      </c>
      <c r="I36" s="35">
        <v>2.4152219302555227</v>
      </c>
      <c r="J36" s="37">
        <v>2.3671833402016507</v>
      </c>
      <c r="K36" s="43">
        <v>3.51264445926548E-2</v>
      </c>
      <c r="L36" s="35">
        <v>3.7470924138497388</v>
      </c>
      <c r="N36" s="35">
        <v>1.4838920161402674E-2</v>
      </c>
      <c r="O36" s="43">
        <v>3.6725630159058169</v>
      </c>
      <c r="P36" s="35">
        <v>5.4496869380746639E-2</v>
      </c>
    </row>
    <row r="37" spans="1:24" s="35" customFormat="1" x14ac:dyDescent="0.55000000000000004">
      <c r="A37" s="35" t="s">
        <v>181</v>
      </c>
      <c r="B37" s="30"/>
      <c r="C37" s="36">
        <v>22.133731842041016</v>
      </c>
      <c r="F37" s="30" t="s">
        <v>181</v>
      </c>
      <c r="G37" s="36">
        <v>20.91203498840332</v>
      </c>
      <c r="H37" s="37">
        <v>-1.2216968536376953</v>
      </c>
      <c r="I37" s="35">
        <v>2.3322086326398854</v>
      </c>
      <c r="J37" s="37"/>
      <c r="L37" s="35">
        <v>3.6183015587123415</v>
      </c>
    </row>
    <row r="38" spans="1:24" s="35" customFormat="1" x14ac:dyDescent="0.55000000000000004">
      <c r="A38" s="35" t="s">
        <v>177</v>
      </c>
      <c r="B38" s="30"/>
      <c r="C38" s="36">
        <v>22.718360900878906</v>
      </c>
      <c r="F38" s="30" t="s">
        <v>177</v>
      </c>
      <c r="G38" s="36">
        <v>19.484312057495117</v>
      </c>
      <c r="H38" s="37">
        <v>-3.2340488433837891</v>
      </c>
      <c r="I38" s="35">
        <v>9.4090485464252485</v>
      </c>
      <c r="J38" s="37"/>
      <c r="K38" s="43"/>
      <c r="L38" s="35">
        <v>14.597654148546063</v>
      </c>
    </row>
    <row r="39" spans="1:24" s="35" customFormat="1" x14ac:dyDescent="0.55000000000000004">
      <c r="A39" s="35" t="s">
        <v>177</v>
      </c>
      <c r="B39" s="30"/>
      <c r="C39" s="36">
        <v>22.179279327392578</v>
      </c>
      <c r="F39" s="30" t="s">
        <v>177</v>
      </c>
      <c r="G39" s="36">
        <v>19.53734016418457</v>
      </c>
      <c r="H39" s="37">
        <v>-2.6419391632080078</v>
      </c>
      <c r="I39" s="35">
        <v>6.2417006304971174</v>
      </c>
      <c r="J39" s="37">
        <v>7.6613716149537252</v>
      </c>
      <c r="K39" s="35">
        <v>1.3137006587223845</v>
      </c>
      <c r="L39" s="35">
        <v>9.6836770108254537</v>
      </c>
      <c r="N39" s="35">
        <v>0.17147068759310133</v>
      </c>
      <c r="O39" s="35">
        <v>11.886223414276314</v>
      </c>
      <c r="P39" s="35">
        <v>2.03813890173118</v>
      </c>
    </row>
    <row r="40" spans="1:24" s="35" customFormat="1" x14ac:dyDescent="0.55000000000000004">
      <c r="A40" s="35" t="s">
        <v>177</v>
      </c>
      <c r="B40" s="30"/>
      <c r="C40" s="36">
        <v>22.120264053344727</v>
      </c>
      <c r="F40" s="30" t="s">
        <v>177</v>
      </c>
      <c r="G40" s="36">
        <v>19.24578857421875</v>
      </c>
      <c r="H40" s="37">
        <v>-2.8744754791259766</v>
      </c>
      <c r="I40" s="35">
        <v>7.3333656679388097</v>
      </c>
      <c r="J40" s="37"/>
      <c r="L40" s="35">
        <v>11.377339083457423</v>
      </c>
    </row>
    <row r="41" spans="1:24" s="35" customFormat="1" x14ac:dyDescent="0.55000000000000004">
      <c r="A41" s="35" t="s">
        <v>183</v>
      </c>
      <c r="B41" s="30"/>
      <c r="C41" s="36">
        <v>22.167341232299805</v>
      </c>
      <c r="D41" s="38"/>
      <c r="F41" s="30" t="s">
        <v>183</v>
      </c>
      <c r="G41" s="36">
        <v>20.631242752075195</v>
      </c>
      <c r="H41" s="37">
        <v>-1.5360984802246094</v>
      </c>
      <c r="I41" s="35">
        <v>2.9000916229966065</v>
      </c>
      <c r="J41" s="37"/>
      <c r="K41" s="43"/>
      <c r="L41" s="35">
        <v>4.4993427659254808</v>
      </c>
    </row>
    <row r="42" spans="1:24" s="35" customFormat="1" x14ac:dyDescent="0.55000000000000004">
      <c r="A42" s="35" t="s">
        <v>183</v>
      </c>
      <c r="B42" s="30"/>
      <c r="C42" s="36">
        <v>22.102382659912109</v>
      </c>
      <c r="E42" s="39"/>
      <c r="F42" s="30" t="s">
        <v>183</v>
      </c>
      <c r="G42" s="36">
        <v>20.720687866210938</v>
      </c>
      <c r="H42" s="37">
        <v>-1.3816947937011719</v>
      </c>
      <c r="I42" s="35">
        <v>2.6057429879649203</v>
      </c>
      <c r="J42" s="37">
        <v>2.345892630983895</v>
      </c>
      <c r="K42" s="35">
        <v>0.58802921508153039</v>
      </c>
      <c r="L42" s="35">
        <v>4.0426760209205739</v>
      </c>
      <c r="N42" s="35">
        <v>0.25066331140436893</v>
      </c>
      <c r="O42" s="35">
        <v>3.6395315772641128</v>
      </c>
      <c r="P42" s="35">
        <v>0.91229703711778831</v>
      </c>
    </row>
    <row r="43" spans="1:24" s="35" customFormat="1" x14ac:dyDescent="0.55000000000000004">
      <c r="A43" s="35" t="s">
        <v>183</v>
      </c>
      <c r="B43" s="30"/>
      <c r="C43" s="36">
        <v>21.845703125</v>
      </c>
      <c r="D43" s="36"/>
      <c r="F43" s="40" t="s">
        <v>183</v>
      </c>
      <c r="G43" s="41">
        <v>21.230434417724609</v>
      </c>
      <c r="H43" s="42">
        <v>-0.61526870727539063</v>
      </c>
      <c r="I43" s="44">
        <v>1.5318432819901582</v>
      </c>
      <c r="L43" s="35">
        <v>2.3765759449462847</v>
      </c>
    </row>
    <row r="44" spans="1:24" x14ac:dyDescent="0.55000000000000004">
      <c r="C44" s="2"/>
      <c r="D44" s="4"/>
      <c r="E44" s="2"/>
      <c r="F44" s="2"/>
      <c r="G44" s="2"/>
      <c r="H44" s="4"/>
    </row>
    <row r="45" spans="1:24" x14ac:dyDescent="0.55000000000000004">
      <c r="A45" s="5" t="s">
        <v>185</v>
      </c>
      <c r="C45" s="2"/>
      <c r="D45" s="2"/>
      <c r="E45" s="4"/>
      <c r="F45" s="2"/>
      <c r="G45" s="2"/>
      <c r="H45" s="2"/>
    </row>
    <row r="47" spans="1:24" x14ac:dyDescent="0.55000000000000004">
      <c r="C47" s="34" t="s">
        <v>190</v>
      </c>
      <c r="F47" t="s">
        <v>186</v>
      </c>
      <c r="H47" t="s">
        <v>167</v>
      </c>
      <c r="M47" t="s">
        <v>189</v>
      </c>
      <c r="O47" t="s">
        <v>167</v>
      </c>
    </row>
    <row r="48" spans="1:24" x14ac:dyDescent="0.55000000000000004">
      <c r="G48" t="s">
        <v>169</v>
      </c>
      <c r="H48" t="s">
        <v>170</v>
      </c>
      <c r="I48" t="s">
        <v>171</v>
      </c>
      <c r="J48" t="s">
        <v>172</v>
      </c>
      <c r="K48" t="s">
        <v>173</v>
      </c>
      <c r="N48" t="s">
        <v>169</v>
      </c>
      <c r="O48" t="s">
        <v>170</v>
      </c>
      <c r="P48" t="s">
        <v>171</v>
      </c>
      <c r="Q48" t="s">
        <v>172</v>
      </c>
      <c r="R48" t="s">
        <v>173</v>
      </c>
      <c r="U48" t="s">
        <v>187</v>
      </c>
      <c r="V48" t="s">
        <v>150</v>
      </c>
      <c r="W48" t="s">
        <v>188</v>
      </c>
      <c r="X48" t="s">
        <v>150</v>
      </c>
    </row>
    <row r="49" spans="1:24" x14ac:dyDescent="0.55000000000000004">
      <c r="A49" t="s">
        <v>178</v>
      </c>
      <c r="C49" s="33">
        <v>22.422916412353516</v>
      </c>
      <c r="F49" t="s">
        <v>178</v>
      </c>
      <c r="G49" s="33">
        <v>18.661018371582031</v>
      </c>
      <c r="H49" s="33">
        <v>-3.7618980407714844</v>
      </c>
      <c r="I49">
        <v>13.565760670614988</v>
      </c>
      <c r="M49" t="s">
        <v>178</v>
      </c>
      <c r="N49" s="33">
        <v>18.823282241821289</v>
      </c>
      <c r="O49" s="33">
        <v>-3.5996341705322266</v>
      </c>
      <c r="P49">
        <v>12.12265815546143</v>
      </c>
      <c r="T49" t="s">
        <v>178</v>
      </c>
      <c r="U49">
        <v>12.166</v>
      </c>
      <c r="V49">
        <v>1.0289245050376552</v>
      </c>
      <c r="W49">
        <v>9.9290000000000003</v>
      </c>
      <c r="X49">
        <v>2.1955328573075628</v>
      </c>
    </row>
    <row r="50" spans="1:24" x14ac:dyDescent="0.55000000000000004">
      <c r="A50" t="s">
        <v>178</v>
      </c>
      <c r="C50" s="33">
        <v>22.34748649597168</v>
      </c>
      <c r="F50" t="s">
        <v>178</v>
      </c>
      <c r="G50" s="33">
        <v>18.785356521606445</v>
      </c>
      <c r="H50" s="33">
        <v>-3.5621299743652344</v>
      </c>
      <c r="I50">
        <v>11.811579318831395</v>
      </c>
      <c r="J50" s="33">
        <v>12.166258789552352</v>
      </c>
      <c r="K50">
        <v>1.0289245050376552</v>
      </c>
      <c r="M50" t="s">
        <v>178</v>
      </c>
      <c r="N50" s="33">
        <v>19.554767608642578</v>
      </c>
      <c r="O50" s="33">
        <v>-2.7927188873291016</v>
      </c>
      <c r="P50">
        <v>6.9293445198542951</v>
      </c>
      <c r="Q50" s="33">
        <v>9.9292879031957124</v>
      </c>
      <c r="R50">
        <v>2.1955328573075628</v>
      </c>
      <c r="T50" t="s">
        <v>182</v>
      </c>
      <c r="U50">
        <v>5.6779999999999999</v>
      </c>
      <c r="V50">
        <v>0.16148304233889529</v>
      </c>
      <c r="W50">
        <v>4.92</v>
      </c>
      <c r="X50">
        <v>0.31580406396200333</v>
      </c>
    </row>
    <row r="51" spans="1:24" x14ac:dyDescent="0.55000000000000004">
      <c r="A51" t="s">
        <v>178</v>
      </c>
      <c r="C51" s="33">
        <v>22.45294189453125</v>
      </c>
      <c r="F51" t="s">
        <v>178</v>
      </c>
      <c r="G51" s="33">
        <v>18.977670669555664</v>
      </c>
      <c r="H51" s="33">
        <v>-3.4752712249755859</v>
      </c>
      <c r="I51">
        <v>11.121436379210673</v>
      </c>
      <c r="J51" s="33"/>
      <c r="M51" t="s">
        <v>178</v>
      </c>
      <c r="N51" s="33">
        <v>19.028575897216797</v>
      </c>
      <c r="O51" s="33">
        <v>-3.4243659973144531</v>
      </c>
      <c r="P51">
        <v>10.735861034271407</v>
      </c>
      <c r="Q51" s="33"/>
      <c r="T51" t="s">
        <v>180</v>
      </c>
      <c r="U51">
        <v>26.158000000000001</v>
      </c>
      <c r="V51">
        <v>1.784497099141924</v>
      </c>
      <c r="W51">
        <v>12.705</v>
      </c>
      <c r="X51">
        <v>2.8186677315966798E-2</v>
      </c>
    </row>
    <row r="52" spans="1:24" x14ac:dyDescent="0.55000000000000004">
      <c r="A52" t="s">
        <v>182</v>
      </c>
      <c r="C52" s="33">
        <v>22.488178253173828</v>
      </c>
      <c r="F52" t="s">
        <v>182</v>
      </c>
      <c r="G52" s="33">
        <v>19.950471878051758</v>
      </c>
      <c r="H52" s="33">
        <v>-2.5377063751220703</v>
      </c>
      <c r="I52">
        <v>5.8066511991708909</v>
      </c>
      <c r="J52" s="33"/>
      <c r="M52" t="s">
        <v>182</v>
      </c>
      <c r="N52" s="33">
        <v>20.10215950012207</v>
      </c>
      <c r="O52" s="33">
        <v>-2.3860187530517578</v>
      </c>
      <c r="P52">
        <v>5.2271289606200346</v>
      </c>
      <c r="Q52" s="33"/>
      <c r="T52" t="s">
        <v>181</v>
      </c>
      <c r="U52">
        <v>5.0529999999999999</v>
      </c>
      <c r="V52">
        <v>0.48711288893898552</v>
      </c>
      <c r="W52">
        <v>3.9249999999999998</v>
      </c>
      <c r="X52">
        <v>0.34317547661694869</v>
      </c>
    </row>
    <row r="53" spans="1:24" x14ac:dyDescent="0.55000000000000004">
      <c r="A53" t="s">
        <v>182</v>
      </c>
      <c r="C53" s="33">
        <v>22.444948196411133</v>
      </c>
      <c r="F53" t="s">
        <v>182</v>
      </c>
      <c r="G53" s="33">
        <v>19.914520263671875</v>
      </c>
      <c r="H53" s="33">
        <v>-2.5304279327392578</v>
      </c>
      <c r="I53">
        <v>5.7774302314580712</v>
      </c>
      <c r="J53" s="33">
        <v>5.6781669647453832</v>
      </c>
      <c r="K53">
        <v>0.16148304233889529</v>
      </c>
      <c r="M53" t="s">
        <v>182</v>
      </c>
      <c r="N53" s="33">
        <v>20.109657287597656</v>
      </c>
      <c r="O53" s="33">
        <v>-2.3352909088134766</v>
      </c>
      <c r="P53">
        <v>5.0465271277080515</v>
      </c>
      <c r="Q53" s="33">
        <v>4.9196921000264409</v>
      </c>
      <c r="R53">
        <v>0.31580406396200333</v>
      </c>
      <c r="T53" t="s">
        <v>177</v>
      </c>
      <c r="U53">
        <v>2.44</v>
      </c>
      <c r="V53">
        <v>5.24917046787522E-2</v>
      </c>
      <c r="W53">
        <v>3.5209999999999999</v>
      </c>
      <c r="X53">
        <v>5.857232405911706E-2</v>
      </c>
    </row>
    <row r="54" spans="1:24" x14ac:dyDescent="0.55000000000000004">
      <c r="A54" t="s">
        <v>182</v>
      </c>
      <c r="C54" s="33">
        <v>22.3111572265625</v>
      </c>
      <c r="F54" t="s">
        <v>182</v>
      </c>
      <c r="G54" s="33">
        <v>19.864789962768555</v>
      </c>
      <c r="H54" s="33">
        <v>-2.4463672637939453</v>
      </c>
      <c r="I54">
        <v>5.4504194636071857</v>
      </c>
      <c r="J54" s="33"/>
      <c r="M54" t="s">
        <v>182</v>
      </c>
      <c r="N54" s="33">
        <v>20.145914077758789</v>
      </c>
      <c r="O54" s="33">
        <v>-2.1652431488037109</v>
      </c>
      <c r="P54">
        <v>4.4854202117512365</v>
      </c>
      <c r="Q54" s="33"/>
      <c r="T54" t="s">
        <v>183</v>
      </c>
      <c r="U54">
        <v>1.427</v>
      </c>
      <c r="V54">
        <v>0.1039504474353237</v>
      </c>
      <c r="W54">
        <v>2.3149999999999999</v>
      </c>
      <c r="X54">
        <v>0.11076869607411403</v>
      </c>
    </row>
    <row r="55" spans="1:24" x14ac:dyDescent="0.55000000000000004">
      <c r="A55" t="s">
        <v>180</v>
      </c>
      <c r="C55" s="33">
        <v>21.740030288696289</v>
      </c>
      <c r="F55" t="s">
        <v>180</v>
      </c>
      <c r="G55" s="33">
        <v>16.948215484619141</v>
      </c>
      <c r="H55" s="33">
        <v>-4.7918148040771484</v>
      </c>
      <c r="I55">
        <v>27.700014072107411</v>
      </c>
      <c r="J55" s="33"/>
      <c r="M55" t="s">
        <v>180</v>
      </c>
      <c r="N55" s="33">
        <v>18.068292617797852</v>
      </c>
      <c r="O55" s="33">
        <v>-3.6717376708984375</v>
      </c>
      <c r="P55">
        <v>12.743924068049193</v>
      </c>
      <c r="Q55" s="33"/>
    </row>
    <row r="56" spans="1:24" x14ac:dyDescent="0.55000000000000004">
      <c r="A56" t="s">
        <v>180</v>
      </c>
      <c r="C56" s="33">
        <v>21.767196655273438</v>
      </c>
      <c r="F56" t="s">
        <v>180</v>
      </c>
      <c r="G56" s="33">
        <v>17.202995300292969</v>
      </c>
      <c r="H56" s="33">
        <v>-4.5642013549804688</v>
      </c>
      <c r="I56">
        <v>23.657100459245633</v>
      </c>
      <c r="J56" s="33">
        <v>26.158264546214401</v>
      </c>
      <c r="K56">
        <v>1.784497099141924</v>
      </c>
      <c r="M56" t="s">
        <v>180</v>
      </c>
      <c r="N56" s="33">
        <v>18.102846145629883</v>
      </c>
      <c r="O56" s="33">
        <v>-3.6643505096435547</v>
      </c>
      <c r="P56">
        <v>12.678836984571349</v>
      </c>
      <c r="Q56" s="33">
        <v>12.704730938396755</v>
      </c>
      <c r="R56">
        <v>2.8186677315966798E-2</v>
      </c>
    </row>
    <row r="57" spans="1:24" x14ac:dyDescent="0.55000000000000004">
      <c r="A57" t="s">
        <v>180</v>
      </c>
      <c r="C57" s="33">
        <v>21.628814697265625</v>
      </c>
      <c r="F57" t="s">
        <v>180</v>
      </c>
      <c r="G57" s="33">
        <v>16.867652893066406</v>
      </c>
      <c r="H57" s="33">
        <v>-4.7611618041992188</v>
      </c>
      <c r="I57">
        <v>27.117679107290162</v>
      </c>
      <c r="J57" s="33"/>
      <c r="M57" t="s">
        <v>180</v>
      </c>
      <c r="N57" s="33">
        <v>17.963031768798828</v>
      </c>
      <c r="O57" s="33">
        <v>-3.6657829284667969</v>
      </c>
      <c r="P57">
        <v>12.691431762569724</v>
      </c>
      <c r="Q57" s="33"/>
    </row>
    <row r="58" spans="1:24" x14ac:dyDescent="0.55000000000000004">
      <c r="A58" t="s">
        <v>181</v>
      </c>
      <c r="C58" s="33">
        <v>21.855392456054688</v>
      </c>
      <c r="F58" t="s">
        <v>181</v>
      </c>
      <c r="G58" s="33">
        <v>19.714820861816406</v>
      </c>
      <c r="H58" s="33">
        <v>-2.1405715942382813</v>
      </c>
      <c r="I58">
        <v>4.4093671040243052</v>
      </c>
      <c r="J58" s="33"/>
      <c r="M58" t="s">
        <v>181</v>
      </c>
      <c r="N58" s="33">
        <v>20.072164535522461</v>
      </c>
      <c r="O58" s="33">
        <v>-1.7832279205322266</v>
      </c>
      <c r="P58">
        <v>3.4419542479436118</v>
      </c>
      <c r="Q58" s="33"/>
    </row>
    <row r="59" spans="1:24" x14ac:dyDescent="0.55000000000000004">
      <c r="A59" t="s">
        <v>181</v>
      </c>
      <c r="C59" s="33">
        <v>22.092123031616211</v>
      </c>
      <c r="F59" t="s">
        <v>181</v>
      </c>
      <c r="G59" s="33">
        <v>19.724666595458984</v>
      </c>
      <c r="H59" s="33">
        <v>-2.3674564361572266</v>
      </c>
      <c r="I59">
        <v>5.1603053485637256</v>
      </c>
      <c r="J59" s="33">
        <v>5.0525060403546354</v>
      </c>
      <c r="K59">
        <v>0.48711288893898552</v>
      </c>
      <c r="M59" t="s">
        <v>181</v>
      </c>
      <c r="N59" s="33">
        <v>20.01995849609375</v>
      </c>
      <c r="O59" s="33">
        <v>-2.0721645355224609</v>
      </c>
      <c r="P59">
        <v>4.2051711975659423</v>
      </c>
      <c r="Q59" s="33">
        <v>3.925263400528987</v>
      </c>
      <c r="R59">
        <v>0.34317547661694869</v>
      </c>
    </row>
    <row r="60" spans="1:24" x14ac:dyDescent="0.55000000000000004">
      <c r="A60" t="s">
        <v>181</v>
      </c>
      <c r="C60" s="33">
        <v>22.027151107788086</v>
      </c>
      <c r="F60" t="s">
        <v>181</v>
      </c>
      <c r="G60" s="33">
        <v>19.544858932495117</v>
      </c>
      <c r="H60" s="33">
        <v>-2.4822921752929688</v>
      </c>
      <c r="I60">
        <v>5.5878456684758744</v>
      </c>
      <c r="J60" s="33"/>
      <c r="M60" t="s">
        <v>181</v>
      </c>
      <c r="N60" s="33">
        <v>19.981475830078125</v>
      </c>
      <c r="O60" s="33">
        <v>-2.0456752777099609</v>
      </c>
      <c r="P60">
        <v>4.1286647560774075</v>
      </c>
      <c r="Q60" s="33"/>
    </row>
    <row r="61" spans="1:24" x14ac:dyDescent="0.55000000000000004">
      <c r="A61" t="s">
        <v>177</v>
      </c>
      <c r="C61" s="33">
        <v>22.162387847900391</v>
      </c>
      <c r="F61" t="s">
        <v>177</v>
      </c>
      <c r="G61" s="33">
        <v>20.896203994750977</v>
      </c>
      <c r="H61" s="33">
        <v>-1.2661838531494141</v>
      </c>
      <c r="I61">
        <v>2.4052449961755569</v>
      </c>
      <c r="J61" s="33"/>
      <c r="M61" t="s">
        <v>177</v>
      </c>
      <c r="N61" s="33">
        <v>20.376689910888672</v>
      </c>
      <c r="O61" s="33">
        <v>-1.7856979370117188</v>
      </c>
      <c r="P61">
        <v>3.4478522135084089</v>
      </c>
      <c r="Q61" s="33"/>
    </row>
    <row r="62" spans="1:24" x14ac:dyDescent="0.55000000000000004">
      <c r="A62" t="s">
        <v>177</v>
      </c>
      <c r="C62" s="33">
        <v>22.249977111816406</v>
      </c>
      <c r="F62" t="s">
        <v>177</v>
      </c>
      <c r="G62" s="33">
        <v>20.986324310302734</v>
      </c>
      <c r="H62" s="33">
        <v>-1.2636528015136719</v>
      </c>
      <c r="I62">
        <v>2.4010289546421513</v>
      </c>
      <c r="J62" s="33">
        <v>2.4402342567044295</v>
      </c>
      <c r="K62">
        <v>5.24917046787522E-2</v>
      </c>
      <c r="M62" t="s">
        <v>177</v>
      </c>
      <c r="N62" s="33">
        <v>20.405481338500977</v>
      </c>
      <c r="O62" s="33">
        <v>-1.8444957733154297</v>
      </c>
      <c r="P62">
        <v>3.5912741099987273</v>
      </c>
      <c r="Q62" s="33">
        <v>3.5206609808506006</v>
      </c>
      <c r="R62">
        <v>5.857232405911706E-2</v>
      </c>
    </row>
    <row r="63" spans="1:24" x14ac:dyDescent="0.55000000000000004">
      <c r="A63" t="s">
        <v>177</v>
      </c>
      <c r="C63" s="33">
        <v>22.312614440917969</v>
      </c>
      <c r="F63" t="s">
        <v>177</v>
      </c>
      <c r="G63" s="33">
        <v>20.982383728027344</v>
      </c>
      <c r="H63" s="33">
        <v>-1.330230712890625</v>
      </c>
      <c r="I63">
        <v>2.5144288192955804</v>
      </c>
      <c r="J63" s="33"/>
      <c r="M63" t="s">
        <v>177</v>
      </c>
      <c r="N63" s="33">
        <v>20.495868682861328</v>
      </c>
      <c r="O63" s="33">
        <v>-1.8167457580566406</v>
      </c>
      <c r="P63">
        <v>3.5228566190446662</v>
      </c>
      <c r="Q63" s="33"/>
    </row>
    <row r="64" spans="1:24" x14ac:dyDescent="0.55000000000000004">
      <c r="A64" t="s">
        <v>183</v>
      </c>
      <c r="C64" s="33">
        <v>22.310405731201172</v>
      </c>
      <c r="F64" t="s">
        <v>183</v>
      </c>
      <c r="G64" s="33">
        <v>21.733150482177734</v>
      </c>
      <c r="H64" s="33">
        <v>-0.5772552490234375</v>
      </c>
      <c r="I64">
        <v>1.4920079770626689</v>
      </c>
      <c r="J64" s="33"/>
      <c r="M64" t="s">
        <v>183</v>
      </c>
      <c r="N64" s="33">
        <v>21.073163986206055</v>
      </c>
      <c r="O64" s="33">
        <v>-1.2372417449951172</v>
      </c>
      <c r="P64">
        <v>2.3574738123021661</v>
      </c>
      <c r="Q64" s="33"/>
    </row>
    <row r="65" spans="1:18" x14ac:dyDescent="0.55000000000000004">
      <c r="A65" t="s">
        <v>183</v>
      </c>
      <c r="C65" s="33">
        <v>22.280834197998047</v>
      </c>
      <c r="F65" t="s">
        <v>183</v>
      </c>
      <c r="G65" s="33">
        <v>21.687419891357422</v>
      </c>
      <c r="H65" s="33">
        <v>-0.593414306640625</v>
      </c>
      <c r="I65">
        <v>1.5088133086627</v>
      </c>
      <c r="J65" s="33">
        <v>1.4270668440099314</v>
      </c>
      <c r="K65">
        <v>0.1039504474353237</v>
      </c>
      <c r="M65" t="s">
        <v>183</v>
      </c>
      <c r="N65" s="33">
        <v>21.003543853759766</v>
      </c>
      <c r="O65" s="33">
        <v>-1.2772903442382813</v>
      </c>
      <c r="P65">
        <v>2.4238330713113614</v>
      </c>
      <c r="Q65" s="33">
        <v>2.3147068196943077</v>
      </c>
      <c r="R65">
        <v>0.11076869607411403</v>
      </c>
    </row>
    <row r="66" spans="1:18" x14ac:dyDescent="0.55000000000000004">
      <c r="A66" t="s">
        <v>183</v>
      </c>
      <c r="C66" s="33">
        <v>22.145927429199219</v>
      </c>
      <c r="F66" t="s">
        <v>183</v>
      </c>
      <c r="G66" s="33">
        <v>21.789356231689453</v>
      </c>
      <c r="H66" s="33">
        <v>-0.35657119750976563</v>
      </c>
      <c r="I66">
        <v>1.2803792463044257</v>
      </c>
      <c r="J66" s="33"/>
      <c r="M66" t="s">
        <v>183</v>
      </c>
      <c r="N66" s="33">
        <v>21.033018112182617</v>
      </c>
      <c r="O66" s="33">
        <v>-1.1129093170166016</v>
      </c>
      <c r="P66">
        <v>2.1628135754693942</v>
      </c>
      <c r="Q66" s="33"/>
    </row>
    <row r="67" spans="1:18" x14ac:dyDescent="0.55000000000000004">
      <c r="C67" s="33"/>
      <c r="G67" s="33"/>
      <c r="H67" s="33"/>
      <c r="J67" s="33"/>
      <c r="N67" s="33"/>
      <c r="O67" s="33"/>
      <c r="Q67" s="33"/>
    </row>
    <row r="68" spans="1:18" x14ac:dyDescent="0.55000000000000004">
      <c r="A68" s="5" t="s">
        <v>206</v>
      </c>
      <c r="C68" s="33"/>
      <c r="G68" s="33"/>
      <c r="H68" s="33"/>
      <c r="J68" s="33"/>
      <c r="N68" s="33"/>
      <c r="O68" s="33"/>
      <c r="Q68" s="33"/>
    </row>
    <row r="69" spans="1:18" x14ac:dyDescent="0.55000000000000004">
      <c r="A69" s="20"/>
      <c r="B69" s="135" t="s">
        <v>146</v>
      </c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7"/>
    </row>
    <row r="70" spans="1:18" ht="28.8" x14ac:dyDescent="0.55000000000000004">
      <c r="A70" s="21" t="s">
        <v>137</v>
      </c>
      <c r="B70" s="10" t="s">
        <v>13</v>
      </c>
      <c r="C70" s="10" t="s">
        <v>161</v>
      </c>
      <c r="D70" t="s">
        <v>191</v>
      </c>
      <c r="E70" t="s">
        <v>192</v>
      </c>
      <c r="F70" t="s">
        <v>193</v>
      </c>
      <c r="G70" t="s">
        <v>194</v>
      </c>
      <c r="H70" t="s">
        <v>195</v>
      </c>
      <c r="I70" t="s">
        <v>196</v>
      </c>
      <c r="J70" t="s">
        <v>197</v>
      </c>
      <c r="K70" t="s">
        <v>198</v>
      </c>
      <c r="L70" t="s">
        <v>199</v>
      </c>
      <c r="M70" t="s">
        <v>200</v>
      </c>
      <c r="N70" t="s">
        <v>201</v>
      </c>
      <c r="O70" t="s">
        <v>202</v>
      </c>
      <c r="P70" t="s">
        <v>203</v>
      </c>
      <c r="Q70" t="s">
        <v>204</v>
      </c>
      <c r="R70" s="23" t="s">
        <v>205</v>
      </c>
    </row>
    <row r="71" spans="1:18" x14ac:dyDescent="0.55000000000000004">
      <c r="A71" s="21" t="s">
        <v>138</v>
      </c>
      <c r="B71">
        <v>28</v>
      </c>
      <c r="C71">
        <v>7</v>
      </c>
      <c r="D71">
        <v>14</v>
      </c>
      <c r="E71">
        <v>4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6</v>
      </c>
      <c r="M71">
        <v>0</v>
      </c>
      <c r="N71">
        <v>0</v>
      </c>
      <c r="O71">
        <v>0</v>
      </c>
      <c r="P71">
        <v>0</v>
      </c>
      <c r="Q71">
        <v>0</v>
      </c>
      <c r="R71" s="23">
        <v>7</v>
      </c>
    </row>
    <row r="72" spans="1:18" x14ac:dyDescent="0.55000000000000004">
      <c r="A72" s="21" t="s">
        <v>139</v>
      </c>
      <c r="B72">
        <v>27</v>
      </c>
      <c r="C72">
        <v>51</v>
      </c>
      <c r="D72">
        <v>4</v>
      </c>
      <c r="E72">
        <v>4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6</v>
      </c>
      <c r="M72">
        <v>0</v>
      </c>
      <c r="N72">
        <v>0</v>
      </c>
      <c r="O72">
        <v>0</v>
      </c>
      <c r="P72">
        <v>0</v>
      </c>
      <c r="Q72">
        <v>0</v>
      </c>
      <c r="R72" s="23">
        <v>3</v>
      </c>
    </row>
    <row r="73" spans="1:18" x14ac:dyDescent="0.55000000000000004">
      <c r="A73" s="21" t="s">
        <v>140</v>
      </c>
      <c r="B73">
        <v>23</v>
      </c>
      <c r="C73">
        <v>52</v>
      </c>
      <c r="D73">
        <v>3</v>
      </c>
      <c r="E73">
        <v>12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10</v>
      </c>
      <c r="M73">
        <v>0</v>
      </c>
      <c r="N73">
        <v>1</v>
      </c>
      <c r="O73">
        <v>0</v>
      </c>
      <c r="P73">
        <v>0</v>
      </c>
      <c r="Q73">
        <v>0</v>
      </c>
      <c r="R73" s="23">
        <v>1</v>
      </c>
    </row>
    <row r="74" spans="1:18" x14ac:dyDescent="0.55000000000000004">
      <c r="A74" s="21" t="s">
        <v>141</v>
      </c>
      <c r="B74">
        <v>51</v>
      </c>
      <c r="C74">
        <v>40</v>
      </c>
      <c r="D74">
        <v>15</v>
      </c>
      <c r="E74">
        <v>18</v>
      </c>
      <c r="F74">
        <v>0</v>
      </c>
      <c r="G74">
        <v>0</v>
      </c>
      <c r="H74">
        <v>4</v>
      </c>
      <c r="I74">
        <v>0</v>
      </c>
      <c r="J74">
        <v>0</v>
      </c>
      <c r="K74">
        <v>0</v>
      </c>
      <c r="L74">
        <v>7</v>
      </c>
      <c r="M74">
        <v>0</v>
      </c>
      <c r="N74">
        <v>3</v>
      </c>
      <c r="O74">
        <v>0</v>
      </c>
      <c r="P74">
        <v>0</v>
      </c>
      <c r="Q74">
        <v>0</v>
      </c>
      <c r="R74" s="23">
        <v>22</v>
      </c>
    </row>
    <row r="75" spans="1:18" x14ac:dyDescent="0.55000000000000004">
      <c r="A75" s="21" t="s">
        <v>142</v>
      </c>
      <c r="B75">
        <v>30</v>
      </c>
      <c r="C75">
        <v>13</v>
      </c>
      <c r="D75">
        <v>19</v>
      </c>
      <c r="E75">
        <v>9</v>
      </c>
      <c r="F75">
        <v>50</v>
      </c>
      <c r="G75">
        <v>49</v>
      </c>
      <c r="H75">
        <v>51</v>
      </c>
      <c r="I75">
        <v>45</v>
      </c>
      <c r="J75">
        <v>53</v>
      </c>
      <c r="K75">
        <v>47</v>
      </c>
      <c r="L75">
        <v>6</v>
      </c>
      <c r="M75">
        <v>43</v>
      </c>
      <c r="N75">
        <v>42</v>
      </c>
      <c r="O75">
        <v>42</v>
      </c>
      <c r="P75">
        <v>39</v>
      </c>
      <c r="Q75">
        <v>35</v>
      </c>
      <c r="R75" s="23">
        <v>22</v>
      </c>
    </row>
    <row r="76" spans="1:18" x14ac:dyDescent="0.55000000000000004">
      <c r="A76" s="24" t="s">
        <v>143</v>
      </c>
      <c r="B76" s="8">
        <f t="shared" ref="B76:R76" si="1">SUM(B71:B75)</f>
        <v>159</v>
      </c>
      <c r="C76" s="8">
        <f t="shared" si="1"/>
        <v>163</v>
      </c>
      <c r="D76" s="8">
        <f t="shared" si="1"/>
        <v>55</v>
      </c>
      <c r="E76" s="8">
        <f t="shared" si="1"/>
        <v>47</v>
      </c>
      <c r="F76" s="8">
        <f t="shared" si="1"/>
        <v>50</v>
      </c>
      <c r="G76" s="8">
        <f t="shared" si="1"/>
        <v>49</v>
      </c>
      <c r="H76" s="8">
        <f t="shared" si="1"/>
        <v>55</v>
      </c>
      <c r="I76" s="8">
        <f t="shared" si="1"/>
        <v>45</v>
      </c>
      <c r="J76" s="8">
        <f t="shared" si="1"/>
        <v>53</v>
      </c>
      <c r="K76" s="8">
        <f t="shared" si="1"/>
        <v>47</v>
      </c>
      <c r="L76" s="8">
        <f t="shared" si="1"/>
        <v>35</v>
      </c>
      <c r="M76" s="8">
        <f t="shared" si="1"/>
        <v>43</v>
      </c>
      <c r="N76" s="8">
        <f t="shared" si="1"/>
        <v>46</v>
      </c>
      <c r="O76" s="8">
        <f t="shared" si="1"/>
        <v>42</v>
      </c>
      <c r="P76" s="8">
        <f t="shared" si="1"/>
        <v>39</v>
      </c>
      <c r="Q76" s="8">
        <f t="shared" si="1"/>
        <v>35</v>
      </c>
      <c r="R76" s="25">
        <f t="shared" si="1"/>
        <v>55</v>
      </c>
    </row>
    <row r="77" spans="1:18" x14ac:dyDescent="0.55000000000000004">
      <c r="C77" s="33"/>
      <c r="G77" s="33"/>
      <c r="H77" s="33"/>
      <c r="J77" s="33"/>
      <c r="N77" s="33"/>
      <c r="O77" s="33"/>
      <c r="Q77" s="33"/>
    </row>
    <row r="78" spans="1:18" x14ac:dyDescent="0.55000000000000004">
      <c r="A78" s="20"/>
      <c r="B78" s="135" t="s">
        <v>147</v>
      </c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7"/>
    </row>
    <row r="79" spans="1:18" ht="28.8" x14ac:dyDescent="0.55000000000000004">
      <c r="A79" s="21" t="s">
        <v>137</v>
      </c>
      <c r="B79" s="10" t="s">
        <v>13</v>
      </c>
      <c r="C79" s="10" t="s">
        <v>161</v>
      </c>
      <c r="D79" t="s">
        <v>191</v>
      </c>
      <c r="E79" t="s">
        <v>192</v>
      </c>
      <c r="F79" t="s">
        <v>193</v>
      </c>
      <c r="G79" t="s">
        <v>194</v>
      </c>
      <c r="H79" t="s">
        <v>195</v>
      </c>
      <c r="I79" t="s">
        <v>196</v>
      </c>
      <c r="J79" t="s">
        <v>197</v>
      </c>
      <c r="K79" t="s">
        <v>198</v>
      </c>
      <c r="L79" t="s">
        <v>199</v>
      </c>
      <c r="M79" t="s">
        <v>200</v>
      </c>
      <c r="N79" t="s">
        <v>201</v>
      </c>
      <c r="O79" t="s">
        <v>202</v>
      </c>
      <c r="P79" t="s">
        <v>203</v>
      </c>
      <c r="Q79" t="s">
        <v>204</v>
      </c>
      <c r="R79" s="23" t="s">
        <v>205</v>
      </c>
    </row>
    <row r="80" spans="1:18" x14ac:dyDescent="0.55000000000000004">
      <c r="A80" s="21" t="s">
        <v>138</v>
      </c>
      <c r="B80" s="26">
        <v>17.61</v>
      </c>
      <c r="C80">
        <v>4.294478527607362</v>
      </c>
      <c r="D80">
        <v>25.454545454545453</v>
      </c>
      <c r="E80">
        <v>8.5106382978723403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17.142857142857142</v>
      </c>
      <c r="M80">
        <v>0</v>
      </c>
      <c r="N80">
        <v>0</v>
      </c>
      <c r="O80">
        <v>0</v>
      </c>
      <c r="P80">
        <v>0</v>
      </c>
      <c r="Q80">
        <v>0</v>
      </c>
      <c r="R80" s="23">
        <v>12.727272727272727</v>
      </c>
    </row>
    <row r="81" spans="1:18" x14ac:dyDescent="0.55000000000000004">
      <c r="A81" s="21" t="s">
        <v>139</v>
      </c>
      <c r="B81" s="26">
        <v>16.98</v>
      </c>
      <c r="C81">
        <v>31.288343558282211</v>
      </c>
      <c r="D81">
        <v>7.2727272727272725</v>
      </c>
      <c r="E81">
        <v>8.5106382978723403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17.142857142857142</v>
      </c>
      <c r="M81">
        <v>0</v>
      </c>
      <c r="N81">
        <v>0</v>
      </c>
      <c r="O81">
        <v>0</v>
      </c>
      <c r="P81">
        <v>0</v>
      </c>
      <c r="Q81">
        <v>0</v>
      </c>
      <c r="R81" s="23">
        <v>5.4545454545454541</v>
      </c>
    </row>
    <row r="82" spans="1:18" x14ac:dyDescent="0.55000000000000004">
      <c r="A82" s="21" t="s">
        <v>140</v>
      </c>
      <c r="B82" s="26">
        <v>14.47</v>
      </c>
      <c r="C82">
        <v>31.901840490797547</v>
      </c>
      <c r="D82">
        <v>5.4545454545454541</v>
      </c>
      <c r="E82">
        <v>25.531914893617021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28.571428571428569</v>
      </c>
      <c r="M82">
        <v>0</v>
      </c>
      <c r="N82">
        <v>2.1739130434782608</v>
      </c>
      <c r="O82">
        <v>0</v>
      </c>
      <c r="P82">
        <v>0</v>
      </c>
      <c r="Q82">
        <v>0</v>
      </c>
      <c r="R82" s="23">
        <v>1.8181818181818181</v>
      </c>
    </row>
    <row r="83" spans="1:18" x14ac:dyDescent="0.55000000000000004">
      <c r="A83" s="21" t="s">
        <v>141</v>
      </c>
      <c r="B83" s="26">
        <v>32.08</v>
      </c>
      <c r="C83">
        <v>24.539877300613497</v>
      </c>
      <c r="D83">
        <v>27.27272727272727</v>
      </c>
      <c r="E83">
        <v>38.297872340425535</v>
      </c>
      <c r="F83">
        <v>0</v>
      </c>
      <c r="G83">
        <v>0</v>
      </c>
      <c r="H83">
        <v>7.2727272727272725</v>
      </c>
      <c r="I83">
        <v>0</v>
      </c>
      <c r="J83">
        <v>0</v>
      </c>
      <c r="K83">
        <v>0</v>
      </c>
      <c r="L83">
        <v>20</v>
      </c>
      <c r="M83">
        <v>0</v>
      </c>
      <c r="N83">
        <v>6.5217391304347823</v>
      </c>
      <c r="O83">
        <v>0</v>
      </c>
      <c r="P83">
        <v>0</v>
      </c>
      <c r="Q83">
        <v>0</v>
      </c>
      <c r="R83" s="23">
        <v>40</v>
      </c>
    </row>
    <row r="84" spans="1:18" x14ac:dyDescent="0.55000000000000004">
      <c r="A84" s="24" t="s">
        <v>142</v>
      </c>
      <c r="B84" s="28">
        <v>18.87</v>
      </c>
      <c r="C84" s="8">
        <v>7.9754601226993866</v>
      </c>
      <c r="D84" s="8">
        <v>34.545454545454547</v>
      </c>
      <c r="E84" s="8">
        <v>19.148936170212767</v>
      </c>
      <c r="F84" s="8">
        <v>100</v>
      </c>
      <c r="G84" s="8">
        <v>100</v>
      </c>
      <c r="H84" s="8">
        <v>92.72727272727272</v>
      </c>
      <c r="I84" s="8">
        <v>100</v>
      </c>
      <c r="J84" s="8">
        <v>100</v>
      </c>
      <c r="K84" s="8">
        <v>100</v>
      </c>
      <c r="L84" s="8">
        <v>17.142857142857142</v>
      </c>
      <c r="M84" s="8">
        <v>100</v>
      </c>
      <c r="N84" s="8">
        <v>91.304347826086953</v>
      </c>
      <c r="O84" s="8">
        <v>100</v>
      </c>
      <c r="P84" s="8">
        <v>100</v>
      </c>
      <c r="Q84" s="8">
        <v>100</v>
      </c>
      <c r="R84" s="25">
        <v>40</v>
      </c>
    </row>
    <row r="85" spans="1:18" x14ac:dyDescent="0.55000000000000004">
      <c r="C85" s="33"/>
      <c r="G85" s="33"/>
      <c r="H85" s="33"/>
      <c r="J85" s="33"/>
      <c r="N85" s="33"/>
      <c r="O85" s="33"/>
      <c r="Q85" s="33"/>
    </row>
    <row r="86" spans="1:18" x14ac:dyDescent="0.55000000000000004">
      <c r="C86" s="33"/>
      <c r="G86" s="33"/>
      <c r="H86" s="33"/>
      <c r="J86" s="33"/>
      <c r="N86" s="33"/>
      <c r="O86" s="33"/>
      <c r="Q86" s="33"/>
    </row>
    <row r="87" spans="1:18" x14ac:dyDescent="0.55000000000000004">
      <c r="C87" s="33"/>
      <c r="G87" s="33"/>
      <c r="H87" s="33"/>
      <c r="J87" s="33"/>
      <c r="N87" s="33"/>
      <c r="O87" s="33"/>
      <c r="Q87" s="33"/>
    </row>
    <row r="88" spans="1:18" x14ac:dyDescent="0.55000000000000004">
      <c r="C88" s="33"/>
      <c r="G88" s="33"/>
      <c r="H88" s="33"/>
      <c r="J88" s="33"/>
      <c r="N88" s="33"/>
      <c r="O88" s="33"/>
      <c r="Q88" s="33"/>
    </row>
    <row r="89" spans="1:18" x14ac:dyDescent="0.55000000000000004">
      <c r="C89" s="33"/>
      <c r="G89" s="33"/>
      <c r="H89" s="33"/>
      <c r="J89" s="33"/>
      <c r="N89" s="33"/>
      <c r="O89" s="33"/>
      <c r="Q89" s="33"/>
    </row>
    <row r="90" spans="1:18" x14ac:dyDescent="0.55000000000000004">
      <c r="C90" s="33"/>
      <c r="G90" s="33"/>
      <c r="H90" s="33"/>
      <c r="J90" s="33"/>
      <c r="N90" s="33"/>
      <c r="O90" s="33"/>
      <c r="Q90" s="33"/>
    </row>
    <row r="91" spans="1:18" x14ac:dyDescent="0.55000000000000004">
      <c r="C91" s="33"/>
      <c r="G91" s="33"/>
      <c r="H91" s="33"/>
      <c r="J91" s="33"/>
    </row>
  </sheetData>
  <mergeCells count="4">
    <mergeCell ref="B69:R69"/>
    <mergeCell ref="B78:R78"/>
    <mergeCell ref="A2:C2"/>
    <mergeCell ref="A11:C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D70F-9518-4BD3-BCA9-4751A86B7853}">
  <dimension ref="A1:Z322"/>
  <sheetViews>
    <sheetView topLeftCell="E276" workbookViewId="0">
      <selection activeCell="X292" sqref="X292:X293"/>
    </sheetView>
  </sheetViews>
  <sheetFormatPr defaultRowHeight="14.4" x14ac:dyDescent="0.55000000000000004"/>
  <sheetData>
    <row r="1" spans="1:23" x14ac:dyDescent="0.55000000000000004">
      <c r="A1" s="5" t="s">
        <v>223</v>
      </c>
    </row>
    <row r="2" spans="1:23" x14ac:dyDescent="0.55000000000000004">
      <c r="B2" t="s">
        <v>165</v>
      </c>
      <c r="H2" s="133" t="s">
        <v>55</v>
      </c>
      <c r="I2" s="134"/>
      <c r="J2" s="45" t="s">
        <v>60</v>
      </c>
      <c r="K2" s="54"/>
      <c r="L2" s="98" t="s">
        <v>69</v>
      </c>
      <c r="M2" s="54"/>
      <c r="N2" s="45" t="s">
        <v>77</v>
      </c>
      <c r="O2" s="54"/>
      <c r="P2" s="98" t="s">
        <v>207</v>
      </c>
      <c r="Q2" s="54"/>
      <c r="R2" s="45" t="s">
        <v>90</v>
      </c>
      <c r="S2" s="54"/>
    </row>
    <row r="3" spans="1:23" x14ac:dyDescent="0.55000000000000004">
      <c r="B3" s="55" t="s">
        <v>208</v>
      </c>
      <c r="C3" s="33">
        <v>22.422098159790039</v>
      </c>
      <c r="F3" s="55"/>
      <c r="G3" s="109" t="s">
        <v>209</v>
      </c>
      <c r="H3" s="122" t="s">
        <v>210</v>
      </c>
      <c r="I3" s="121" t="s">
        <v>150</v>
      </c>
      <c r="J3" s="122" t="s">
        <v>210</v>
      </c>
      <c r="K3" s="121" t="s">
        <v>150</v>
      </c>
      <c r="L3" s="120" t="s">
        <v>210</v>
      </c>
      <c r="M3" s="121" t="s">
        <v>150</v>
      </c>
      <c r="N3" s="122" t="s">
        <v>210</v>
      </c>
      <c r="O3" s="121" t="s">
        <v>150</v>
      </c>
      <c r="P3" s="120" t="s">
        <v>210</v>
      </c>
      <c r="Q3" s="121" t="s">
        <v>150</v>
      </c>
      <c r="R3" s="122" t="s">
        <v>210</v>
      </c>
      <c r="S3" s="121" t="s">
        <v>150</v>
      </c>
    </row>
    <row r="4" spans="1:23" x14ac:dyDescent="0.55000000000000004">
      <c r="B4" s="56" t="s">
        <v>211</v>
      </c>
      <c r="C4" s="33">
        <v>21.997936248779297</v>
      </c>
      <c r="D4" s="33"/>
      <c r="E4" s="33"/>
      <c r="F4" s="56"/>
      <c r="G4" s="110" t="s">
        <v>148</v>
      </c>
      <c r="H4" s="111">
        <v>1</v>
      </c>
      <c r="I4" s="112"/>
      <c r="J4" s="111">
        <v>1</v>
      </c>
      <c r="K4" s="112"/>
      <c r="L4" s="113">
        <v>1</v>
      </c>
      <c r="M4" s="112"/>
      <c r="N4" s="111">
        <v>1</v>
      </c>
      <c r="O4" s="112"/>
      <c r="P4" s="113">
        <v>1</v>
      </c>
      <c r="Q4" s="112"/>
      <c r="R4" s="111">
        <v>1</v>
      </c>
      <c r="S4" s="112"/>
    </row>
    <row r="5" spans="1:23" x14ac:dyDescent="0.55000000000000004">
      <c r="B5" s="57" t="s">
        <v>212</v>
      </c>
      <c r="C5" s="33">
        <v>21.700145721435547</v>
      </c>
      <c r="F5" s="57"/>
      <c r="G5" s="110" t="s">
        <v>149</v>
      </c>
      <c r="H5" s="123">
        <v>6.0385695467500632E-2</v>
      </c>
      <c r="I5" s="112">
        <v>4.6852788098748731E-3</v>
      </c>
      <c r="J5" s="111">
        <v>3.0541619699538916E-3</v>
      </c>
      <c r="K5" s="112">
        <v>3.2337076170467401E-4</v>
      </c>
      <c r="L5" s="113">
        <v>6.6084244247027898E-2</v>
      </c>
      <c r="M5" s="112">
        <v>9.1815012269152712E-3</v>
      </c>
      <c r="N5" s="111">
        <v>0.39642331331792668</v>
      </c>
      <c r="O5" s="112">
        <v>4.9803332902068793E-2</v>
      </c>
      <c r="P5" s="113">
        <v>4.9165390037331141E-2</v>
      </c>
      <c r="Q5" s="112">
        <v>1.4243843165146351E-2</v>
      </c>
      <c r="R5" s="111">
        <v>8.6085197222701762E-2</v>
      </c>
      <c r="S5" s="112">
        <v>4.5238541999726685E-3</v>
      </c>
    </row>
    <row r="6" spans="1:23" x14ac:dyDescent="0.55000000000000004">
      <c r="B6" s="55" t="s">
        <v>213</v>
      </c>
      <c r="C6" s="33">
        <v>21.672048568725586</v>
      </c>
      <c r="F6" s="55"/>
      <c r="G6" s="110"/>
      <c r="H6" s="111"/>
      <c r="I6" s="112"/>
      <c r="J6" s="111"/>
      <c r="K6" s="112"/>
      <c r="L6" s="113"/>
      <c r="M6" s="112"/>
      <c r="N6" s="111"/>
      <c r="O6" s="112"/>
      <c r="P6" s="113"/>
      <c r="Q6" s="112"/>
      <c r="R6" s="111"/>
      <c r="S6" s="112"/>
    </row>
    <row r="7" spans="1:23" x14ac:dyDescent="0.55000000000000004">
      <c r="B7" s="70" t="s">
        <v>215</v>
      </c>
      <c r="C7" s="33">
        <v>21.908414840698242</v>
      </c>
      <c r="F7" s="56"/>
      <c r="G7" s="118"/>
      <c r="H7" s="114"/>
      <c r="I7" s="115"/>
      <c r="J7" s="114"/>
      <c r="K7" s="115"/>
      <c r="L7" s="116"/>
      <c r="M7" s="115"/>
      <c r="N7" s="114"/>
      <c r="O7" s="115"/>
      <c r="P7" s="116"/>
      <c r="Q7" s="115"/>
      <c r="R7" s="114"/>
      <c r="S7" s="115"/>
    </row>
    <row r="8" spans="1:23" x14ac:dyDescent="0.55000000000000004">
      <c r="B8" s="57" t="s">
        <v>217</v>
      </c>
      <c r="C8" s="33">
        <v>21.787939071655273</v>
      </c>
      <c r="F8" s="57"/>
      <c r="M8" s="5"/>
      <c r="R8" s="5"/>
    </row>
    <row r="9" spans="1:23" x14ac:dyDescent="0.55000000000000004">
      <c r="B9" s="55" t="s">
        <v>214</v>
      </c>
      <c r="C9" s="33">
        <v>22.041976928710938</v>
      </c>
      <c r="F9" s="55"/>
      <c r="H9" s="133" t="s">
        <v>28</v>
      </c>
      <c r="I9" s="134"/>
      <c r="J9" s="45" t="s">
        <v>44</v>
      </c>
      <c r="K9" s="54"/>
      <c r="L9" s="133" t="s">
        <v>55</v>
      </c>
      <c r="M9" s="134"/>
      <c r="N9" s="45" t="s">
        <v>60</v>
      </c>
      <c r="O9" s="54"/>
      <c r="P9" s="98" t="s">
        <v>69</v>
      </c>
      <c r="Q9" s="54"/>
      <c r="R9" s="45" t="s">
        <v>77</v>
      </c>
      <c r="S9" s="54"/>
      <c r="T9" s="98" t="s">
        <v>207</v>
      </c>
      <c r="U9" s="54"/>
      <c r="V9" s="45" t="s">
        <v>90</v>
      </c>
      <c r="W9" s="54"/>
    </row>
    <row r="10" spans="1:23" x14ac:dyDescent="0.55000000000000004">
      <c r="B10" s="70" t="s">
        <v>214</v>
      </c>
      <c r="C10" s="33">
        <v>22.247957229614258</v>
      </c>
      <c r="F10" s="56"/>
      <c r="G10" s="109" t="s">
        <v>209</v>
      </c>
      <c r="H10" s="122" t="s">
        <v>210</v>
      </c>
      <c r="I10" s="121" t="s">
        <v>150</v>
      </c>
      <c r="J10" s="122" t="s">
        <v>210</v>
      </c>
      <c r="K10" s="121" t="s">
        <v>150</v>
      </c>
      <c r="L10" s="122" t="s">
        <v>210</v>
      </c>
      <c r="M10" s="121" t="s">
        <v>150</v>
      </c>
      <c r="N10" s="122" t="s">
        <v>210</v>
      </c>
      <c r="O10" s="121" t="s">
        <v>150</v>
      </c>
      <c r="P10" s="120" t="s">
        <v>210</v>
      </c>
      <c r="Q10" s="121" t="s">
        <v>150</v>
      </c>
      <c r="R10" s="122" t="s">
        <v>210</v>
      </c>
      <c r="S10" s="121" t="s">
        <v>150</v>
      </c>
      <c r="T10" s="120" t="s">
        <v>210</v>
      </c>
      <c r="U10" s="121" t="s">
        <v>150</v>
      </c>
      <c r="V10" s="122" t="s">
        <v>210</v>
      </c>
      <c r="W10" s="121" t="s">
        <v>150</v>
      </c>
    </row>
    <row r="11" spans="1:23" x14ac:dyDescent="0.55000000000000004">
      <c r="B11" s="57" t="s">
        <v>214</v>
      </c>
      <c r="C11" s="33">
        <v>21.811941146850586</v>
      </c>
      <c r="F11" s="57"/>
      <c r="G11" s="110" t="s">
        <v>148</v>
      </c>
      <c r="H11" s="124">
        <v>6.7334531216780533</v>
      </c>
      <c r="I11" s="125">
        <v>0.41961730509476086</v>
      </c>
      <c r="J11" s="124">
        <v>12.427382691510187</v>
      </c>
      <c r="K11" s="125">
        <v>0.69283480495549243</v>
      </c>
      <c r="L11" s="124">
        <v>0.50399407453495393</v>
      </c>
      <c r="M11" s="125">
        <v>0.10115211348865868</v>
      </c>
      <c r="N11" s="124">
        <v>0.54045172701066346</v>
      </c>
      <c r="O11" s="125">
        <v>0.156739931087922</v>
      </c>
      <c r="P11" s="124">
        <v>0.64187655124673326</v>
      </c>
      <c r="Q11" s="125">
        <v>0.10825694854452129</v>
      </c>
      <c r="R11" s="124">
        <v>0.90578373179038985</v>
      </c>
      <c r="S11" s="125">
        <v>0.21063872119975305</v>
      </c>
      <c r="T11" s="124">
        <v>1.8651657930345306E-2</v>
      </c>
      <c r="U11" s="125">
        <v>1.1248855500946559E-2</v>
      </c>
      <c r="V11" s="124">
        <v>0.10205021594621703</v>
      </c>
      <c r="W11" s="125">
        <v>2.5591572372682451E-2</v>
      </c>
    </row>
    <row r="12" spans="1:23" x14ac:dyDescent="0.55000000000000004">
      <c r="B12" s="55" t="s">
        <v>216</v>
      </c>
      <c r="C12" s="33">
        <v>21.955047607421875</v>
      </c>
      <c r="F12" s="55"/>
      <c r="G12" s="110" t="s">
        <v>149</v>
      </c>
      <c r="H12" s="124">
        <v>6.2554223400589075</v>
      </c>
      <c r="I12" s="125">
        <v>0.25982289733509967</v>
      </c>
      <c r="J12" s="124">
        <v>11.131014670659189</v>
      </c>
      <c r="K12" s="125">
        <v>0.76473720157173941</v>
      </c>
      <c r="L12" s="124">
        <v>3.6770785082989789E-2</v>
      </c>
      <c r="M12" s="125">
        <v>1.2851967189704728E-2</v>
      </c>
      <c r="N12" s="124">
        <v>1.6998828651482889E-3</v>
      </c>
      <c r="O12" s="125">
        <v>2.799782911397119E-4</v>
      </c>
      <c r="P12" s="124">
        <v>4.0996283770352325E-2</v>
      </c>
      <c r="Q12" s="125">
        <v>1.719996608948076E-2</v>
      </c>
      <c r="R12" s="124">
        <v>0.34876419109340356</v>
      </c>
      <c r="S12" s="125">
        <v>2.7434346413346741E-2</v>
      </c>
      <c r="T12" s="124">
        <v>1.0901278928475268E-3</v>
      </c>
      <c r="U12" s="125">
        <v>1.2115559932758977E-3</v>
      </c>
      <c r="V12" s="124">
        <v>1.301680733935192E-2</v>
      </c>
      <c r="W12" s="125">
        <v>7.4988165780875823E-3</v>
      </c>
    </row>
    <row r="13" spans="1:23" x14ac:dyDescent="0.55000000000000004">
      <c r="B13" s="70" t="s">
        <v>216</v>
      </c>
      <c r="C13" s="33">
        <v>22.0086669921875</v>
      </c>
      <c r="F13" s="56"/>
      <c r="G13" s="33"/>
      <c r="P13" s="46"/>
      <c r="Q13" s="46"/>
      <c r="R13" s="99"/>
      <c r="S13" s="46"/>
      <c r="T13" s="46"/>
      <c r="U13" s="2"/>
      <c r="V13" s="5"/>
      <c r="W13" s="46"/>
    </row>
    <row r="14" spans="1:23" x14ac:dyDescent="0.55000000000000004">
      <c r="B14" s="57" t="s">
        <v>216</v>
      </c>
      <c r="C14" s="33">
        <v>21.728677749633789</v>
      </c>
      <c r="F14" s="57"/>
      <c r="H14" s="133" t="s">
        <v>28</v>
      </c>
      <c r="I14" s="134"/>
      <c r="J14" s="45" t="s">
        <v>44</v>
      </c>
      <c r="K14" s="54"/>
      <c r="L14" s="133" t="s">
        <v>55</v>
      </c>
      <c r="M14" s="134"/>
      <c r="N14" s="45" t="s">
        <v>60</v>
      </c>
      <c r="O14" s="54"/>
      <c r="P14" s="98" t="s">
        <v>69</v>
      </c>
      <c r="Q14" s="54"/>
      <c r="R14" s="45" t="s">
        <v>77</v>
      </c>
      <c r="S14" s="54"/>
      <c r="T14" s="98" t="s">
        <v>207</v>
      </c>
      <c r="U14" s="54"/>
      <c r="V14" s="45" t="s">
        <v>90</v>
      </c>
      <c r="W14" s="54"/>
    </row>
    <row r="15" spans="1:23" x14ac:dyDescent="0.55000000000000004">
      <c r="C15" s="33"/>
      <c r="F15" s="57"/>
      <c r="G15" s="109" t="s">
        <v>209</v>
      </c>
      <c r="H15" s="122" t="s">
        <v>210</v>
      </c>
      <c r="I15" s="121" t="s">
        <v>150</v>
      </c>
      <c r="J15" s="122" t="s">
        <v>210</v>
      </c>
      <c r="K15" s="121" t="s">
        <v>150</v>
      </c>
      <c r="L15" s="122" t="s">
        <v>210</v>
      </c>
      <c r="M15" s="121" t="s">
        <v>150</v>
      </c>
      <c r="N15" s="122" t="s">
        <v>210</v>
      </c>
      <c r="O15" s="121" t="s">
        <v>150</v>
      </c>
      <c r="P15" s="120" t="s">
        <v>210</v>
      </c>
      <c r="Q15" s="121" t="s">
        <v>150</v>
      </c>
      <c r="R15" s="122" t="s">
        <v>210</v>
      </c>
      <c r="S15" s="121" t="s">
        <v>150</v>
      </c>
      <c r="T15" s="120" t="s">
        <v>210</v>
      </c>
      <c r="U15" s="121" t="s">
        <v>150</v>
      </c>
      <c r="V15" s="122" t="s">
        <v>210</v>
      </c>
      <c r="W15" s="121" t="s">
        <v>150</v>
      </c>
    </row>
    <row r="16" spans="1:23" x14ac:dyDescent="0.55000000000000004">
      <c r="B16" s="55"/>
      <c r="C16" s="33"/>
      <c r="F16" s="57"/>
      <c r="G16" s="110" t="s">
        <v>148</v>
      </c>
      <c r="H16" s="124">
        <v>1</v>
      </c>
      <c r="I16" s="125"/>
      <c r="J16" s="124">
        <v>1</v>
      </c>
      <c r="K16" s="125"/>
      <c r="L16" s="124">
        <v>1</v>
      </c>
      <c r="M16" s="125"/>
      <c r="N16" s="124">
        <v>1</v>
      </c>
      <c r="O16" s="125"/>
      <c r="P16" s="124">
        <v>1</v>
      </c>
      <c r="Q16" s="125"/>
      <c r="R16" s="124">
        <v>1</v>
      </c>
      <c r="S16" s="125"/>
      <c r="T16" s="124">
        <v>1</v>
      </c>
      <c r="U16" s="125"/>
      <c r="V16" s="124">
        <v>1</v>
      </c>
      <c r="W16" s="125"/>
    </row>
    <row r="17" spans="2:23" x14ac:dyDescent="0.55000000000000004">
      <c r="B17" s="55"/>
      <c r="C17" s="33"/>
      <c r="G17" s="110" t="s">
        <v>149</v>
      </c>
      <c r="H17" s="124">
        <v>0.92900659245994499</v>
      </c>
      <c r="I17" s="125">
        <v>3.8586872536263937E-2</v>
      </c>
      <c r="J17" s="124">
        <v>0.89568454975345557</v>
      </c>
      <c r="K17" s="125">
        <v>6.1536465123438445E-2</v>
      </c>
      <c r="L17" s="124">
        <v>7.2958764677777163E-2</v>
      </c>
      <c r="M17" s="125">
        <v>1.9996694750113547E-2</v>
      </c>
      <c r="N17" s="124">
        <v>3.1453000891506987E-3</v>
      </c>
      <c r="O17" s="125">
        <v>6.8956210065426651E-5</v>
      </c>
      <c r="P17" s="124">
        <v>6.3869421138261231E-2</v>
      </c>
      <c r="Q17" s="125">
        <v>2.2794298163696602E-2</v>
      </c>
      <c r="R17" s="124">
        <v>0.38504135021726371</v>
      </c>
      <c r="S17" s="125">
        <v>2.7754258041603863E-2</v>
      </c>
      <c r="T17" s="124">
        <v>5.8446701999286817E-2</v>
      </c>
      <c r="U17" s="125">
        <v>3.1703573618133592E-2</v>
      </c>
      <c r="V17" s="124">
        <v>0.12755296222216811</v>
      </c>
      <c r="W17" s="125">
        <v>5.8268793601227692E-2</v>
      </c>
    </row>
    <row r="18" spans="2:23" ht="43.2" x14ac:dyDescent="0.55000000000000004">
      <c r="B18" s="62" t="s">
        <v>55</v>
      </c>
      <c r="C18" s="60"/>
      <c r="D18" s="61" t="s">
        <v>167</v>
      </c>
      <c r="E18" s="61"/>
      <c r="F18" s="87"/>
      <c r="G18" s="88"/>
      <c r="H18" s="60"/>
      <c r="I18" s="61" t="s">
        <v>167</v>
      </c>
      <c r="J18" s="61"/>
      <c r="K18" s="60"/>
      <c r="L18" s="60"/>
      <c r="M18" s="60"/>
      <c r="N18" s="58"/>
      <c r="S18" s="21"/>
    </row>
    <row r="19" spans="2:23" ht="28.8" x14ac:dyDescent="0.55000000000000004">
      <c r="B19" s="24"/>
      <c r="C19" s="59" t="s">
        <v>169</v>
      </c>
      <c r="D19" s="59" t="s">
        <v>170</v>
      </c>
      <c r="E19" s="59" t="s">
        <v>218</v>
      </c>
      <c r="F19" s="83" t="s">
        <v>219</v>
      </c>
      <c r="G19" s="89"/>
      <c r="H19" s="2" t="s">
        <v>169</v>
      </c>
      <c r="I19" s="2" t="s">
        <v>170</v>
      </c>
      <c r="J19" s="59" t="s">
        <v>218</v>
      </c>
      <c r="K19" s="83" t="s">
        <v>219</v>
      </c>
      <c r="L19" s="71" t="s">
        <v>220</v>
      </c>
      <c r="M19" s="2"/>
      <c r="N19" s="64"/>
      <c r="S19" s="21"/>
    </row>
    <row r="20" spans="2:23" x14ac:dyDescent="0.55000000000000004">
      <c r="B20" s="63" t="s">
        <v>208</v>
      </c>
      <c r="C20" s="33">
        <v>23.235315322875977</v>
      </c>
      <c r="D20" s="46">
        <v>0.8132171630859375</v>
      </c>
      <c r="E20" s="46">
        <v>0.56911134204672131</v>
      </c>
      <c r="F20" s="84"/>
      <c r="G20" s="63" t="s">
        <v>213</v>
      </c>
      <c r="H20" s="80">
        <v>27.030490875244141</v>
      </c>
      <c r="I20" s="68">
        <v>5.3584423065185547</v>
      </c>
      <c r="J20" s="46">
        <v>2.4375197076127092E-2</v>
      </c>
      <c r="K20" s="84"/>
      <c r="L20" s="69"/>
      <c r="M20" s="69"/>
      <c r="N20" s="67"/>
    </row>
    <row r="21" spans="2:23" x14ac:dyDescent="0.55000000000000004">
      <c r="B21" s="82" t="s">
        <v>211</v>
      </c>
      <c r="C21" s="33">
        <v>23.305582046508789</v>
      </c>
      <c r="D21" s="46">
        <v>1.3076457977294922</v>
      </c>
      <c r="E21" s="46">
        <v>0.40397955939122604</v>
      </c>
      <c r="F21" s="84">
        <v>0.41798276076656943</v>
      </c>
      <c r="G21" s="75" t="s">
        <v>215</v>
      </c>
      <c r="H21" s="33">
        <v>27.172283172607422</v>
      </c>
      <c r="I21" s="46">
        <v>5.2638683319091797</v>
      </c>
      <c r="J21" s="46">
        <v>2.6026618060448821E-2</v>
      </c>
      <c r="K21" s="84">
        <v>2.4225991676885546E-2</v>
      </c>
      <c r="L21" s="5">
        <v>5.7959308255813496E-2</v>
      </c>
      <c r="M21" s="72"/>
      <c r="N21" s="64"/>
    </row>
    <row r="22" spans="2:23" x14ac:dyDescent="0.55000000000000004">
      <c r="B22" s="47" t="s">
        <v>212</v>
      </c>
      <c r="C22" s="33">
        <v>23.532236099243164</v>
      </c>
      <c r="D22" s="48">
        <v>1.8320903778076172</v>
      </c>
      <c r="E22" s="46">
        <v>0.28085738086176087</v>
      </c>
      <c r="F22" s="49"/>
      <c r="G22" s="78" t="s">
        <v>217</v>
      </c>
      <c r="H22" s="33">
        <v>27.276294708251953</v>
      </c>
      <c r="I22" s="46">
        <v>5.4883556365966797</v>
      </c>
      <c r="J22" s="46">
        <v>2.2276159894080723E-2</v>
      </c>
      <c r="K22" s="49"/>
      <c r="L22" s="5"/>
      <c r="M22" s="72"/>
      <c r="N22" s="64"/>
    </row>
    <row r="23" spans="2:23" x14ac:dyDescent="0.55000000000000004">
      <c r="B23" s="63" t="s">
        <v>221</v>
      </c>
      <c r="C23" s="33">
        <v>24.202178955078125</v>
      </c>
      <c r="D23" s="46">
        <v>0.73361015319824219</v>
      </c>
      <c r="E23" s="46">
        <v>0.60139711275060048</v>
      </c>
      <c r="F23" s="84"/>
      <c r="G23" s="63"/>
      <c r="H23" s="80"/>
      <c r="I23" s="68"/>
      <c r="J23" s="46"/>
      <c r="K23" s="84"/>
      <c r="M23" s="77"/>
      <c r="N23" s="73"/>
    </row>
    <row r="24" spans="2:23" x14ac:dyDescent="0.55000000000000004">
      <c r="B24" s="82" t="s">
        <v>211</v>
      </c>
      <c r="C24" s="33">
        <v>23.645828247070313</v>
      </c>
      <c r="D24" s="46">
        <v>0.78336715698242188</v>
      </c>
      <c r="E24" s="46">
        <v>0.58100917169458421</v>
      </c>
      <c r="F24" s="84">
        <v>0.5905362645921487</v>
      </c>
      <c r="G24" s="75"/>
      <c r="H24" s="33"/>
      <c r="I24" s="46"/>
      <c r="J24" s="46"/>
      <c r="K24" s="84"/>
      <c r="L24" s="5"/>
      <c r="M24" s="72"/>
      <c r="N24" s="64"/>
    </row>
    <row r="25" spans="2:23" x14ac:dyDescent="0.55000000000000004">
      <c r="B25" s="47" t="s">
        <v>212</v>
      </c>
      <c r="C25" s="33">
        <v>23.771327972412109</v>
      </c>
      <c r="D25" s="48">
        <v>0.76316452026367188</v>
      </c>
      <c r="E25" s="46">
        <v>0.58920250933126139</v>
      </c>
      <c r="F25" s="49"/>
      <c r="G25" s="47"/>
      <c r="H25" s="79"/>
      <c r="I25" s="48"/>
      <c r="J25" s="46"/>
      <c r="K25" s="49"/>
      <c r="L25" s="65"/>
      <c r="M25" s="74"/>
      <c r="N25" s="66"/>
    </row>
    <row r="26" spans="2:23" x14ac:dyDescent="0.55000000000000004">
      <c r="B26" s="63" t="s">
        <v>208</v>
      </c>
      <c r="C26" s="33">
        <v>23.363397598266602</v>
      </c>
      <c r="D26" s="46">
        <v>1.1714611053466797</v>
      </c>
      <c r="E26" s="46">
        <v>0.44397147580028079</v>
      </c>
      <c r="F26" s="46"/>
      <c r="G26" s="55" t="s">
        <v>213</v>
      </c>
      <c r="H26" s="51">
        <v>26.963190078735352</v>
      </c>
      <c r="I26" s="128">
        <v>4.4472141265869141</v>
      </c>
      <c r="J26" s="46">
        <v>4.5841112705499218E-2</v>
      </c>
      <c r="K26" s="46"/>
      <c r="L26" s="5"/>
      <c r="M26" s="72"/>
      <c r="N26" s="64"/>
    </row>
    <row r="27" spans="2:23" x14ac:dyDescent="0.55000000000000004">
      <c r="B27" s="82" t="s">
        <v>211</v>
      </c>
      <c r="C27" s="33">
        <v>23.113286972045898</v>
      </c>
      <c r="D27" s="46">
        <v>0.89203643798828125</v>
      </c>
      <c r="E27" s="46">
        <v>0.53885296260058524</v>
      </c>
      <c r="F27" s="84">
        <v>0.50346319824614361</v>
      </c>
      <c r="G27" s="70" t="s">
        <v>215</v>
      </c>
      <c r="H27" s="51">
        <v>26.953699111938477</v>
      </c>
      <c r="I27" s="126">
        <v>4.3879337310791016</v>
      </c>
      <c r="J27" s="46">
        <v>4.7763960218796614E-2</v>
      </c>
      <c r="K27" s="84">
        <v>4.9315578489094021E-2</v>
      </c>
      <c r="L27" s="5">
        <v>9.7952697756040527E-2</v>
      </c>
      <c r="M27" s="72"/>
      <c r="N27" s="64"/>
    </row>
    <row r="28" spans="2:23" x14ac:dyDescent="0.55000000000000004">
      <c r="B28" s="47" t="s">
        <v>212</v>
      </c>
      <c r="C28" s="33">
        <v>23.253288269042969</v>
      </c>
      <c r="D28" s="48">
        <v>0.92257881164550781</v>
      </c>
      <c r="E28" s="46">
        <v>0.52756515633756484</v>
      </c>
      <c r="G28" s="53" t="s">
        <v>217</v>
      </c>
      <c r="H28" s="51">
        <v>26.774589538574219</v>
      </c>
      <c r="I28" s="126">
        <v>4.2017974853515625</v>
      </c>
      <c r="J28" s="46">
        <v>5.4341662542986245E-2</v>
      </c>
      <c r="L28" s="65"/>
      <c r="M28" s="74"/>
      <c r="N28" s="66"/>
    </row>
    <row r="29" spans="2:23" ht="43.2" x14ac:dyDescent="0.55000000000000004">
      <c r="B29" s="62" t="s">
        <v>60</v>
      </c>
      <c r="C29" s="81"/>
      <c r="D29" s="61" t="s">
        <v>167</v>
      </c>
      <c r="E29" s="61"/>
      <c r="F29" s="58"/>
      <c r="G29" s="20"/>
      <c r="H29" s="60"/>
      <c r="I29" s="61" t="s">
        <v>167</v>
      </c>
      <c r="J29" s="61"/>
      <c r="K29" s="60"/>
      <c r="L29" s="60"/>
      <c r="M29" s="81"/>
      <c r="N29" s="58"/>
    </row>
    <row r="30" spans="2:23" ht="28.8" x14ac:dyDescent="0.55000000000000004">
      <c r="B30" s="24"/>
      <c r="C30" s="8" t="s">
        <v>169</v>
      </c>
      <c r="D30" s="8" t="s">
        <v>222</v>
      </c>
      <c r="E30" s="59" t="s">
        <v>218</v>
      </c>
      <c r="F30" s="83" t="s">
        <v>219</v>
      </c>
      <c r="G30" s="21"/>
      <c r="H30" s="2" t="s">
        <v>169</v>
      </c>
      <c r="I30" s="2" t="s">
        <v>170</v>
      </c>
      <c r="J30" s="59" t="s">
        <v>218</v>
      </c>
      <c r="K30" s="83" t="s">
        <v>219</v>
      </c>
      <c r="L30" s="71" t="s">
        <v>220</v>
      </c>
      <c r="M30" s="1"/>
      <c r="N30" s="91"/>
    </row>
    <row r="31" spans="2:23" x14ac:dyDescent="0.55000000000000004">
      <c r="B31" s="63" t="s">
        <v>221</v>
      </c>
      <c r="C31" s="33">
        <v>22.627050399780273</v>
      </c>
      <c r="D31" s="33">
        <v>0.20495223999023438</v>
      </c>
      <c r="E31" s="46">
        <v>0.86756740724940551</v>
      </c>
      <c r="F31" s="84"/>
      <c r="G31" s="63" t="s">
        <v>213</v>
      </c>
      <c r="H31" s="80">
        <v>30.862691879272461</v>
      </c>
      <c r="I31" s="80">
        <v>9.190643310546875</v>
      </c>
      <c r="J31" s="46">
        <v>1.7113572698577901E-3</v>
      </c>
      <c r="K31" s="84"/>
      <c r="L31" s="69"/>
      <c r="M31" s="69"/>
      <c r="N31" s="67"/>
    </row>
    <row r="32" spans="2:23" x14ac:dyDescent="0.55000000000000004">
      <c r="B32" s="82" t="s">
        <v>211</v>
      </c>
      <c r="C32" s="33">
        <v>22.824733734130859</v>
      </c>
      <c r="D32" s="33">
        <v>0.8267974853515625</v>
      </c>
      <c r="E32" s="46">
        <v>0.56377933960993387</v>
      </c>
      <c r="F32" s="84">
        <v>0.64058740808997761</v>
      </c>
      <c r="G32" s="75" t="s">
        <v>215</v>
      </c>
      <c r="H32" s="33">
        <v>30.796579360961914</v>
      </c>
      <c r="I32" s="33">
        <v>8.8881645202636719</v>
      </c>
      <c r="J32" s="46">
        <v>2.1105511067308789E-3</v>
      </c>
      <c r="K32" s="84">
        <v>1.8976564136512838E-3</v>
      </c>
      <c r="L32" s="5">
        <v>2.9623692093940393E-3</v>
      </c>
      <c r="M32" s="72"/>
      <c r="N32" s="64"/>
    </row>
    <row r="33" spans="2:20" x14ac:dyDescent="0.55000000000000004">
      <c r="B33" s="47" t="s">
        <v>212</v>
      </c>
      <c r="C33" s="33">
        <v>22.728069305419922</v>
      </c>
      <c r="D33" s="79">
        <v>1.027923583984375</v>
      </c>
      <c r="E33" s="46">
        <v>0.49041547741059355</v>
      </c>
      <c r="F33" s="49"/>
      <c r="G33" s="47" t="s">
        <v>217</v>
      </c>
      <c r="H33" s="79">
        <v>30.84986686706543</v>
      </c>
      <c r="I33" s="79">
        <v>9.0619277954101563</v>
      </c>
      <c r="J33" s="46">
        <v>1.8710608643651826E-3</v>
      </c>
      <c r="K33" s="49"/>
      <c r="L33" s="5"/>
      <c r="M33" s="74"/>
      <c r="N33" s="66"/>
    </row>
    <row r="34" spans="2:20" x14ac:dyDescent="0.55000000000000004">
      <c r="B34" s="63" t="s">
        <v>208</v>
      </c>
      <c r="C34" s="33">
        <v>25.360881805419922</v>
      </c>
      <c r="D34" s="46">
        <v>1.8923130035400391</v>
      </c>
      <c r="E34" s="46">
        <v>0.26937483702370935</v>
      </c>
      <c r="F34" s="84"/>
      <c r="G34" s="63"/>
      <c r="H34" s="80"/>
      <c r="I34" s="68"/>
      <c r="J34" s="46"/>
      <c r="K34" s="84"/>
      <c r="M34" s="72"/>
      <c r="N34" s="64"/>
    </row>
    <row r="35" spans="2:20" x14ac:dyDescent="0.55000000000000004">
      <c r="B35" s="82" t="s">
        <v>211</v>
      </c>
      <c r="C35" s="33">
        <v>23.967409133911133</v>
      </c>
      <c r="D35" s="46">
        <v>1.1049480438232422</v>
      </c>
      <c r="E35" s="46">
        <v>0.46491921426974181</v>
      </c>
      <c r="F35" s="84">
        <v>0.44894539833342528</v>
      </c>
      <c r="G35" s="75"/>
      <c r="H35" s="33"/>
      <c r="I35" s="46"/>
      <c r="J35" s="46"/>
      <c r="K35" s="84"/>
      <c r="L35" s="5"/>
      <c r="M35" s="72"/>
      <c r="N35" s="64"/>
    </row>
    <row r="36" spans="2:20" x14ac:dyDescent="0.55000000000000004">
      <c r="B36" s="47" t="s">
        <v>212</v>
      </c>
      <c r="C36" s="33">
        <v>23.715282440185547</v>
      </c>
      <c r="D36" s="48">
        <v>0.70711898803710938</v>
      </c>
      <c r="E36" s="46">
        <v>0.61254214370682469</v>
      </c>
      <c r="F36" s="49"/>
      <c r="G36" s="78"/>
      <c r="H36" s="33"/>
      <c r="I36" s="33"/>
      <c r="J36" s="46"/>
      <c r="K36" s="49"/>
      <c r="L36" s="65"/>
      <c r="M36" s="72"/>
      <c r="N36" s="64"/>
    </row>
    <row r="37" spans="2:20" x14ac:dyDescent="0.55000000000000004">
      <c r="B37" s="63" t="s">
        <v>221</v>
      </c>
      <c r="C37" s="33">
        <v>22.874185562133789</v>
      </c>
      <c r="D37" s="33">
        <v>0.68224906921386719</v>
      </c>
      <c r="E37" s="46">
        <v>0.62319299879886314</v>
      </c>
      <c r="F37" s="46"/>
      <c r="G37" s="55" t="s">
        <v>213</v>
      </c>
      <c r="H37" s="51">
        <v>32.053611755371094</v>
      </c>
      <c r="I37" s="129">
        <v>9.5376358032226563</v>
      </c>
      <c r="J37" s="46">
        <v>1.3455056801558718E-3</v>
      </c>
      <c r="K37" s="46"/>
      <c r="L37" s="5"/>
      <c r="M37" s="77"/>
      <c r="N37" s="73"/>
    </row>
    <row r="38" spans="2:20" x14ac:dyDescent="0.55000000000000004">
      <c r="B38" s="82" t="s">
        <v>211</v>
      </c>
      <c r="C38" s="33">
        <v>23.033298492431641</v>
      </c>
      <c r="D38" s="33">
        <v>0.81204795837402344</v>
      </c>
      <c r="E38" s="46">
        <v>0.56957275443824873</v>
      </c>
      <c r="F38" s="84">
        <v>0.53182237460858739</v>
      </c>
      <c r="G38" s="70" t="s">
        <v>215</v>
      </c>
      <c r="H38" s="51">
        <v>31.664896011352539</v>
      </c>
      <c r="I38" s="51">
        <v>9.0991306304931641</v>
      </c>
      <c r="J38" s="46">
        <v>1.8234285304898276E-3</v>
      </c>
      <c r="K38" s="84">
        <v>1.5021093166452941E-3</v>
      </c>
      <c r="L38" s="5">
        <v>2.824456789263186E-3</v>
      </c>
      <c r="M38" s="72"/>
      <c r="N38" s="64"/>
    </row>
    <row r="39" spans="2:20" x14ac:dyDescent="0.55000000000000004">
      <c r="B39" s="47" t="s">
        <v>212</v>
      </c>
      <c r="C39" s="33">
        <v>23.642927169799805</v>
      </c>
      <c r="D39" s="79">
        <v>1.3122177124023438</v>
      </c>
      <c r="E39" s="46">
        <v>0.40270137058865046</v>
      </c>
      <c r="G39" s="53" t="s">
        <v>217</v>
      </c>
      <c r="H39" s="51">
        <v>32.119152069091797</v>
      </c>
      <c r="I39" s="127">
        <v>9.5463600158691406</v>
      </c>
      <c r="J39" s="46">
        <v>1.3373937392901832E-3</v>
      </c>
      <c r="L39" s="65"/>
      <c r="M39" s="72"/>
      <c r="N39" s="71"/>
    </row>
    <row r="40" spans="2:20" ht="43.2" x14ac:dyDescent="0.55000000000000004">
      <c r="B40" s="62" t="s">
        <v>69</v>
      </c>
      <c r="C40" s="60"/>
      <c r="D40" s="61" t="s">
        <v>167</v>
      </c>
      <c r="E40" s="61"/>
      <c r="F40" s="87"/>
      <c r="G40" s="88"/>
      <c r="H40" s="60"/>
      <c r="I40" s="61" t="s">
        <v>167</v>
      </c>
      <c r="J40" s="61"/>
      <c r="K40" s="60"/>
      <c r="L40" s="60"/>
      <c r="M40" s="60"/>
      <c r="N40" s="58"/>
      <c r="O40" s="33"/>
      <c r="R40" s="5"/>
      <c r="S40" s="33"/>
      <c r="T40" s="33"/>
    </row>
    <row r="41" spans="2:20" ht="28.8" x14ac:dyDescent="0.55000000000000004">
      <c r="B41" s="24"/>
      <c r="C41" s="59" t="s">
        <v>169</v>
      </c>
      <c r="D41" s="59" t="s">
        <v>170</v>
      </c>
      <c r="E41" s="59" t="s">
        <v>218</v>
      </c>
      <c r="F41" s="83" t="s">
        <v>219</v>
      </c>
      <c r="G41" s="89"/>
      <c r="H41" s="2" t="s">
        <v>169</v>
      </c>
      <c r="I41" s="2" t="s">
        <v>170</v>
      </c>
      <c r="J41" s="59" t="s">
        <v>218</v>
      </c>
      <c r="K41" s="83" t="s">
        <v>219</v>
      </c>
      <c r="L41" s="71" t="s">
        <v>220</v>
      </c>
      <c r="M41" s="2"/>
      <c r="N41" s="64"/>
      <c r="O41" s="33"/>
      <c r="P41" s="46"/>
      <c r="Q41" s="2"/>
      <c r="R41" s="5"/>
      <c r="S41" s="33"/>
      <c r="T41" s="33"/>
    </row>
    <row r="42" spans="2:20" x14ac:dyDescent="0.55000000000000004">
      <c r="B42" s="63" t="s">
        <v>221</v>
      </c>
      <c r="C42" s="33">
        <v>23.043373107910156</v>
      </c>
      <c r="D42" s="46">
        <v>0.62127494812011719</v>
      </c>
      <c r="E42" s="46">
        <v>0.65009616645593948</v>
      </c>
      <c r="F42" s="84"/>
      <c r="G42" s="63" t="s">
        <v>213</v>
      </c>
      <c r="H42" s="80">
        <v>26.670829772949219</v>
      </c>
      <c r="I42" s="68">
        <v>4.9987812042236328</v>
      </c>
      <c r="J42" s="46">
        <v>3.1276411306381244E-2</v>
      </c>
      <c r="K42" s="84"/>
      <c r="L42" s="69"/>
      <c r="M42" s="69"/>
      <c r="N42" s="67"/>
      <c r="O42" s="33"/>
      <c r="R42" s="5"/>
      <c r="S42" s="33"/>
      <c r="T42" s="33"/>
    </row>
    <row r="43" spans="2:20" x14ac:dyDescent="0.55000000000000004">
      <c r="B43" s="82" t="s">
        <v>211</v>
      </c>
      <c r="C43" s="33">
        <v>22.768409729003906</v>
      </c>
      <c r="D43" s="46">
        <v>0.77047348022460938</v>
      </c>
      <c r="E43" s="46">
        <v>0.58622504897339689</v>
      </c>
      <c r="F43" s="84">
        <v>0.56592217417569224</v>
      </c>
      <c r="G43" s="75" t="s">
        <v>215</v>
      </c>
      <c r="H43" s="33">
        <v>26.509786605834961</v>
      </c>
      <c r="I43" s="46">
        <v>4.6013717651367188</v>
      </c>
      <c r="J43" s="46">
        <v>4.1195433517943005E-2</v>
      </c>
      <c r="K43" s="84">
        <v>3.7024169975032717E-2</v>
      </c>
      <c r="L43" s="5">
        <v>6.5422723590856241E-2</v>
      </c>
      <c r="M43" s="72"/>
      <c r="N43" s="64"/>
      <c r="O43" s="33"/>
      <c r="R43" s="5"/>
      <c r="S43" s="33"/>
      <c r="T43" s="33"/>
    </row>
    <row r="44" spans="2:20" x14ac:dyDescent="0.55000000000000004">
      <c r="B44" s="47" t="s">
        <v>212</v>
      </c>
      <c r="C44" s="33">
        <v>22.815914154052734</v>
      </c>
      <c r="D44" s="48">
        <v>1.1157684326171875</v>
      </c>
      <c r="E44" s="46">
        <v>0.46144530709774029</v>
      </c>
      <c r="F44" s="49"/>
      <c r="G44" s="47" t="s">
        <v>217</v>
      </c>
      <c r="H44" s="79">
        <v>26.483169555664063</v>
      </c>
      <c r="I44" s="48">
        <v>4.6952304840087891</v>
      </c>
      <c r="J44" s="46">
        <v>3.8600665100773895E-2</v>
      </c>
      <c r="K44" s="49"/>
      <c r="L44" s="5"/>
      <c r="M44" s="74"/>
      <c r="N44" s="66"/>
      <c r="O44" s="33"/>
      <c r="P44" s="46"/>
      <c r="Q44" s="2"/>
      <c r="R44" s="5"/>
      <c r="S44" s="33"/>
      <c r="T44" s="33"/>
    </row>
    <row r="45" spans="2:20" x14ac:dyDescent="0.55000000000000004">
      <c r="B45" s="63" t="s">
        <v>221</v>
      </c>
      <c r="C45" s="33">
        <v>23.653432846069336</v>
      </c>
      <c r="D45" s="33">
        <v>0.18486404418945313</v>
      </c>
      <c r="E45" s="46">
        <v>0.87973197565868355</v>
      </c>
      <c r="F45" s="84"/>
      <c r="G45" s="63" t="s">
        <v>213</v>
      </c>
      <c r="H45" s="80">
        <v>27.200477600097656</v>
      </c>
      <c r="I45" s="80">
        <v>3.8868675231933594</v>
      </c>
      <c r="J45" s="46">
        <v>6.759837971648687E-2</v>
      </c>
      <c r="K45" s="84"/>
      <c r="M45" s="72"/>
      <c r="N45" s="64"/>
      <c r="O45" s="33"/>
      <c r="P45" s="46"/>
      <c r="Q45" s="2"/>
      <c r="R45" s="5"/>
      <c r="S45" s="33"/>
      <c r="T45" s="33"/>
    </row>
    <row r="46" spans="2:20" x14ac:dyDescent="0.55000000000000004">
      <c r="B46" s="82" t="s">
        <v>211</v>
      </c>
      <c r="C46" s="33">
        <v>23.559366226196289</v>
      </c>
      <c r="D46" s="33">
        <v>0.69690513610839844</v>
      </c>
      <c r="E46" s="46">
        <v>0.61689414722310565</v>
      </c>
      <c r="F46" s="84">
        <v>0.71798679609622829</v>
      </c>
      <c r="G46" s="75" t="s">
        <v>215</v>
      </c>
      <c r="H46" s="33">
        <v>27.174108505249023</v>
      </c>
      <c r="I46" s="33">
        <v>3.8182506561279297</v>
      </c>
      <c r="J46" s="46">
        <v>7.0891149997468539E-2</v>
      </c>
      <c r="K46" s="84">
        <v>6.9244764856977697E-2</v>
      </c>
      <c r="L46" s="5">
        <v>9.6442950251270573E-2</v>
      </c>
      <c r="M46" s="72"/>
      <c r="N46" s="64"/>
      <c r="O46" s="33"/>
      <c r="P46" s="46"/>
      <c r="Q46" s="2"/>
      <c r="R46" s="5"/>
      <c r="S46" s="33"/>
      <c r="T46" s="33"/>
    </row>
    <row r="47" spans="2:20" x14ac:dyDescent="0.55000000000000004">
      <c r="B47" s="47" t="s">
        <v>212</v>
      </c>
      <c r="C47" s="33">
        <v>23.61346435546875</v>
      </c>
      <c r="D47" s="79">
        <v>0.6053009033203125</v>
      </c>
      <c r="E47" s="46">
        <v>0.65733426540689555</v>
      </c>
      <c r="F47" s="49"/>
      <c r="G47" s="78"/>
      <c r="H47" s="33"/>
      <c r="I47" s="46"/>
      <c r="J47" s="46"/>
      <c r="K47" s="49"/>
      <c r="L47" s="65"/>
      <c r="M47" s="72"/>
      <c r="N47" s="64"/>
      <c r="O47" s="33"/>
      <c r="P47" s="46"/>
      <c r="Q47" s="2"/>
      <c r="R47" s="5"/>
      <c r="S47" s="33"/>
      <c r="T47" s="33"/>
    </row>
    <row r="48" spans="2:20" x14ac:dyDescent="0.55000000000000004">
      <c r="B48" s="63" t="s">
        <v>221</v>
      </c>
      <c r="C48" s="33">
        <v>22.796367645263672</v>
      </c>
      <c r="D48" s="46">
        <v>0.60443115234375</v>
      </c>
      <c r="E48" s="46">
        <v>0.6577306689931971</v>
      </c>
      <c r="F48" s="46"/>
      <c r="G48" s="55" t="s">
        <v>213</v>
      </c>
      <c r="H48" s="51">
        <v>27.83873176574707</v>
      </c>
      <c r="I48" s="128">
        <v>5.3227558135986328</v>
      </c>
      <c r="J48" s="46">
        <v>2.4985660841527077E-2</v>
      </c>
      <c r="K48" s="46"/>
      <c r="L48" s="5"/>
      <c r="M48" s="77"/>
      <c r="N48" s="73"/>
      <c r="O48" s="33"/>
      <c r="P48" s="46"/>
      <c r="Q48" s="2"/>
      <c r="R48" s="5"/>
      <c r="S48" s="33"/>
      <c r="T48" s="33"/>
    </row>
    <row r="49" spans="2:20" x14ac:dyDescent="0.55000000000000004">
      <c r="B49" s="82" t="s">
        <v>211</v>
      </c>
      <c r="C49" s="33">
        <v>23.066869735717773</v>
      </c>
      <c r="D49" s="46">
        <v>0.84561920166015625</v>
      </c>
      <c r="E49" s="46">
        <v>0.55647192128129419</v>
      </c>
      <c r="F49" s="84">
        <v>0.64172068346827948</v>
      </c>
      <c r="G49" s="70" t="s">
        <v>215</v>
      </c>
      <c r="H49" s="51">
        <v>27.762430191040039</v>
      </c>
      <c r="I49" s="126">
        <v>5.1966648101806641</v>
      </c>
      <c r="J49" s="46">
        <v>2.7267669077281575E-2</v>
      </c>
      <c r="K49" s="84">
        <v>2.6136076841255018E-2</v>
      </c>
      <c r="L49" s="5">
        <v>4.0728119748296904E-2</v>
      </c>
      <c r="M49" s="72"/>
      <c r="N49" s="64"/>
      <c r="O49" s="33"/>
      <c r="P49" s="46"/>
      <c r="Q49" s="2"/>
      <c r="R49" s="5"/>
      <c r="S49" s="33"/>
      <c r="T49" s="33"/>
    </row>
    <row r="50" spans="2:20" x14ac:dyDescent="0.55000000000000004">
      <c r="B50" s="47" t="s">
        <v>212</v>
      </c>
      <c r="C50" s="33">
        <v>22.822870254516602</v>
      </c>
      <c r="D50" s="48">
        <v>0.49216079711914063</v>
      </c>
      <c r="E50" s="46">
        <v>0.71095946013034717</v>
      </c>
      <c r="G50" s="53" t="s">
        <v>217</v>
      </c>
      <c r="H50" s="51">
        <v>27.829566955566406</v>
      </c>
      <c r="I50" s="50">
        <v>5.25677490234375</v>
      </c>
      <c r="J50" s="46">
        <v>2.6154900604956399E-2</v>
      </c>
      <c r="L50" s="65"/>
      <c r="M50" s="72"/>
      <c r="N50" s="64"/>
      <c r="O50" s="33"/>
      <c r="P50" s="46"/>
      <c r="Q50" s="2"/>
      <c r="R50" s="5"/>
      <c r="S50" s="33"/>
      <c r="T50" s="33"/>
    </row>
    <row r="51" spans="2:20" ht="43.2" x14ac:dyDescent="0.55000000000000004">
      <c r="B51" s="62" t="s">
        <v>90</v>
      </c>
      <c r="C51" s="60"/>
      <c r="D51" s="61" t="s">
        <v>167</v>
      </c>
      <c r="E51" s="61"/>
      <c r="F51" s="87"/>
      <c r="G51" s="88"/>
      <c r="H51" s="60"/>
      <c r="I51" s="61" t="s">
        <v>167</v>
      </c>
      <c r="J51" s="61"/>
      <c r="K51" s="60"/>
      <c r="L51" s="60"/>
      <c r="M51" s="60"/>
      <c r="N51" s="58"/>
    </row>
    <row r="52" spans="2:20" ht="28.8" x14ac:dyDescent="0.55000000000000004">
      <c r="B52" s="24"/>
      <c r="C52" s="59" t="s">
        <v>169</v>
      </c>
      <c r="D52" s="59" t="s">
        <v>170</v>
      </c>
      <c r="E52" s="59" t="s">
        <v>218</v>
      </c>
      <c r="F52" s="83" t="s">
        <v>219</v>
      </c>
      <c r="G52" s="89"/>
      <c r="H52" s="2" t="s">
        <v>169</v>
      </c>
      <c r="I52" s="2" t="s">
        <v>170</v>
      </c>
      <c r="J52" s="59" t="s">
        <v>218</v>
      </c>
      <c r="K52" s="83" t="s">
        <v>219</v>
      </c>
      <c r="L52" s="71" t="s">
        <v>220</v>
      </c>
      <c r="M52" s="2"/>
      <c r="N52" s="64"/>
    </row>
    <row r="53" spans="2:20" x14ac:dyDescent="0.55000000000000004">
      <c r="B53" s="63" t="s">
        <v>208</v>
      </c>
      <c r="C53" s="33">
        <v>25.269020080566406</v>
      </c>
      <c r="D53" s="46">
        <v>2.8469219207763672</v>
      </c>
      <c r="E53" s="46">
        <v>0.13899241681040853</v>
      </c>
      <c r="F53" s="84"/>
      <c r="G53" s="63" t="s">
        <v>213</v>
      </c>
      <c r="H53" s="80">
        <v>28.741905212402344</v>
      </c>
      <c r="I53" s="68">
        <v>7.0698566436767578</v>
      </c>
      <c r="J53" s="46">
        <v>7.4432239340384105E-3</v>
      </c>
      <c r="K53" s="84"/>
      <c r="L53" s="69"/>
      <c r="M53" s="69"/>
      <c r="N53" s="67"/>
    </row>
    <row r="54" spans="2:20" x14ac:dyDescent="0.55000000000000004">
      <c r="B54" s="82" t="s">
        <v>211</v>
      </c>
      <c r="C54" s="33">
        <v>25.649242401123047</v>
      </c>
      <c r="D54" s="46">
        <v>3.65130615234375</v>
      </c>
      <c r="E54" s="46">
        <v>7.9587951165366003E-2</v>
      </c>
      <c r="F54" s="84">
        <v>9.6336833024506865E-2</v>
      </c>
      <c r="G54" s="75" t="s">
        <v>215</v>
      </c>
      <c r="H54" s="33">
        <v>28.837909698486328</v>
      </c>
      <c r="I54" s="46">
        <v>6.9294948577880859</v>
      </c>
      <c r="J54" s="46">
        <v>8.2037835435278643E-3</v>
      </c>
      <c r="K54" s="84">
        <v>7.9212573203596287E-3</v>
      </c>
      <c r="L54" s="5">
        <v>8.222459750513661E-2</v>
      </c>
      <c r="M54" s="72"/>
      <c r="N54" s="64"/>
    </row>
    <row r="55" spans="2:20" x14ac:dyDescent="0.55000000000000004">
      <c r="B55" s="47" t="s">
        <v>212</v>
      </c>
      <c r="C55" s="33">
        <v>25.527809143066406</v>
      </c>
      <c r="D55" s="48">
        <v>3.8276634216308594</v>
      </c>
      <c r="E55" s="46">
        <v>7.043013109774611E-2</v>
      </c>
      <c r="F55" s="49"/>
      <c r="G55" s="47" t="s">
        <v>217</v>
      </c>
      <c r="H55" s="79">
        <v>28.732818603515625</v>
      </c>
      <c r="I55" s="48">
        <v>6.9448795318603516</v>
      </c>
      <c r="J55" s="46">
        <v>8.1167644835126104E-3</v>
      </c>
      <c r="K55" s="49"/>
      <c r="L55" s="5"/>
      <c r="M55" s="74"/>
      <c r="N55" s="66"/>
    </row>
    <row r="56" spans="2:20" x14ac:dyDescent="0.55000000000000004">
      <c r="B56" s="63" t="s">
        <v>208</v>
      </c>
      <c r="C56" s="33">
        <v>26.838220596313477</v>
      </c>
      <c r="D56" s="46">
        <v>3.3696517944335938</v>
      </c>
      <c r="E56" s="46">
        <v>9.6746159709953691E-2</v>
      </c>
      <c r="F56" s="84"/>
      <c r="G56" s="63" t="s">
        <v>213</v>
      </c>
      <c r="H56" s="80">
        <v>28.577655792236328</v>
      </c>
      <c r="I56" s="68">
        <v>5.2640457153320313</v>
      </c>
      <c r="J56" s="46">
        <v>2.6023418211097403E-2</v>
      </c>
      <c r="K56" s="84"/>
      <c r="M56" s="72"/>
      <c r="N56" s="64"/>
    </row>
    <row r="57" spans="2:20" x14ac:dyDescent="0.55000000000000004">
      <c r="B57" s="82" t="s">
        <v>211</v>
      </c>
      <c r="C57" s="33">
        <v>25.997314453125</v>
      </c>
      <c r="D57" s="46">
        <v>3.1348533630371094</v>
      </c>
      <c r="E57" s="46">
        <v>0.11384529996079201</v>
      </c>
      <c r="F57" s="84">
        <v>0.12009949576838434</v>
      </c>
      <c r="G57" s="75" t="s">
        <v>215</v>
      </c>
      <c r="H57" s="33">
        <v>28.62965202331543</v>
      </c>
      <c r="I57" s="46">
        <v>5.2737941741943359</v>
      </c>
      <c r="J57" s="46">
        <v>2.5848167696259354E-2</v>
      </c>
      <c r="K57" s="84">
        <v>2.5935792953678379E-2</v>
      </c>
      <c r="L57" s="5">
        <v>0.2159525549024483</v>
      </c>
      <c r="M57" s="72"/>
      <c r="N57" s="64"/>
    </row>
    <row r="58" spans="2:20" x14ac:dyDescent="0.55000000000000004">
      <c r="B58" s="47" t="s">
        <v>212</v>
      </c>
      <c r="C58" s="33">
        <v>25.747949600219727</v>
      </c>
      <c r="D58" s="48">
        <v>2.7397861480712891</v>
      </c>
      <c r="E58" s="46">
        <v>0.14970702763440727</v>
      </c>
      <c r="F58" s="49"/>
      <c r="G58" s="78"/>
      <c r="H58" s="33"/>
      <c r="I58" s="46"/>
      <c r="J58" s="46"/>
      <c r="K58" s="49"/>
      <c r="L58" s="65"/>
      <c r="M58" s="72"/>
      <c r="N58" s="64"/>
    </row>
    <row r="59" spans="2:20" x14ac:dyDescent="0.55000000000000004">
      <c r="B59" s="63" t="s">
        <v>208</v>
      </c>
      <c r="C59" s="33">
        <v>25.59227180480957</v>
      </c>
      <c r="D59" s="46">
        <v>3.4003353118896484</v>
      </c>
      <c r="E59" s="46">
        <v>9.4710270241106759E-2</v>
      </c>
      <c r="F59" s="46"/>
      <c r="G59" s="55" t="s">
        <v>213</v>
      </c>
      <c r="H59" s="51">
        <v>29.312103271484375</v>
      </c>
      <c r="I59" s="128">
        <v>6.7961273193359375</v>
      </c>
      <c r="J59" s="46">
        <v>8.9983280590146368E-3</v>
      </c>
      <c r="K59" s="46"/>
      <c r="L59" s="5"/>
      <c r="M59" s="72"/>
      <c r="N59" s="64"/>
    </row>
    <row r="60" spans="2:20" x14ac:dyDescent="0.55000000000000004">
      <c r="B60" s="82" t="s">
        <v>211</v>
      </c>
      <c r="C60" s="33">
        <v>25.857866287231445</v>
      </c>
      <c r="D60" s="46">
        <v>3.6366157531738281</v>
      </c>
      <c r="E60" s="46">
        <v>8.0402504234072705E-2</v>
      </c>
      <c r="F60" s="84">
        <v>8.9714319045759869E-2</v>
      </c>
      <c r="G60" s="70" t="s">
        <v>215</v>
      </c>
      <c r="H60" s="51">
        <v>29.306003570556641</v>
      </c>
      <c r="I60" s="126">
        <v>6.7402381896972656</v>
      </c>
      <c r="J60" s="46">
        <v>9.3537579420721103E-3</v>
      </c>
      <c r="K60" s="84">
        <v>9.4997002821265719E-3</v>
      </c>
      <c r="L60" s="5">
        <v>0.1058883396002943</v>
      </c>
      <c r="M60" s="72"/>
      <c r="N60" s="64"/>
    </row>
    <row r="61" spans="2:20" x14ac:dyDescent="0.55000000000000004">
      <c r="B61" s="47" t="s">
        <v>212</v>
      </c>
      <c r="C61" s="33">
        <v>25.74144172668457</v>
      </c>
      <c r="D61" s="48">
        <v>3.4107322692871094</v>
      </c>
      <c r="E61" s="46">
        <v>9.4030182662100115E-2</v>
      </c>
      <c r="G61" s="53" t="s">
        <v>217</v>
      </c>
      <c r="H61" s="51">
        <v>29.195592880249023</v>
      </c>
      <c r="I61" s="50">
        <v>6.6228008270263672</v>
      </c>
      <c r="J61" s="46">
        <v>1.014701484529297E-2</v>
      </c>
      <c r="L61" s="65"/>
      <c r="M61" s="72"/>
      <c r="N61" s="64"/>
    </row>
    <row r="62" spans="2:20" ht="43.2" x14ac:dyDescent="0.55000000000000004">
      <c r="B62" s="62" t="s">
        <v>77</v>
      </c>
      <c r="C62" s="60"/>
      <c r="D62" s="61" t="s">
        <v>167</v>
      </c>
      <c r="E62" s="61"/>
      <c r="F62" s="87"/>
      <c r="G62" s="88"/>
      <c r="H62" s="60"/>
      <c r="I62" s="61" t="s">
        <v>167</v>
      </c>
      <c r="J62" s="61"/>
      <c r="K62" s="60"/>
      <c r="L62" s="60"/>
      <c r="M62" s="60"/>
      <c r="N62" s="58"/>
    </row>
    <row r="63" spans="2:20" ht="28.8" x14ac:dyDescent="0.55000000000000004">
      <c r="B63" s="24"/>
      <c r="C63" s="59" t="s">
        <v>169</v>
      </c>
      <c r="D63" s="59" t="s">
        <v>170</v>
      </c>
      <c r="E63" s="59" t="s">
        <v>218</v>
      </c>
      <c r="F63" s="83" t="s">
        <v>219</v>
      </c>
      <c r="G63" s="89"/>
      <c r="H63" s="2" t="s">
        <v>169</v>
      </c>
      <c r="I63" s="2" t="s">
        <v>170</v>
      </c>
      <c r="J63" s="59" t="s">
        <v>218</v>
      </c>
      <c r="K63" s="83" t="s">
        <v>219</v>
      </c>
      <c r="L63" s="71" t="s">
        <v>220</v>
      </c>
      <c r="M63" s="2"/>
      <c r="N63" s="64"/>
    </row>
    <row r="64" spans="2:20" x14ac:dyDescent="0.55000000000000004">
      <c r="B64" s="63" t="s">
        <v>208</v>
      </c>
      <c r="C64" s="33">
        <v>22.103433609008789</v>
      </c>
      <c r="D64" s="46">
        <v>-0.31866455078125</v>
      </c>
      <c r="E64" s="46">
        <v>1.2471755503266591</v>
      </c>
      <c r="F64" s="84"/>
      <c r="G64" s="63" t="s">
        <v>213</v>
      </c>
      <c r="H64" s="80">
        <v>23.330455780029297</v>
      </c>
      <c r="I64" s="68">
        <v>1.6584072113037109</v>
      </c>
      <c r="J64" s="46">
        <v>0.31678870194333952</v>
      </c>
      <c r="K64" s="84"/>
      <c r="L64" s="69"/>
      <c r="M64" s="69"/>
      <c r="N64" s="67"/>
    </row>
    <row r="65" spans="2:14" x14ac:dyDescent="0.55000000000000004">
      <c r="B65" s="82" t="s">
        <v>211</v>
      </c>
      <c r="C65" s="33">
        <v>22.187662124633789</v>
      </c>
      <c r="D65" s="46">
        <v>0.18972587585449219</v>
      </c>
      <c r="E65" s="46">
        <v>0.87677229957292935</v>
      </c>
      <c r="F65" s="84">
        <v>0.9142159603525033</v>
      </c>
      <c r="G65" s="75" t="s">
        <v>215</v>
      </c>
      <c r="H65" s="33">
        <v>23.237655639648438</v>
      </c>
      <c r="I65" s="46">
        <v>1.3292407989501953</v>
      </c>
      <c r="J65" s="46">
        <v>0.39797761775418522</v>
      </c>
      <c r="K65" s="84">
        <v>0.34800918193716363</v>
      </c>
      <c r="L65" s="5">
        <v>0.38066408488753389</v>
      </c>
      <c r="M65" s="72"/>
      <c r="N65" s="64"/>
    </row>
    <row r="66" spans="2:14" x14ac:dyDescent="0.55000000000000004">
      <c r="B66" s="47" t="s">
        <v>212</v>
      </c>
      <c r="C66" s="33">
        <v>22.392833709716797</v>
      </c>
      <c r="D66" s="48">
        <v>0.69268798828125</v>
      </c>
      <c r="E66" s="46">
        <v>0.61870003115792149</v>
      </c>
      <c r="F66" s="49"/>
      <c r="G66" s="47" t="s">
        <v>217</v>
      </c>
      <c r="H66" s="79">
        <v>23.390634536743164</v>
      </c>
      <c r="I66" s="48">
        <v>1.6026954650878906</v>
      </c>
      <c r="J66" s="46">
        <v>0.32926122611396635</v>
      </c>
      <c r="K66" s="49"/>
      <c r="L66" s="5"/>
      <c r="M66" s="74"/>
      <c r="N66" s="66"/>
    </row>
    <row r="67" spans="2:14" x14ac:dyDescent="0.55000000000000004">
      <c r="B67" s="63" t="s">
        <v>208</v>
      </c>
      <c r="C67" s="33">
        <v>23.619522094726563</v>
      </c>
      <c r="D67" s="46">
        <v>0.15095329284667969</v>
      </c>
      <c r="E67" s="46">
        <v>0.90065513802445085</v>
      </c>
      <c r="F67" s="84"/>
      <c r="G67" s="63" t="s">
        <v>213</v>
      </c>
      <c r="H67" s="80"/>
      <c r="I67" s="68"/>
      <c r="J67" s="46"/>
      <c r="K67" s="84"/>
      <c r="M67" s="72"/>
      <c r="N67" s="64"/>
    </row>
    <row r="68" spans="2:14" x14ac:dyDescent="0.55000000000000004">
      <c r="B68" s="82" t="s">
        <v>211</v>
      </c>
      <c r="C68" s="33">
        <v>22.946380615234375</v>
      </c>
      <c r="D68" s="46">
        <v>8.3919525146484375E-2</v>
      </c>
      <c r="E68" s="46">
        <v>0.94349087821468836</v>
      </c>
      <c r="F68" s="84">
        <v>1.001802919619311</v>
      </c>
      <c r="G68" s="75" t="s">
        <v>215</v>
      </c>
      <c r="H68" s="33"/>
      <c r="I68" s="46"/>
      <c r="J68" s="46"/>
      <c r="K68" s="84"/>
      <c r="L68" s="5"/>
      <c r="M68" s="72"/>
      <c r="N68" s="64"/>
    </row>
    <row r="69" spans="2:14" x14ac:dyDescent="0.55000000000000004">
      <c r="B69" s="47" t="s">
        <v>212</v>
      </c>
      <c r="C69" s="33">
        <v>22.792469024658203</v>
      </c>
      <c r="D69" s="48">
        <v>-0.21569442749023438</v>
      </c>
      <c r="E69" s="46">
        <v>1.1612627426187936</v>
      </c>
      <c r="F69" s="49"/>
      <c r="G69" s="78"/>
      <c r="H69" s="33"/>
      <c r="I69" s="46"/>
      <c r="J69" s="46"/>
      <c r="K69" s="49"/>
      <c r="L69" s="65"/>
      <c r="M69" s="72"/>
      <c r="N69" s="64"/>
    </row>
    <row r="70" spans="2:14" x14ac:dyDescent="0.55000000000000004">
      <c r="B70" s="63" t="s">
        <v>208</v>
      </c>
      <c r="C70" s="33">
        <v>22.214145660400391</v>
      </c>
      <c r="D70" s="46">
        <v>2.220916748046875E-2</v>
      </c>
      <c r="E70" s="46">
        <v>0.98472366351816421</v>
      </c>
      <c r="F70" s="46"/>
      <c r="G70" s="55" t="s">
        <v>213</v>
      </c>
      <c r="H70" s="51">
        <v>24.025873184204102</v>
      </c>
      <c r="I70" s="128">
        <v>1.5098972320556641</v>
      </c>
      <c r="J70" s="46">
        <v>0.35113623063992977</v>
      </c>
      <c r="K70" s="46"/>
      <c r="L70" s="5"/>
      <c r="M70" s="77"/>
      <c r="N70" s="73"/>
    </row>
    <row r="71" spans="2:14" x14ac:dyDescent="0.55000000000000004">
      <c r="B71" s="82" t="s">
        <v>211</v>
      </c>
      <c r="C71" s="33">
        <v>22.426914215087891</v>
      </c>
      <c r="D71" s="46">
        <v>0.20566368103027344</v>
      </c>
      <c r="E71" s="46">
        <v>0.86713968629701854</v>
      </c>
      <c r="F71" s="84">
        <v>0.80133231539935512</v>
      </c>
      <c r="G71" s="70" t="s">
        <v>215</v>
      </c>
      <c r="H71" s="51">
        <v>24.01103401184082</v>
      </c>
      <c r="I71" s="126">
        <v>1.4452686309814453</v>
      </c>
      <c r="J71" s="46">
        <v>0.36722377458989697</v>
      </c>
      <c r="K71" s="84">
        <v>0.34951920024964339</v>
      </c>
      <c r="L71" s="5">
        <v>0.43617260097074162</v>
      </c>
      <c r="M71" s="72"/>
      <c r="N71" s="64"/>
    </row>
    <row r="72" spans="2:14" x14ac:dyDescent="0.55000000000000004">
      <c r="B72" s="47" t="s">
        <v>212</v>
      </c>
      <c r="C72" s="33">
        <v>23.187620162963867</v>
      </c>
      <c r="D72" s="48">
        <v>0.85691070556640625</v>
      </c>
      <c r="E72" s="46">
        <v>0.55213359638288251</v>
      </c>
      <c r="G72" s="53" t="s">
        <v>217</v>
      </c>
      <c r="H72" s="51">
        <v>24.171390533447266</v>
      </c>
      <c r="I72" s="50">
        <v>1.5985984802246094</v>
      </c>
      <c r="J72" s="46">
        <v>0.33019759551910349</v>
      </c>
      <c r="L72" s="65"/>
      <c r="M72" s="8"/>
      <c r="N72" s="25"/>
    </row>
    <row r="73" spans="2:14" ht="43.2" x14ac:dyDescent="0.55000000000000004">
      <c r="B73" s="62" t="s">
        <v>207</v>
      </c>
      <c r="C73" s="60"/>
      <c r="D73" s="61" t="s">
        <v>167</v>
      </c>
      <c r="E73" s="61"/>
      <c r="F73" s="87"/>
      <c r="G73" s="88"/>
      <c r="H73" s="60"/>
      <c r="I73" s="61" t="s">
        <v>167</v>
      </c>
      <c r="J73" s="61"/>
      <c r="K73" s="60"/>
      <c r="L73" s="60"/>
      <c r="M73" s="60"/>
      <c r="N73" s="58"/>
    </row>
    <row r="74" spans="2:14" ht="28.8" x14ac:dyDescent="0.55000000000000004">
      <c r="B74" s="24"/>
      <c r="C74" s="59" t="s">
        <v>169</v>
      </c>
      <c r="D74" s="59" t="s">
        <v>170</v>
      </c>
      <c r="E74" s="59" t="s">
        <v>218</v>
      </c>
      <c r="F74" s="83" t="s">
        <v>219</v>
      </c>
      <c r="G74" s="89"/>
      <c r="H74" s="2" t="s">
        <v>169</v>
      </c>
      <c r="I74" s="2" t="s">
        <v>170</v>
      </c>
      <c r="J74" s="59" t="s">
        <v>218</v>
      </c>
      <c r="K74" s="83" t="s">
        <v>219</v>
      </c>
      <c r="L74" s="71" t="s">
        <v>220</v>
      </c>
      <c r="M74" s="2"/>
      <c r="N74" s="64"/>
    </row>
    <row r="75" spans="2:14" x14ac:dyDescent="0.55000000000000004">
      <c r="B75" s="63" t="s">
        <v>208</v>
      </c>
      <c r="C75" s="33">
        <v>28.398000717163086</v>
      </c>
      <c r="D75" s="46">
        <v>5.9759025573730469</v>
      </c>
      <c r="E75" s="46">
        <v>1.5888177354527154E-2</v>
      </c>
      <c r="F75" s="84"/>
      <c r="G75" s="63" t="s">
        <v>213</v>
      </c>
      <c r="H75" s="80">
        <v>33.049312591552734</v>
      </c>
      <c r="I75" s="68">
        <v>11.377264022827148</v>
      </c>
      <c r="J75" s="46">
        <v>3.7592591073473349E-4</v>
      </c>
      <c r="K75" s="84"/>
      <c r="L75" s="69"/>
      <c r="M75" s="69"/>
      <c r="N75" s="67"/>
    </row>
    <row r="76" spans="2:14" x14ac:dyDescent="0.55000000000000004">
      <c r="B76" s="82" t="s">
        <v>211</v>
      </c>
      <c r="C76" s="33">
        <v>28.870529174804688</v>
      </c>
      <c r="D76" s="46">
        <v>6.8725929260253906</v>
      </c>
      <c r="E76" s="46">
        <v>8.5338180946561495E-3</v>
      </c>
      <c r="F76" s="84">
        <v>1.1253361996842825E-2</v>
      </c>
      <c r="G76" s="75" t="s">
        <v>215</v>
      </c>
      <c r="H76" s="33">
        <v>32.422039031982422</v>
      </c>
      <c r="I76" s="46">
        <v>10.51362419128418</v>
      </c>
      <c r="J76" s="46">
        <v>6.8404355487205852E-4</v>
      </c>
      <c r="K76" s="84">
        <v>5.3188531812677683E-4</v>
      </c>
      <c r="L76" s="5">
        <v>4.7264570203642192E-2</v>
      </c>
      <c r="M76" s="72"/>
      <c r="N76" s="64"/>
    </row>
    <row r="77" spans="2:14" x14ac:dyDescent="0.55000000000000004">
      <c r="B77" s="47" t="s">
        <v>212</v>
      </c>
      <c r="C77" s="33">
        <v>28.442802429199219</v>
      </c>
      <c r="D77" s="48">
        <v>6.7426567077636719</v>
      </c>
      <c r="E77" s="46">
        <v>9.3380905413451686E-3</v>
      </c>
      <c r="F77" s="49"/>
      <c r="G77" s="47" t="s">
        <v>217</v>
      </c>
      <c r="H77" s="79">
        <v>32.654262542724609</v>
      </c>
      <c r="I77" s="48">
        <v>10.866323471069336</v>
      </c>
      <c r="J77" s="46">
        <v>5.3568648877353852E-4</v>
      </c>
      <c r="K77" s="49"/>
      <c r="L77" s="5"/>
      <c r="M77" s="74"/>
      <c r="N77" s="66"/>
    </row>
    <row r="78" spans="2:14" x14ac:dyDescent="0.55000000000000004">
      <c r="B78" s="63" t="s">
        <v>208</v>
      </c>
      <c r="C78" s="33">
        <v>29.193441390991211</v>
      </c>
      <c r="D78" s="46">
        <v>5.7248725891113281</v>
      </c>
      <c r="E78" s="46">
        <v>1.8907827405608712E-2</v>
      </c>
      <c r="F78" s="84"/>
      <c r="G78" s="63" t="s">
        <v>213</v>
      </c>
      <c r="H78" s="80">
        <v>31.811801910400391</v>
      </c>
      <c r="I78" s="68">
        <v>8.4981918334960938</v>
      </c>
      <c r="J78" s="46">
        <v>2.7655998896843402E-3</v>
      </c>
      <c r="K78" s="84"/>
      <c r="M78" s="72"/>
      <c r="N78" s="64"/>
    </row>
    <row r="79" spans="2:14" x14ac:dyDescent="0.55000000000000004">
      <c r="B79" s="82" t="s">
        <v>211</v>
      </c>
      <c r="C79" s="33">
        <v>27.676641464233398</v>
      </c>
      <c r="D79" s="46">
        <v>4.8141803741455078</v>
      </c>
      <c r="E79" s="46">
        <v>3.5545718960158158E-2</v>
      </c>
      <c r="F79" s="84">
        <v>3.2082696389868756E-2</v>
      </c>
      <c r="G79" s="75" t="s">
        <v>215</v>
      </c>
      <c r="H79" s="33">
        <v>31.50145149230957</v>
      </c>
      <c r="I79" s="46">
        <v>8.1455936431884766</v>
      </c>
      <c r="J79" s="46">
        <v>3.5312785866664941E-3</v>
      </c>
      <c r="K79" s="84">
        <v>3.1484392381754172E-3</v>
      </c>
      <c r="L79" s="5">
        <v>9.813511931527201E-2</v>
      </c>
      <c r="M79" s="72"/>
      <c r="N79" s="64"/>
    </row>
    <row r="80" spans="2:14" x14ac:dyDescent="0.55000000000000004">
      <c r="B80" s="47" t="s">
        <v>212</v>
      </c>
      <c r="C80" s="33">
        <v>27.588705062866211</v>
      </c>
      <c r="D80" s="48">
        <v>4.5805416107177734</v>
      </c>
      <c r="E80" s="46">
        <v>4.1794542803839402E-2</v>
      </c>
      <c r="F80" s="49"/>
      <c r="J80" s="46"/>
      <c r="K80" s="49"/>
      <c r="L80" s="65"/>
      <c r="M80" s="72"/>
      <c r="N80" s="64"/>
    </row>
    <row r="81" spans="2:14" x14ac:dyDescent="0.55000000000000004">
      <c r="B81" s="63" t="s">
        <v>208</v>
      </c>
      <c r="C81" s="33">
        <v>28.631908416748047</v>
      </c>
      <c r="D81" s="46">
        <v>6.439971923828125</v>
      </c>
      <c r="E81" s="46">
        <v>1.1517952407848853E-2</v>
      </c>
      <c r="F81" s="46"/>
      <c r="G81" s="55" t="s">
        <v>213</v>
      </c>
      <c r="H81" s="51">
        <v>34.566627502441406</v>
      </c>
      <c r="I81" s="128">
        <v>12.050651550292969</v>
      </c>
      <c r="J81" s="46">
        <v>2.357178200712035E-4</v>
      </c>
      <c r="K81" s="46"/>
      <c r="L81" s="5"/>
      <c r="M81" s="77"/>
      <c r="N81" s="73"/>
    </row>
    <row r="82" spans="2:14" x14ac:dyDescent="0.55000000000000004">
      <c r="B82" s="82" t="s">
        <v>211</v>
      </c>
      <c r="C82" s="33">
        <v>28.73655891418457</v>
      </c>
      <c r="D82" s="46">
        <v>6.5153083801269531</v>
      </c>
      <c r="E82" s="46">
        <v>1.0931927594900664E-2</v>
      </c>
      <c r="F82" s="84">
        <v>1.2618915404324334E-2</v>
      </c>
      <c r="G82" s="70" t="s">
        <v>215</v>
      </c>
      <c r="H82" s="51">
        <v>34.081951141357422</v>
      </c>
      <c r="I82" s="126">
        <v>11.516185760498047</v>
      </c>
      <c r="J82" s="46">
        <v>3.414150413604516E-4</v>
      </c>
      <c r="K82" s="84">
        <v>2.7616290401635016E-4</v>
      </c>
      <c r="L82" s="5">
        <v>2.1884836784127486E-2</v>
      </c>
      <c r="M82" s="72"/>
      <c r="N82" s="64"/>
    </row>
    <row r="83" spans="2:14" x14ac:dyDescent="0.55000000000000004">
      <c r="B83" s="47" t="s">
        <v>212</v>
      </c>
      <c r="C83" s="33">
        <v>28.350992202758789</v>
      </c>
      <c r="D83" s="48">
        <v>6.0202827453613281</v>
      </c>
      <c r="E83" s="46">
        <v>1.5406866210223486E-2</v>
      </c>
      <c r="G83" s="53" t="s">
        <v>217</v>
      </c>
      <c r="H83" s="51">
        <v>34.530773162841797</v>
      </c>
      <c r="I83" s="50">
        <v>11.957981109619141</v>
      </c>
      <c r="J83" s="46">
        <v>2.513558506173953E-4</v>
      </c>
      <c r="L83" s="65"/>
      <c r="M83" s="8"/>
      <c r="N83" s="25"/>
    </row>
    <row r="84" spans="2:14" x14ac:dyDescent="0.55000000000000004">
      <c r="C84" s="50"/>
      <c r="D84" s="46"/>
      <c r="E84" s="46"/>
    </row>
    <row r="85" spans="2:14" x14ac:dyDescent="0.55000000000000004">
      <c r="B85" s="52"/>
      <c r="C85" s="51"/>
      <c r="D85" s="50"/>
      <c r="E85" s="46"/>
      <c r="F85" s="49"/>
      <c r="G85" s="53"/>
    </row>
    <row r="86" spans="2:14" ht="43.2" x14ac:dyDescent="0.55000000000000004">
      <c r="B86" s="62" t="s">
        <v>28</v>
      </c>
      <c r="C86" s="60"/>
      <c r="D86" s="61" t="s">
        <v>167</v>
      </c>
      <c r="F86" s="87"/>
      <c r="G86" s="88"/>
      <c r="H86" s="60"/>
      <c r="I86" s="119" t="s">
        <v>167</v>
      </c>
      <c r="J86" s="60"/>
      <c r="K86" s="60"/>
      <c r="L86" s="60"/>
      <c r="M86" s="58"/>
    </row>
    <row r="87" spans="2:14" ht="28.8" x14ac:dyDescent="0.55000000000000004">
      <c r="B87" s="24"/>
      <c r="C87" s="59" t="s">
        <v>169</v>
      </c>
      <c r="D87" s="59" t="s">
        <v>170</v>
      </c>
      <c r="E87" s="59" t="s">
        <v>218</v>
      </c>
      <c r="F87" s="83" t="s">
        <v>219</v>
      </c>
      <c r="G87" s="89"/>
      <c r="H87" s="2" t="s">
        <v>169</v>
      </c>
      <c r="I87" s="2" t="s">
        <v>170</v>
      </c>
      <c r="J87" s="59" t="s">
        <v>218</v>
      </c>
      <c r="K87" s="83" t="s">
        <v>219</v>
      </c>
      <c r="L87" s="71" t="s">
        <v>220</v>
      </c>
      <c r="M87" s="2"/>
      <c r="N87" s="64"/>
    </row>
    <row r="88" spans="2:14" x14ac:dyDescent="0.55000000000000004">
      <c r="B88" s="63" t="s">
        <v>208</v>
      </c>
      <c r="C88" s="33">
        <v>19.660964965820313</v>
      </c>
      <c r="D88" s="46">
        <v>-2.6538066864013672</v>
      </c>
      <c r="E88" s="46">
        <v>6.2932562428698855</v>
      </c>
      <c r="F88" s="84"/>
      <c r="G88" s="63" t="s">
        <v>213</v>
      </c>
      <c r="H88" s="80">
        <v>19.873603820800781</v>
      </c>
      <c r="I88" s="68">
        <v>-2.6699466705322266</v>
      </c>
      <c r="J88" s="46">
        <v>6.3640566172550992</v>
      </c>
      <c r="K88" s="84"/>
      <c r="L88" s="69">
        <v>0.94514010898305678</v>
      </c>
      <c r="M88" s="69"/>
      <c r="N88" s="67"/>
    </row>
    <row r="89" spans="2:14" x14ac:dyDescent="0.55000000000000004">
      <c r="B89" s="82" t="s">
        <v>211</v>
      </c>
      <c r="C89" s="33">
        <v>19.586465835571289</v>
      </c>
      <c r="D89" s="46">
        <v>-2.8675422668457031</v>
      </c>
      <c r="E89" s="46">
        <v>7.298207991485147</v>
      </c>
      <c r="F89" s="84">
        <v>6.7334531216780533</v>
      </c>
      <c r="G89" s="75" t="s">
        <v>215</v>
      </c>
      <c r="H89" s="33">
        <v>19.993942260742188</v>
      </c>
      <c r="I89" s="46">
        <v>-2.7015705108642578</v>
      </c>
      <c r="J89" s="46">
        <v>6.5050967347852691</v>
      </c>
      <c r="K89" s="84">
        <v>6.2554223400589075</v>
      </c>
      <c r="L89" s="69">
        <v>0.9660862884516711</v>
      </c>
      <c r="M89" s="72"/>
      <c r="N89" s="64"/>
    </row>
    <row r="90" spans="2:14" x14ac:dyDescent="0.55000000000000004">
      <c r="B90" s="47" t="s">
        <v>212</v>
      </c>
      <c r="C90" s="33">
        <v>19.758811950683594</v>
      </c>
      <c r="D90" s="48">
        <v>-2.7244091033935547</v>
      </c>
      <c r="E90" s="46">
        <v>6.6088951306791266</v>
      </c>
      <c r="F90" s="49"/>
      <c r="G90" s="47" t="s">
        <v>217</v>
      </c>
      <c r="H90" s="79">
        <v>20.092605590820313</v>
      </c>
      <c r="I90" s="48">
        <v>-2.5600090026855469</v>
      </c>
      <c r="J90" s="46">
        <v>5.8971136681363552</v>
      </c>
      <c r="K90" s="49"/>
      <c r="L90" s="69">
        <v>0.8757933799451072</v>
      </c>
      <c r="M90" s="74"/>
      <c r="N90" s="66"/>
    </row>
    <row r="91" spans="2:14" x14ac:dyDescent="0.55000000000000004">
      <c r="B91" s="57"/>
      <c r="C91" s="33"/>
      <c r="D91" s="46"/>
      <c r="F91" s="46"/>
      <c r="G91" s="55"/>
      <c r="H91" s="33"/>
      <c r="I91" s="46"/>
      <c r="K91" s="46"/>
      <c r="L91" s="5"/>
      <c r="M91" s="72"/>
      <c r="N91" s="71"/>
    </row>
    <row r="92" spans="2:14" x14ac:dyDescent="0.55000000000000004">
      <c r="D92" s="2"/>
    </row>
    <row r="93" spans="2:14" ht="43.2" x14ac:dyDescent="0.55000000000000004">
      <c r="B93" s="62" t="s">
        <v>44</v>
      </c>
      <c r="C93" s="81"/>
      <c r="D93" s="61" t="s">
        <v>167</v>
      </c>
      <c r="F93" s="58"/>
      <c r="G93" s="20"/>
      <c r="H93" s="60"/>
      <c r="I93" s="119" t="s">
        <v>167</v>
      </c>
      <c r="K93" s="60"/>
      <c r="L93" s="60"/>
      <c r="M93" s="81"/>
      <c r="N93" s="58"/>
    </row>
    <row r="94" spans="2:14" ht="28.8" x14ac:dyDescent="0.55000000000000004">
      <c r="B94" s="24"/>
      <c r="C94" s="8" t="s">
        <v>169</v>
      </c>
      <c r="D94" s="59" t="s">
        <v>222</v>
      </c>
      <c r="E94" s="59" t="s">
        <v>218</v>
      </c>
      <c r="F94" s="83" t="s">
        <v>219</v>
      </c>
      <c r="G94" s="21"/>
      <c r="H94" s="2" t="s">
        <v>169</v>
      </c>
      <c r="I94" s="2" t="s">
        <v>170</v>
      </c>
      <c r="J94" s="59" t="s">
        <v>218</v>
      </c>
      <c r="K94" s="83" t="s">
        <v>219</v>
      </c>
      <c r="L94" s="71" t="s">
        <v>220</v>
      </c>
      <c r="M94" s="1"/>
      <c r="N94" s="91"/>
    </row>
    <row r="95" spans="2:14" x14ac:dyDescent="0.55000000000000004">
      <c r="B95" s="63" t="s">
        <v>221</v>
      </c>
      <c r="C95" s="33">
        <v>18.656858444213867</v>
      </c>
      <c r="D95" s="46">
        <v>-3.6579132080078125</v>
      </c>
      <c r="E95" s="46">
        <v>12.622390072548303</v>
      </c>
      <c r="F95" s="84"/>
      <c r="G95" s="63" t="s">
        <v>213</v>
      </c>
      <c r="H95" s="80">
        <v>19.112224578857422</v>
      </c>
      <c r="I95" s="80">
        <v>-3.4313259124755859</v>
      </c>
      <c r="J95" s="46">
        <v>10.78777859515586</v>
      </c>
      <c r="K95" s="84"/>
      <c r="L95" s="69">
        <v>0.86806521235767298</v>
      </c>
      <c r="M95" s="69"/>
      <c r="N95" s="67"/>
    </row>
    <row r="96" spans="2:14" x14ac:dyDescent="0.55000000000000004">
      <c r="B96" s="82" t="s">
        <v>211</v>
      </c>
      <c r="C96" s="33">
        <v>18.735761642456055</v>
      </c>
      <c r="D96" s="46">
        <v>-3.7182464599609375</v>
      </c>
      <c r="E96" s="46">
        <v>13.161449317586221</v>
      </c>
      <c r="F96" s="84">
        <v>12.427382691510187</v>
      </c>
      <c r="G96" s="75" t="s">
        <v>215</v>
      </c>
      <c r="H96" s="33">
        <v>19.087789535522461</v>
      </c>
      <c r="I96" s="33">
        <v>-3.6077232360839844</v>
      </c>
      <c r="J96" s="46">
        <v>12.190819754340069</v>
      </c>
      <c r="K96" s="84">
        <v>11.131014670659189</v>
      </c>
      <c r="L96" s="69">
        <v>0.98096437978596029</v>
      </c>
      <c r="M96" s="72"/>
      <c r="N96" s="64"/>
    </row>
    <row r="97" spans="1:20" x14ac:dyDescent="0.55000000000000004">
      <c r="B97" s="47" t="s">
        <v>212</v>
      </c>
      <c r="C97" s="33">
        <v>18.959871292114258</v>
      </c>
      <c r="D97" s="48">
        <v>-3.5233497619628906</v>
      </c>
      <c r="E97" s="46">
        <v>11.498308684396035</v>
      </c>
      <c r="F97" s="49"/>
      <c r="G97" s="47" t="s">
        <v>217</v>
      </c>
      <c r="H97" s="79">
        <v>19.272100448608398</v>
      </c>
      <c r="I97" s="79">
        <v>-3.3805141448974609</v>
      </c>
      <c r="J97" s="46">
        <v>10.414445662481636</v>
      </c>
      <c r="K97" s="49"/>
      <c r="L97" s="69">
        <v>0.83802405711673333</v>
      </c>
      <c r="M97" s="74"/>
      <c r="N97" s="66"/>
    </row>
    <row r="98" spans="1:20" x14ac:dyDescent="0.55000000000000004">
      <c r="B98" s="47"/>
      <c r="C98" s="33"/>
      <c r="D98" s="48"/>
      <c r="E98" s="46"/>
      <c r="F98" s="49"/>
      <c r="G98" s="47"/>
    </row>
    <row r="100" spans="1:20" x14ac:dyDescent="0.55000000000000004">
      <c r="A100" s="5" t="s">
        <v>224</v>
      </c>
    </row>
    <row r="101" spans="1:20" ht="43.2" x14ac:dyDescent="0.55000000000000004">
      <c r="B101" s="34" t="s">
        <v>190</v>
      </c>
      <c r="H101" s="62" t="s">
        <v>278</v>
      </c>
      <c r="I101" s="60"/>
      <c r="J101" s="61" t="s">
        <v>167</v>
      </c>
      <c r="K101" s="60"/>
      <c r="L101" s="60"/>
      <c r="M101" s="58"/>
      <c r="O101" s="62" t="s">
        <v>277</v>
      </c>
      <c r="P101" s="60"/>
      <c r="Q101" s="61" t="s">
        <v>167</v>
      </c>
      <c r="R101" s="60"/>
      <c r="S101" s="60"/>
      <c r="T101" s="58"/>
    </row>
    <row r="102" spans="1:20" x14ac:dyDescent="0.55000000000000004">
      <c r="B102" s="55"/>
      <c r="C102" s="33"/>
      <c r="F102" s="55"/>
      <c r="G102" s="55"/>
      <c r="H102" s="24"/>
      <c r="I102" s="59" t="s">
        <v>169</v>
      </c>
      <c r="J102" s="59" t="s">
        <v>170</v>
      </c>
      <c r="K102" s="71" t="s">
        <v>171</v>
      </c>
      <c r="L102" s="2" t="s">
        <v>172</v>
      </c>
      <c r="M102" s="71" t="s">
        <v>173</v>
      </c>
      <c r="O102" s="24"/>
      <c r="P102" s="59" t="s">
        <v>169</v>
      </c>
      <c r="Q102" s="59" t="s">
        <v>170</v>
      </c>
      <c r="R102" s="71" t="s">
        <v>171</v>
      </c>
      <c r="S102" s="2" t="s">
        <v>172</v>
      </c>
      <c r="T102" s="71" t="s">
        <v>173</v>
      </c>
    </row>
    <row r="103" spans="1:20" x14ac:dyDescent="0.55000000000000004">
      <c r="B103" s="55" t="s">
        <v>225</v>
      </c>
      <c r="C103" s="33">
        <v>22.342273712158203</v>
      </c>
      <c r="F103" s="56"/>
      <c r="G103" s="56"/>
      <c r="H103" s="63" t="s">
        <v>225</v>
      </c>
      <c r="I103" s="33">
        <v>22.312633514404297</v>
      </c>
      <c r="J103" s="68">
        <v>-2.964019775390625E-2</v>
      </c>
      <c r="K103" s="69">
        <v>1.0207575212064717</v>
      </c>
      <c r="L103" s="69"/>
      <c r="M103" s="67"/>
      <c r="O103" s="63" t="s">
        <v>225</v>
      </c>
      <c r="P103" s="80">
        <v>23.968435287475586</v>
      </c>
      <c r="Q103" s="68">
        <v>0.77849006652832031</v>
      </c>
      <c r="R103" s="69">
        <v>0.58297662095824487</v>
      </c>
      <c r="S103" s="69"/>
      <c r="T103" s="67"/>
    </row>
    <row r="104" spans="1:20" x14ac:dyDescent="0.55000000000000004">
      <c r="B104" s="70" t="s">
        <v>226</v>
      </c>
      <c r="C104" s="33">
        <v>22.297077178955078</v>
      </c>
      <c r="F104" s="57"/>
      <c r="G104" s="57"/>
      <c r="H104" s="75" t="s">
        <v>226</v>
      </c>
      <c r="I104" s="33">
        <v>22.397550582885742</v>
      </c>
      <c r="J104" s="46">
        <v>0.10047340393066406</v>
      </c>
      <c r="K104" s="5">
        <v>0.93272687762403395</v>
      </c>
      <c r="L104" s="72">
        <v>0.94703642451747594</v>
      </c>
      <c r="M104" s="64">
        <v>5.5285005436777147E-2</v>
      </c>
      <c r="O104" s="75" t="s">
        <v>226</v>
      </c>
      <c r="P104" s="33">
        <v>23.74072265625</v>
      </c>
      <c r="Q104" s="46">
        <v>0.60929679870605469</v>
      </c>
      <c r="R104" s="5">
        <v>0.65551613705580036</v>
      </c>
      <c r="S104" s="72">
        <v>0.63917487838928666</v>
      </c>
      <c r="T104" s="64">
        <v>4.0881378089977743E-2</v>
      </c>
    </row>
    <row r="105" spans="1:20" x14ac:dyDescent="0.55000000000000004">
      <c r="B105" s="57" t="s">
        <v>259</v>
      </c>
      <c r="C105" s="33">
        <v>22.396600723266602</v>
      </c>
      <c r="F105" s="57"/>
      <c r="G105" s="57"/>
      <c r="H105" s="47" t="s">
        <v>259</v>
      </c>
      <c r="I105" s="33">
        <v>22.568578720092773</v>
      </c>
      <c r="J105" s="46">
        <v>0.17197799682617188</v>
      </c>
      <c r="K105" s="65">
        <v>0.8876248747219222</v>
      </c>
      <c r="L105" s="74"/>
      <c r="M105" s="66"/>
      <c r="O105" s="47" t="s">
        <v>259</v>
      </c>
      <c r="P105" s="79">
        <v>23.733190536499023</v>
      </c>
      <c r="Q105" s="48">
        <v>0.55844879150390625</v>
      </c>
      <c r="R105" s="65">
        <v>0.67903187715381463</v>
      </c>
      <c r="S105" s="74"/>
      <c r="T105" s="66"/>
    </row>
    <row r="106" spans="1:20" x14ac:dyDescent="0.55000000000000004">
      <c r="B106" s="55" t="s">
        <v>227</v>
      </c>
      <c r="C106" s="33">
        <v>22.648139953613281</v>
      </c>
      <c r="F106" s="57"/>
      <c r="G106" s="57"/>
      <c r="H106" s="76" t="s">
        <v>227</v>
      </c>
      <c r="I106" s="33">
        <v>37.892566680908203</v>
      </c>
      <c r="J106" s="46">
        <v>15.244426727294922</v>
      </c>
      <c r="K106" s="5">
        <v>2.5761449078133017E-5</v>
      </c>
      <c r="L106" s="72"/>
      <c r="M106" s="64"/>
      <c r="O106" s="76" t="s">
        <v>227</v>
      </c>
      <c r="P106" s="33">
        <v>35.454036712646484</v>
      </c>
      <c r="Q106" s="46">
        <v>12.061279296875</v>
      </c>
      <c r="R106" s="5">
        <v>2.3398776306337481E-4</v>
      </c>
      <c r="S106" s="72"/>
      <c r="T106" s="64"/>
    </row>
    <row r="107" spans="1:20" x14ac:dyDescent="0.55000000000000004">
      <c r="B107" s="70" t="s">
        <v>228</v>
      </c>
      <c r="C107" s="33">
        <v>22.686868667602539</v>
      </c>
      <c r="F107" s="57"/>
      <c r="G107" s="57"/>
      <c r="H107" s="75" t="s">
        <v>228</v>
      </c>
      <c r="I107" s="33">
        <v>39.414615631103516</v>
      </c>
      <c r="J107" s="46">
        <v>16.727746963500977</v>
      </c>
      <c r="K107" s="5">
        <v>9.2139617304644782E-6</v>
      </c>
      <c r="L107" s="72">
        <v>2.4964986966363905E-5</v>
      </c>
      <c r="M107" s="64">
        <v>1.2548148682986701E-5</v>
      </c>
      <c r="O107" s="75" t="s">
        <v>228</v>
      </c>
      <c r="P107" s="33">
        <v>34.846519470214844</v>
      </c>
      <c r="Q107" s="46">
        <v>11.575950622558594</v>
      </c>
      <c r="R107" s="5">
        <v>3.2756058215150036E-4</v>
      </c>
      <c r="S107" s="72">
        <v>3.1391590912360984E-4</v>
      </c>
      <c r="T107" s="64">
        <v>6.0465374201256276E-5</v>
      </c>
    </row>
    <row r="108" spans="1:20" x14ac:dyDescent="0.55000000000000004">
      <c r="B108" s="57" t="s">
        <v>260</v>
      </c>
      <c r="C108" s="33">
        <v>22.738689422607422</v>
      </c>
      <c r="F108" s="57"/>
      <c r="G108" s="57"/>
      <c r="H108" s="78" t="s">
        <v>260</v>
      </c>
      <c r="I108" s="33">
        <v>37.351234436035156</v>
      </c>
      <c r="J108" s="46">
        <v>14.612545013427734</v>
      </c>
      <c r="K108" s="5">
        <v>3.9919550090494221E-5</v>
      </c>
      <c r="L108" s="72"/>
      <c r="M108" s="64"/>
      <c r="O108" s="78" t="s">
        <v>260</v>
      </c>
      <c r="P108" s="33">
        <v>34.424667358398438</v>
      </c>
      <c r="Q108" s="46">
        <v>11.360956192016602</v>
      </c>
      <c r="R108" s="5">
        <v>3.801993821559543E-4</v>
      </c>
      <c r="S108" s="72"/>
      <c r="T108" s="64"/>
    </row>
    <row r="109" spans="1:20" x14ac:dyDescent="0.55000000000000004">
      <c r="B109" s="55" t="s">
        <v>229</v>
      </c>
      <c r="C109" s="33">
        <v>22.497316360473633</v>
      </c>
      <c r="F109" s="57"/>
      <c r="G109" s="57"/>
      <c r="H109" s="63" t="s">
        <v>229</v>
      </c>
      <c r="I109" s="33">
        <v>33.189582824707031</v>
      </c>
      <c r="J109" s="46">
        <v>10.692266464233398</v>
      </c>
      <c r="K109" s="69">
        <v>6.0437580882211409E-4</v>
      </c>
      <c r="L109" s="77"/>
      <c r="M109" s="73"/>
      <c r="O109" s="63" t="s">
        <v>229</v>
      </c>
      <c r="P109" s="80">
        <v>33.991184234619141</v>
      </c>
      <c r="Q109" s="68">
        <v>10.892335891723633</v>
      </c>
      <c r="R109" s="69">
        <v>5.2611438175422822E-4</v>
      </c>
      <c r="S109" s="77"/>
      <c r="T109" s="73"/>
    </row>
    <row r="110" spans="1:20" x14ac:dyDescent="0.55000000000000004">
      <c r="B110" s="70" t="s">
        <v>230</v>
      </c>
      <c r="C110" s="33">
        <v>22.427066802978516</v>
      </c>
      <c r="F110" s="57"/>
      <c r="G110" s="57"/>
      <c r="H110" s="75" t="s">
        <v>230</v>
      </c>
      <c r="I110" s="33">
        <v>33.371299743652344</v>
      </c>
      <c r="J110" s="46">
        <v>10.944232940673828</v>
      </c>
      <c r="K110" s="5">
        <v>5.0752519334601605E-4</v>
      </c>
      <c r="L110" s="72">
        <v>5.4969440148551019E-4</v>
      </c>
      <c r="M110" s="64">
        <v>4.0516883526795464E-5</v>
      </c>
      <c r="O110" s="75" t="s">
        <v>230</v>
      </c>
      <c r="P110" s="33">
        <v>33.3895263671875</v>
      </c>
      <c r="Q110" s="46">
        <v>10.145166397094727</v>
      </c>
      <c r="R110" s="5">
        <v>8.8308112749965327E-4</v>
      </c>
      <c r="S110" s="72">
        <v>6.6113563098544627E-4</v>
      </c>
      <c r="T110" s="64">
        <v>1.5816274944142276E-4</v>
      </c>
    </row>
    <row r="111" spans="1:20" x14ac:dyDescent="0.55000000000000004">
      <c r="B111" s="57" t="s">
        <v>261</v>
      </c>
      <c r="C111" s="33">
        <v>22.452705383300781</v>
      </c>
      <c r="F111" s="57"/>
      <c r="G111" s="57"/>
      <c r="H111" s="47" t="s">
        <v>261</v>
      </c>
      <c r="I111" s="33">
        <v>33.315006256103516</v>
      </c>
      <c r="J111" s="46">
        <v>10.862300872802734</v>
      </c>
      <c r="K111" s="65">
        <v>5.3718220228840053E-4</v>
      </c>
      <c r="L111" s="74"/>
      <c r="M111" s="66"/>
      <c r="O111" s="47" t="s">
        <v>261</v>
      </c>
      <c r="P111" s="79">
        <v>33.932498931884766</v>
      </c>
      <c r="Q111" s="48">
        <v>10.766130447387695</v>
      </c>
      <c r="R111" s="65">
        <v>5.742113837024571E-4</v>
      </c>
      <c r="S111" s="74"/>
      <c r="T111" s="66"/>
    </row>
    <row r="112" spans="1:20" x14ac:dyDescent="0.55000000000000004">
      <c r="B112" s="55" t="s">
        <v>231</v>
      </c>
      <c r="C112" s="33">
        <v>22.453573226928711</v>
      </c>
      <c r="F112" s="57"/>
      <c r="G112" s="57"/>
      <c r="H112" s="76" t="s">
        <v>231</v>
      </c>
      <c r="I112" s="33">
        <v>37.272342681884766</v>
      </c>
      <c r="J112" s="46">
        <v>14.818769454956055</v>
      </c>
      <c r="K112" s="5">
        <v>3.4602373946952862E-5</v>
      </c>
      <c r="L112" s="72"/>
      <c r="M112" s="64"/>
      <c r="O112" s="76" t="s">
        <v>231</v>
      </c>
      <c r="P112" s="33">
        <v>33.983619689941406</v>
      </c>
      <c r="Q112" s="46">
        <v>10.629497528076172</v>
      </c>
      <c r="R112" s="5">
        <v>6.3125147398296832E-4</v>
      </c>
      <c r="S112" s="72"/>
      <c r="T112" s="64"/>
    </row>
    <row r="113" spans="2:20" x14ac:dyDescent="0.55000000000000004">
      <c r="B113" s="70" t="s">
        <v>232</v>
      </c>
      <c r="C113" s="33">
        <v>22.19989013671875</v>
      </c>
      <c r="F113" s="57"/>
      <c r="G113" s="57"/>
      <c r="H113" s="75" t="s">
        <v>232</v>
      </c>
      <c r="I113" s="33">
        <v>39.195743560791016</v>
      </c>
      <c r="J113" s="46">
        <v>16.995853424072266</v>
      </c>
      <c r="K113" s="5">
        <v>7.6513543842317989E-6</v>
      </c>
      <c r="L113" s="72">
        <v>1.8259558907955049E-5</v>
      </c>
      <c r="M113" s="64">
        <v>1.1726144071801453E-5</v>
      </c>
      <c r="O113" s="75" t="s">
        <v>232</v>
      </c>
      <c r="P113" s="33">
        <v>33.359504699707031</v>
      </c>
      <c r="Q113" s="46">
        <v>9.8756465911865234</v>
      </c>
      <c r="R113" s="5">
        <v>1.0644717727545704E-3</v>
      </c>
      <c r="S113" s="72">
        <v>8.4661145264332152E-4</v>
      </c>
      <c r="T113" s="64">
        <v>1.7687028315965976E-4</v>
      </c>
    </row>
    <row r="114" spans="2:20" x14ac:dyDescent="0.55000000000000004">
      <c r="B114" s="57" t="s">
        <v>262</v>
      </c>
      <c r="C114" s="33">
        <v>22.135574340820313</v>
      </c>
      <c r="F114" s="57"/>
      <c r="G114" s="57"/>
      <c r="H114" s="78" t="s">
        <v>262</v>
      </c>
      <c r="I114" s="33">
        <v>38.42041015625</v>
      </c>
      <c r="J114" s="46">
        <v>16.284835815429688</v>
      </c>
      <c r="K114" s="5">
        <v>1.2524948392680487E-5</v>
      </c>
      <c r="L114" s="72"/>
      <c r="M114" s="64"/>
      <c r="O114" s="78" t="s">
        <v>262</v>
      </c>
      <c r="P114" s="33">
        <v>33.821510314941406</v>
      </c>
      <c r="Q114" s="46">
        <v>10.21027946472168</v>
      </c>
      <c r="R114" s="5">
        <v>8.4411111119242618E-4</v>
      </c>
      <c r="S114" s="72"/>
      <c r="T114" s="64"/>
    </row>
    <row r="115" spans="2:20" x14ac:dyDescent="0.55000000000000004">
      <c r="B115" s="55" t="s">
        <v>233</v>
      </c>
      <c r="C115" s="33">
        <v>22.539327621459961</v>
      </c>
      <c r="F115" s="57"/>
      <c r="G115" s="57"/>
      <c r="H115" s="63" t="s">
        <v>233</v>
      </c>
      <c r="I115" s="33">
        <v>37.368698120117188</v>
      </c>
      <c r="J115" s="46">
        <v>14.829370498657227</v>
      </c>
      <c r="K115" s="69">
        <v>3.4349044694195928E-5</v>
      </c>
      <c r="L115" s="77"/>
      <c r="M115" s="73"/>
      <c r="O115" s="63" t="s">
        <v>233</v>
      </c>
      <c r="P115" s="80">
        <v>36.874561309814453</v>
      </c>
      <c r="Q115" s="68">
        <v>13.177438735961914</v>
      </c>
      <c r="R115" s="69">
        <v>1.0794329588384113E-4</v>
      </c>
      <c r="S115" s="77"/>
      <c r="T115" s="73"/>
    </row>
    <row r="116" spans="2:20" x14ac:dyDescent="0.55000000000000004">
      <c r="B116" s="70" t="s">
        <v>234</v>
      </c>
      <c r="C116" s="33">
        <v>22.861013412475586</v>
      </c>
      <c r="F116" s="57"/>
      <c r="G116" s="57"/>
      <c r="H116" s="75" t="s">
        <v>234</v>
      </c>
      <c r="I116" s="33">
        <v>37.199924468994141</v>
      </c>
      <c r="J116" s="46">
        <v>14.338911056518555</v>
      </c>
      <c r="K116" s="5">
        <v>4.825670524020315E-5</v>
      </c>
      <c r="L116" s="72">
        <v>4.6261208022444806E-5</v>
      </c>
      <c r="M116" s="64">
        <v>9.0225996078718931E-6</v>
      </c>
      <c r="O116" s="75" t="s">
        <v>234</v>
      </c>
      <c r="P116" s="33">
        <v>35.093555450439453</v>
      </c>
      <c r="Q116" s="46">
        <v>11.539562225341797</v>
      </c>
      <c r="R116" s="5">
        <v>3.3592755835108116E-4</v>
      </c>
      <c r="S116" s="72">
        <v>2.6460968325985349E-4</v>
      </c>
      <c r="T116" s="64">
        <v>1.1092785161266574E-4</v>
      </c>
    </row>
    <row r="117" spans="2:20" x14ac:dyDescent="0.55000000000000004">
      <c r="B117" s="57" t="s">
        <v>263</v>
      </c>
      <c r="C117" s="33">
        <v>22.68742561340332</v>
      </c>
      <c r="F117" s="57"/>
      <c r="G117" s="57"/>
      <c r="H117" s="47" t="s">
        <v>263</v>
      </c>
      <c r="I117" s="33">
        <v>36.807064056396484</v>
      </c>
      <c r="J117" s="46">
        <v>14.119638442993164</v>
      </c>
      <c r="K117" s="65">
        <v>5.6177874132935341E-5</v>
      </c>
      <c r="L117" s="74"/>
      <c r="M117" s="66"/>
      <c r="O117" s="47" t="s">
        <v>263</v>
      </c>
      <c r="P117" s="79">
        <v>35.090526580810547</v>
      </c>
      <c r="Q117" s="48">
        <v>11.48052978515625</v>
      </c>
      <c r="R117" s="65">
        <v>3.4995819554463819E-4</v>
      </c>
      <c r="S117" s="74"/>
      <c r="T117" s="66"/>
    </row>
    <row r="118" spans="2:20" x14ac:dyDescent="0.55000000000000004">
      <c r="B118" s="55" t="s">
        <v>235</v>
      </c>
      <c r="C118" s="33">
        <v>22.697135925292969</v>
      </c>
      <c r="F118" s="57"/>
      <c r="G118" s="57"/>
      <c r="H118" s="76" t="s">
        <v>235</v>
      </c>
      <c r="I118" s="33">
        <v>24.911918640136719</v>
      </c>
      <c r="J118" s="46">
        <v>2.21478271484375</v>
      </c>
      <c r="K118" s="5">
        <v>0.21541898186558855</v>
      </c>
      <c r="L118" s="72"/>
      <c r="M118" s="64"/>
      <c r="O118" s="76" t="s">
        <v>235</v>
      </c>
      <c r="P118" s="33">
        <v>25.482120513916016</v>
      </c>
      <c r="Q118" s="46">
        <v>2.0719356536865234</v>
      </c>
      <c r="R118" s="5">
        <v>0.23784017686689296</v>
      </c>
      <c r="S118" s="72"/>
      <c r="T118" s="64"/>
    </row>
    <row r="119" spans="2:20" x14ac:dyDescent="0.55000000000000004">
      <c r="B119" s="70" t="s">
        <v>236</v>
      </c>
      <c r="C119" s="33">
        <v>22.911552429199219</v>
      </c>
      <c r="F119" s="57"/>
      <c r="G119" s="57"/>
      <c r="H119" s="75" t="s">
        <v>236</v>
      </c>
      <c r="I119" s="33">
        <v>24.991617202758789</v>
      </c>
      <c r="J119" s="46">
        <v>2.0800647735595703</v>
      </c>
      <c r="K119" s="5">
        <v>0.23650379298791754</v>
      </c>
      <c r="L119" s="72">
        <v>0.22625325686933426</v>
      </c>
      <c r="M119" s="64">
        <v>8.6177289479541352E-3</v>
      </c>
      <c r="O119" s="75" t="s">
        <v>236</v>
      </c>
      <c r="P119" s="33">
        <v>25.505992889404297</v>
      </c>
      <c r="Q119" s="46">
        <v>2.1193733215332031</v>
      </c>
      <c r="R119" s="5">
        <v>0.23014686223550279</v>
      </c>
      <c r="S119" s="72">
        <v>0.22648162486709852</v>
      </c>
      <c r="T119" s="64">
        <v>1.1077979892242424E-2</v>
      </c>
    </row>
    <row r="120" spans="2:20" x14ac:dyDescent="0.55000000000000004">
      <c r="B120" s="57" t="s">
        <v>264</v>
      </c>
      <c r="C120" s="33">
        <v>22.854709625244141</v>
      </c>
      <c r="F120" s="57"/>
      <c r="G120" s="57"/>
      <c r="H120" s="78" t="s">
        <v>264</v>
      </c>
      <c r="I120" s="33">
        <v>24.99498176574707</v>
      </c>
      <c r="J120" s="46">
        <v>2.1402721405029297</v>
      </c>
      <c r="K120" s="5">
        <v>0.22683699575449665</v>
      </c>
      <c r="L120" s="72"/>
      <c r="M120" s="64"/>
      <c r="O120" s="78" t="s">
        <v>264</v>
      </c>
      <c r="P120" s="33">
        <v>25.368947982788086</v>
      </c>
      <c r="Q120" s="46">
        <v>2.2415580749511719</v>
      </c>
      <c r="R120" s="5">
        <v>0.21145783549889979</v>
      </c>
      <c r="S120" s="72"/>
      <c r="T120" s="64"/>
    </row>
    <row r="121" spans="2:20" x14ac:dyDescent="0.55000000000000004">
      <c r="B121" s="55" t="s">
        <v>237</v>
      </c>
      <c r="C121" s="33">
        <v>22.800973892211914</v>
      </c>
      <c r="F121" s="57"/>
      <c r="G121" s="57"/>
      <c r="H121" s="63" t="s">
        <v>237</v>
      </c>
      <c r="I121" s="33">
        <v>35.958305358886719</v>
      </c>
      <c r="J121" s="46">
        <v>13.157331466674805</v>
      </c>
      <c r="K121" s="69">
        <v>1.0945826643333881E-4</v>
      </c>
      <c r="L121" s="77"/>
      <c r="M121" s="73"/>
      <c r="O121" s="63" t="s">
        <v>237</v>
      </c>
      <c r="P121" s="80">
        <v>34.8414306640625</v>
      </c>
      <c r="Q121" s="68">
        <v>12.184526443481445</v>
      </c>
      <c r="R121" s="69">
        <v>2.1482857987528732E-4</v>
      </c>
      <c r="S121" s="77"/>
      <c r="T121" s="73"/>
    </row>
    <row r="122" spans="2:20" x14ac:dyDescent="0.55000000000000004">
      <c r="B122" s="70" t="s">
        <v>238</v>
      </c>
      <c r="C122" s="33">
        <v>22.742156982421875</v>
      </c>
      <c r="F122" s="57"/>
      <c r="G122" s="57"/>
      <c r="H122" s="75" t="s">
        <v>238</v>
      </c>
      <c r="I122" s="33">
        <v>36.396503448486328</v>
      </c>
      <c r="J122" s="46">
        <v>13.654346466064453</v>
      </c>
      <c r="K122" s="5">
        <v>7.7558989574182748E-5</v>
      </c>
      <c r="L122" s="72">
        <v>8.1626492810379304E-5</v>
      </c>
      <c r="M122" s="64">
        <v>2.1259450859882785E-5</v>
      </c>
      <c r="O122" s="75" t="s">
        <v>238</v>
      </c>
      <c r="P122" s="33">
        <v>34.697795867919922</v>
      </c>
      <c r="Q122" s="46">
        <v>11.641700744628906</v>
      </c>
      <c r="R122" s="5">
        <v>3.1296723667517201E-4</v>
      </c>
      <c r="S122" s="72">
        <v>1.9328809045270678E-4</v>
      </c>
      <c r="T122" s="64">
        <v>1.0759503739612717E-4</v>
      </c>
    </row>
    <row r="123" spans="2:20" x14ac:dyDescent="0.55000000000000004">
      <c r="B123" s="57" t="s">
        <v>265</v>
      </c>
      <c r="C123" s="33">
        <v>22.873447418212891</v>
      </c>
      <c r="F123" s="57"/>
      <c r="G123" s="57"/>
      <c r="H123" s="47" t="s">
        <v>265</v>
      </c>
      <c r="I123" s="33">
        <v>36.950466156005859</v>
      </c>
      <c r="J123" s="46">
        <v>14.077018737792969</v>
      </c>
      <c r="K123" s="65">
        <v>5.7862222423616345E-5</v>
      </c>
      <c r="L123" s="74"/>
      <c r="M123" s="66"/>
      <c r="O123" s="47" t="s">
        <v>265</v>
      </c>
      <c r="P123" s="79">
        <v>36.956268310546875</v>
      </c>
      <c r="Q123" s="48">
        <v>14.229230880737305</v>
      </c>
      <c r="R123" s="65">
        <v>5.2068454807660991E-5</v>
      </c>
      <c r="S123" s="74"/>
      <c r="T123" s="66"/>
    </row>
    <row r="124" spans="2:20" x14ac:dyDescent="0.55000000000000004">
      <c r="B124" s="55" t="s">
        <v>239</v>
      </c>
      <c r="C124" s="33">
        <v>23.284152984619141</v>
      </c>
      <c r="F124" s="55"/>
      <c r="G124" s="55"/>
      <c r="H124" s="76" t="s">
        <v>239</v>
      </c>
      <c r="I124" s="33">
        <v>38.686004638671875</v>
      </c>
      <c r="J124" s="46">
        <v>15.401851654052734</v>
      </c>
      <c r="K124" s="5">
        <v>2.3098334342786761E-5</v>
      </c>
      <c r="L124" s="72"/>
      <c r="M124" s="64"/>
      <c r="O124" s="76" t="s">
        <v>239</v>
      </c>
      <c r="P124" s="33">
        <v>33.604408264160156</v>
      </c>
      <c r="Q124" s="46">
        <v>10.566318511962891</v>
      </c>
      <c r="R124" s="5">
        <v>6.5950969494645917E-4</v>
      </c>
      <c r="S124" s="72"/>
      <c r="T124" s="64"/>
    </row>
    <row r="125" spans="2:20" x14ac:dyDescent="0.55000000000000004">
      <c r="B125" s="70" t="s">
        <v>240</v>
      </c>
      <c r="C125" s="33">
        <v>23.293914794921875</v>
      </c>
      <c r="F125" s="56"/>
      <c r="G125" s="56"/>
      <c r="H125" s="75" t="s">
        <v>240</v>
      </c>
      <c r="I125" s="33">
        <v>38.249416351318359</v>
      </c>
      <c r="J125" s="46">
        <v>14.955501556396484</v>
      </c>
      <c r="K125" s="5">
        <v>3.147352827466967E-5</v>
      </c>
      <c r="L125" s="72" t="e">
        <v>#VALUE!</v>
      </c>
      <c r="M125" s="64" t="e">
        <v>#VALUE!</v>
      </c>
      <c r="O125" s="75" t="s">
        <v>240</v>
      </c>
      <c r="P125" s="33">
        <v>34.959606170654297</v>
      </c>
      <c r="Q125" s="46">
        <v>11.861425399780273</v>
      </c>
      <c r="R125" s="5">
        <v>2.6875414019083464E-4</v>
      </c>
      <c r="S125" s="72">
        <v>3.9328701975429057E-4</v>
      </c>
      <c r="T125" s="64">
        <v>1.8837812069005211E-4</v>
      </c>
    </row>
    <row r="126" spans="2:20" x14ac:dyDescent="0.55000000000000004">
      <c r="B126" s="57" t="s">
        <v>267</v>
      </c>
      <c r="C126" s="33">
        <v>22.975994110107422</v>
      </c>
      <c r="F126" s="57"/>
      <c r="G126" s="57"/>
      <c r="H126" s="78" t="s">
        <v>267</v>
      </c>
      <c r="I126" t="s">
        <v>266</v>
      </c>
      <c r="J126" s="46" t="e">
        <v>#VALUE!</v>
      </c>
      <c r="K126" s="5" t="e">
        <v>#VALUE!</v>
      </c>
      <c r="L126" s="72"/>
      <c r="M126" s="64"/>
      <c r="O126" s="78" t="s">
        <v>267</v>
      </c>
      <c r="P126" s="33">
        <v>35.176548004150391</v>
      </c>
      <c r="Q126" s="46">
        <v>11.956596374511719</v>
      </c>
      <c r="R126" s="5">
        <v>2.5159722412557779E-4</v>
      </c>
      <c r="S126" s="72"/>
      <c r="T126" s="64"/>
    </row>
    <row r="127" spans="2:20" x14ac:dyDescent="0.55000000000000004">
      <c r="B127" s="55" t="s">
        <v>241</v>
      </c>
      <c r="C127" s="33">
        <v>22.481731414794922</v>
      </c>
      <c r="F127" s="55"/>
      <c r="G127" s="55"/>
      <c r="H127" s="63" t="s">
        <v>241</v>
      </c>
      <c r="I127" s="33">
        <v>37.073276519775391</v>
      </c>
      <c r="J127" s="46">
        <v>14.591545104980469</v>
      </c>
      <c r="K127" s="69">
        <v>4.0504869782764181E-5</v>
      </c>
      <c r="L127" s="77"/>
      <c r="M127" s="58"/>
      <c r="O127" s="63" t="s">
        <v>241</v>
      </c>
      <c r="P127" s="80">
        <v>35.812244415283203</v>
      </c>
      <c r="Q127" s="68">
        <v>12.993524551391602</v>
      </c>
      <c r="R127" s="69">
        <v>1.2261944910589955E-4</v>
      </c>
      <c r="S127" s="77"/>
      <c r="T127" s="58"/>
    </row>
    <row r="128" spans="2:20" x14ac:dyDescent="0.55000000000000004">
      <c r="B128" s="70" t="s">
        <v>242</v>
      </c>
      <c r="C128" s="33">
        <v>22.642339706420898</v>
      </c>
      <c r="F128" s="55"/>
      <c r="G128" s="55"/>
      <c r="H128" s="75" t="s">
        <v>242</v>
      </c>
      <c r="I128" s="33">
        <v>37.053504943847656</v>
      </c>
      <c r="J128" s="46">
        <v>14.411165237426758</v>
      </c>
      <c r="K128" s="5">
        <v>4.5899398162774956E-5</v>
      </c>
      <c r="L128" s="72">
        <v>3.7549905827699283E-5</v>
      </c>
      <c r="M128" s="64">
        <v>8.2912919428542441E-6</v>
      </c>
      <c r="O128" s="75" t="s">
        <v>242</v>
      </c>
      <c r="P128" s="33">
        <v>35.851371765136719</v>
      </c>
      <c r="Q128" s="46">
        <v>13.052980422973633</v>
      </c>
      <c r="R128" s="5">
        <v>1.1766880958571139E-4</v>
      </c>
      <c r="S128" s="72">
        <v>1.2606296300785879E-4</v>
      </c>
      <c r="T128" s="64">
        <v>8.6110387941633072E-6</v>
      </c>
    </row>
    <row r="129" spans="2:20" x14ac:dyDescent="0.55000000000000004">
      <c r="B129" s="57" t="s">
        <v>268</v>
      </c>
      <c r="C129" s="33">
        <v>22.508169174194336</v>
      </c>
      <c r="F129" s="56"/>
      <c r="G129" s="56"/>
      <c r="H129" s="47" t="s">
        <v>268</v>
      </c>
      <c r="I129" s="33">
        <v>37.725742340087891</v>
      </c>
      <c r="J129" s="46">
        <v>15.217573165893555</v>
      </c>
      <c r="K129" s="65">
        <v>2.6245449537558705E-5</v>
      </c>
      <c r="L129" s="74"/>
      <c r="M129" s="25"/>
      <c r="O129" s="47" t="s">
        <v>268</v>
      </c>
      <c r="P129" s="79">
        <v>35.649497985839844</v>
      </c>
      <c r="Q129" s="48">
        <v>12.82408332824707</v>
      </c>
      <c r="R129" s="65">
        <v>1.3790063033196538E-4</v>
      </c>
      <c r="S129" s="74"/>
      <c r="T129" s="25"/>
    </row>
    <row r="130" spans="2:20" x14ac:dyDescent="0.55000000000000004">
      <c r="B130" s="55" t="s">
        <v>243</v>
      </c>
      <c r="C130" s="33">
        <v>22.556543350219727</v>
      </c>
      <c r="F130" s="57"/>
      <c r="G130" s="57"/>
      <c r="H130" s="76" t="s">
        <v>243</v>
      </c>
      <c r="I130" s="33">
        <v>21.942747116088867</v>
      </c>
      <c r="J130" s="46">
        <v>-0.61379623413085938</v>
      </c>
      <c r="K130" s="5">
        <v>1.5302806181253275</v>
      </c>
      <c r="L130" s="72"/>
      <c r="M130" s="23"/>
      <c r="O130" s="76" t="s">
        <v>243</v>
      </c>
      <c r="P130" s="33">
        <v>23.221628189086914</v>
      </c>
      <c r="Q130" s="46">
        <v>0.20324516296386719</v>
      </c>
      <c r="R130" s="5">
        <v>0.86859456884407626</v>
      </c>
      <c r="S130" s="72"/>
      <c r="T130" s="23"/>
    </row>
    <row r="131" spans="2:20" x14ac:dyDescent="0.55000000000000004">
      <c r="B131" s="70" t="s">
        <v>244</v>
      </c>
      <c r="C131" s="33">
        <v>22.667839050292969</v>
      </c>
      <c r="F131" s="57"/>
      <c r="G131" s="57"/>
      <c r="H131" s="75" t="s">
        <v>244</v>
      </c>
      <c r="I131" s="33">
        <v>21.941215515136719</v>
      </c>
      <c r="J131" s="46">
        <v>-0.72662353515625</v>
      </c>
      <c r="K131" s="5">
        <v>1.6547617731002444</v>
      </c>
      <c r="L131" s="72">
        <v>1.7047411320025727</v>
      </c>
      <c r="M131" s="64">
        <v>0.16664099506815161</v>
      </c>
      <c r="O131" s="75" t="s">
        <v>244</v>
      </c>
      <c r="P131" s="33">
        <v>23.228357315063477</v>
      </c>
      <c r="Q131" s="46">
        <v>0.19425582885742188</v>
      </c>
      <c r="R131" s="5">
        <v>0.87402361863677924</v>
      </c>
      <c r="S131" s="72">
        <v>0.88773521214095563</v>
      </c>
      <c r="T131" s="64">
        <v>2.3335534313394045E-2</v>
      </c>
    </row>
    <row r="132" spans="2:20" x14ac:dyDescent="0.55000000000000004">
      <c r="B132" s="57" t="s">
        <v>269</v>
      </c>
      <c r="C132" s="33">
        <v>22.787864685058594</v>
      </c>
      <c r="F132" s="55"/>
      <c r="G132" s="55"/>
      <c r="H132" s="78" t="s">
        <v>269</v>
      </c>
      <c r="I132" s="33">
        <v>21.839876174926758</v>
      </c>
      <c r="J132" s="46">
        <v>-0.94798851013183594</v>
      </c>
      <c r="K132" s="5">
        <v>1.9291810047821458</v>
      </c>
      <c r="L132" s="72"/>
      <c r="M132" s="23"/>
      <c r="O132" s="78" t="s">
        <v>269</v>
      </c>
      <c r="P132" s="33">
        <v>23.248556137084961</v>
      </c>
      <c r="Q132" s="46">
        <v>0.11937332153320313</v>
      </c>
      <c r="R132" s="5">
        <v>0.92058744894201117</v>
      </c>
      <c r="S132" s="72"/>
      <c r="T132" s="23"/>
    </row>
    <row r="133" spans="2:20" x14ac:dyDescent="0.55000000000000004">
      <c r="B133" s="55" t="s">
        <v>245</v>
      </c>
      <c r="C133" s="33">
        <v>22.365545272827148</v>
      </c>
      <c r="F133" s="56"/>
      <c r="G133" s="56"/>
      <c r="H133" s="63" t="s">
        <v>245</v>
      </c>
      <c r="I133" s="33">
        <v>22.054952621459961</v>
      </c>
      <c r="J133" s="46">
        <v>-0.3105926513671875</v>
      </c>
      <c r="K133" s="69">
        <v>1.2402170698137669</v>
      </c>
      <c r="L133" s="77"/>
      <c r="M133" s="58"/>
      <c r="O133" s="63" t="s">
        <v>245</v>
      </c>
      <c r="P133" s="80">
        <v>22.974178314208984</v>
      </c>
      <c r="Q133" s="68">
        <v>-3.9581298828125E-2</v>
      </c>
      <c r="R133" s="69">
        <v>1.0278154891753823</v>
      </c>
      <c r="S133" s="77"/>
      <c r="T133" s="58"/>
    </row>
    <row r="134" spans="2:20" x14ac:dyDescent="0.55000000000000004">
      <c r="B134" s="70" t="s">
        <v>246</v>
      </c>
      <c r="C134" s="33">
        <v>22.506853103637695</v>
      </c>
      <c r="F134" s="56"/>
      <c r="G134" s="56"/>
      <c r="H134" s="75" t="s">
        <v>246</v>
      </c>
      <c r="I134" s="33">
        <v>22.072408676147461</v>
      </c>
      <c r="J134" s="46">
        <v>-0.43444442749023438</v>
      </c>
      <c r="K134" s="5">
        <v>1.3513903211577178</v>
      </c>
      <c r="L134" s="72">
        <v>1.338470400089766</v>
      </c>
      <c r="M134" s="64">
        <v>7.5503712928117667E-2</v>
      </c>
      <c r="O134" s="75" t="s">
        <v>246</v>
      </c>
      <c r="P134" s="33">
        <v>22.923961639404297</v>
      </c>
      <c r="Q134" s="46">
        <v>-0.12144660949707031</v>
      </c>
      <c r="R134" s="5">
        <v>1.0878250925227644</v>
      </c>
      <c r="S134" s="72">
        <v>1.0516716918392068</v>
      </c>
      <c r="T134" s="64">
        <v>2.5996203989940798E-2</v>
      </c>
    </row>
    <row r="135" spans="2:20" x14ac:dyDescent="0.55000000000000004">
      <c r="B135" s="57" t="s">
        <v>270</v>
      </c>
      <c r="C135" s="33">
        <v>22.557586669921875</v>
      </c>
      <c r="F135" s="57"/>
      <c r="G135" s="57"/>
      <c r="H135" s="47" t="s">
        <v>270</v>
      </c>
      <c r="I135" s="33">
        <v>22.047836303710938</v>
      </c>
      <c r="J135" s="46">
        <v>-0.5097503662109375</v>
      </c>
      <c r="K135" s="65">
        <v>1.4238038092978138</v>
      </c>
      <c r="L135" s="74"/>
      <c r="M135" s="25"/>
      <c r="O135" s="47" t="s">
        <v>270</v>
      </c>
      <c r="P135" s="79">
        <v>22.762332916259766</v>
      </c>
      <c r="Q135" s="48">
        <v>-5.5715560913085938E-2</v>
      </c>
      <c r="R135" s="65">
        <v>1.0393744938194742</v>
      </c>
      <c r="S135" s="74"/>
      <c r="T135" s="25"/>
    </row>
    <row r="136" spans="2:20" x14ac:dyDescent="0.55000000000000004">
      <c r="B136" s="55" t="s">
        <v>247</v>
      </c>
      <c r="C136" s="33">
        <v>22.408210754394531</v>
      </c>
      <c r="F136" s="57"/>
      <c r="G136" s="57"/>
      <c r="H136" s="76" t="s">
        <v>247</v>
      </c>
      <c r="I136" s="33">
        <v>21.540220260620117</v>
      </c>
      <c r="J136" s="46">
        <v>-0.86799049377441406</v>
      </c>
      <c r="K136" s="5">
        <v>1.8251189509489196</v>
      </c>
      <c r="L136" s="72"/>
      <c r="M136" s="23"/>
      <c r="O136" s="76" t="s">
        <v>247</v>
      </c>
      <c r="P136" s="33">
        <v>22.009634017944336</v>
      </c>
      <c r="Q136" s="46">
        <v>-0.71608543395996094</v>
      </c>
      <c r="R136" s="5">
        <v>1.6427186776452227</v>
      </c>
      <c r="S136" s="72"/>
      <c r="T136" s="23"/>
    </row>
    <row r="137" spans="2:20" x14ac:dyDescent="0.55000000000000004">
      <c r="B137" s="70" t="s">
        <v>248</v>
      </c>
      <c r="C137" s="33">
        <v>22.580053329467773</v>
      </c>
      <c r="F137" s="57"/>
      <c r="G137" s="57"/>
      <c r="H137" s="75" t="s">
        <v>248</v>
      </c>
      <c r="I137" s="33">
        <v>21.572454452514648</v>
      </c>
      <c r="J137" s="46">
        <v>-1.007598876953125</v>
      </c>
      <c r="K137" s="5">
        <v>2.0105620718087178</v>
      </c>
      <c r="L137" s="72">
        <v>1.8823196693163358</v>
      </c>
      <c r="M137" s="64">
        <v>9.0856951416458387E-2</v>
      </c>
      <c r="O137" s="75" t="s">
        <v>248</v>
      </c>
      <c r="P137" s="33">
        <v>21.879739761352539</v>
      </c>
      <c r="Q137" s="46">
        <v>-0.71797370910644531</v>
      </c>
      <c r="R137" s="5">
        <v>1.6448701619282693</v>
      </c>
      <c r="S137" s="72">
        <v>1.6003603734824294</v>
      </c>
      <c r="T137" s="64">
        <v>6.143129688929793E-2</v>
      </c>
    </row>
    <row r="138" spans="2:20" x14ac:dyDescent="0.55000000000000004">
      <c r="B138" s="57" t="s">
        <v>271</v>
      </c>
      <c r="C138" s="33">
        <v>22.489252090454102</v>
      </c>
      <c r="F138" s="57"/>
      <c r="G138" s="57"/>
      <c r="H138" s="78" t="s">
        <v>271</v>
      </c>
      <c r="I138" s="33">
        <v>21.632244110107422</v>
      </c>
      <c r="J138" s="46">
        <v>-0.85700798034667969</v>
      </c>
      <c r="K138" s="5">
        <v>1.8112779851913696</v>
      </c>
      <c r="L138" s="72"/>
      <c r="M138" s="23"/>
      <c r="O138" s="78" t="s">
        <v>271</v>
      </c>
      <c r="P138" s="33">
        <v>21.884017944335938</v>
      </c>
      <c r="Q138" s="46">
        <v>-0.59788131713867188</v>
      </c>
      <c r="R138" s="5">
        <v>1.5134922808737963</v>
      </c>
      <c r="S138" s="72"/>
      <c r="T138" s="23"/>
    </row>
    <row r="139" spans="2:20" x14ac:dyDescent="0.55000000000000004">
      <c r="B139" s="55" t="s">
        <v>249</v>
      </c>
      <c r="C139" s="33">
        <v>22.70941162109375</v>
      </c>
      <c r="F139" s="57"/>
      <c r="G139" s="57"/>
      <c r="H139" s="63" t="s">
        <v>249</v>
      </c>
      <c r="I139" s="33">
        <v>22.614126205444336</v>
      </c>
      <c r="J139" s="46">
        <v>-9.5285415649414063E-2</v>
      </c>
      <c r="K139" s="69">
        <v>1.0682767297268458</v>
      </c>
      <c r="L139" s="77"/>
      <c r="M139" s="58"/>
      <c r="O139" s="63" t="s">
        <v>249</v>
      </c>
      <c r="P139" s="80">
        <v>23.131782531738281</v>
      </c>
      <c r="Q139" s="68">
        <v>-0.28166389465332031</v>
      </c>
      <c r="R139" s="69">
        <v>1.2155960522043783</v>
      </c>
      <c r="S139" s="77"/>
      <c r="T139" s="58"/>
    </row>
    <row r="140" spans="2:20" x14ac:dyDescent="0.55000000000000004">
      <c r="B140" s="70" t="s">
        <v>250</v>
      </c>
      <c r="C140" s="33">
        <v>22.710855484008789</v>
      </c>
      <c r="F140" s="57"/>
      <c r="G140" s="57"/>
      <c r="H140" s="75" t="s">
        <v>250</v>
      </c>
      <c r="I140" s="33">
        <v>22.567424774169922</v>
      </c>
      <c r="J140" s="46">
        <v>-0.14343070983886719</v>
      </c>
      <c r="K140" s="5">
        <v>1.1045285497638517</v>
      </c>
      <c r="L140" s="72">
        <v>1.0429137988159081</v>
      </c>
      <c r="M140" s="64">
        <v>6.3258129755036072E-2</v>
      </c>
      <c r="O140" s="75" t="s">
        <v>250</v>
      </c>
      <c r="P140" s="33">
        <v>23.255302429199219</v>
      </c>
      <c r="Q140" s="46">
        <v>-0.2700653076171875</v>
      </c>
      <c r="R140" s="5">
        <v>1.205862413182629</v>
      </c>
      <c r="S140" s="72">
        <v>1.2477243002314098</v>
      </c>
      <c r="T140" s="64">
        <v>5.246961659572854E-2</v>
      </c>
    </row>
    <row r="141" spans="2:20" x14ac:dyDescent="0.55000000000000004">
      <c r="B141" s="57" t="s">
        <v>272</v>
      </c>
      <c r="C141" s="33">
        <v>22.51164436340332</v>
      </c>
      <c r="F141" s="57"/>
      <c r="G141" s="57"/>
      <c r="H141" s="47" t="s">
        <v>272</v>
      </c>
      <c r="I141" s="33">
        <v>22.576658248901367</v>
      </c>
      <c r="J141" s="46">
        <v>6.5013885498046875E-2</v>
      </c>
      <c r="K141" s="65">
        <v>0.95593611695702652</v>
      </c>
      <c r="L141" s="74"/>
      <c r="M141" s="25"/>
      <c r="O141" s="47" t="s">
        <v>272</v>
      </c>
      <c r="P141" s="79">
        <v>23.202611923217773</v>
      </c>
      <c r="Q141" s="48">
        <v>-0.40241050720214844</v>
      </c>
      <c r="R141" s="65">
        <v>1.3217144353072219</v>
      </c>
      <c r="S141" s="74"/>
      <c r="T141" s="25"/>
    </row>
    <row r="142" spans="2:20" x14ac:dyDescent="0.55000000000000004">
      <c r="B142" s="55" t="s">
        <v>251</v>
      </c>
      <c r="C142" s="33">
        <v>22.319599151611328</v>
      </c>
      <c r="F142" s="57"/>
      <c r="G142" s="57"/>
      <c r="H142" s="76" t="s">
        <v>251</v>
      </c>
      <c r="I142" s="33">
        <v>21.455228805541992</v>
      </c>
      <c r="J142" s="46">
        <v>-0.86437034606933594</v>
      </c>
      <c r="K142" s="5">
        <v>1.8205449299559835</v>
      </c>
      <c r="L142" s="72"/>
      <c r="M142" s="23"/>
      <c r="O142" s="76" t="s">
        <v>251</v>
      </c>
      <c r="P142" s="33">
        <v>22.458698272705078</v>
      </c>
      <c r="Q142" s="46">
        <v>-1.0414390563964844</v>
      </c>
      <c r="R142" s="5">
        <v>2.0582797181950792</v>
      </c>
      <c r="S142" s="72"/>
      <c r="T142" s="23"/>
    </row>
    <row r="143" spans="2:20" x14ac:dyDescent="0.55000000000000004">
      <c r="B143" s="70" t="s">
        <v>252</v>
      </c>
      <c r="C143" s="33">
        <v>22.243412017822266</v>
      </c>
      <c r="F143" s="57"/>
      <c r="G143" s="57"/>
      <c r="H143" s="75" t="s">
        <v>252</v>
      </c>
      <c r="I143" s="33">
        <v>21.385957717895508</v>
      </c>
      <c r="J143" s="46">
        <v>-0.85745429992675781</v>
      </c>
      <c r="K143" s="5">
        <v>1.8118384181772045</v>
      </c>
      <c r="L143" s="72">
        <v>1.8075741416974342</v>
      </c>
      <c r="M143" s="64">
        <v>1.2694787099148173E-2</v>
      </c>
      <c r="O143" s="75" t="s">
        <v>252</v>
      </c>
      <c r="P143" s="33">
        <v>22.473760604858398</v>
      </c>
      <c r="Q143" s="46">
        <v>-0.95691680908203125</v>
      </c>
      <c r="R143" s="5">
        <v>1.941157002307452</v>
      </c>
      <c r="S143" s="72">
        <v>1.9760962454736226</v>
      </c>
      <c r="T143" s="64">
        <v>5.8329212600707961E-2</v>
      </c>
    </row>
    <row r="144" spans="2:20" x14ac:dyDescent="0.55000000000000004">
      <c r="B144" s="57" t="s">
        <v>273</v>
      </c>
      <c r="C144" s="33">
        <v>22.131685256958008</v>
      </c>
      <c r="F144" s="57"/>
      <c r="G144" s="57"/>
      <c r="H144" s="78" t="s">
        <v>273</v>
      </c>
      <c r="I144" s="33">
        <v>21.291452407836914</v>
      </c>
      <c r="J144" s="46">
        <v>-0.84023284912109375</v>
      </c>
      <c r="K144" s="5">
        <v>1.790339076959115</v>
      </c>
      <c r="L144" s="72"/>
      <c r="M144" s="23"/>
      <c r="O144" s="78" t="s">
        <v>273</v>
      </c>
      <c r="P144" s="33">
        <v>22.466030120849609</v>
      </c>
      <c r="Q144" s="46">
        <v>-0.94774246215820313</v>
      </c>
      <c r="R144" s="5">
        <v>1.9288520159183364</v>
      </c>
      <c r="S144" s="72"/>
      <c r="T144" s="23"/>
    </row>
    <row r="145" spans="1:26" x14ac:dyDescent="0.55000000000000004">
      <c r="B145" s="55" t="s">
        <v>253</v>
      </c>
      <c r="C145" s="33">
        <v>22.887075424194336</v>
      </c>
      <c r="F145" s="57"/>
      <c r="G145" s="57"/>
      <c r="H145" s="63" t="s">
        <v>253</v>
      </c>
      <c r="I145" s="33">
        <v>30.852788925170898</v>
      </c>
      <c r="J145" s="46">
        <v>7.9657135009765625</v>
      </c>
      <c r="K145" s="69">
        <v>4.0001962588627387E-3</v>
      </c>
      <c r="L145" s="77"/>
      <c r="M145" s="58"/>
      <c r="O145" s="63" t="s">
        <v>253</v>
      </c>
      <c r="P145" s="80">
        <v>31.882757186889648</v>
      </c>
      <c r="Q145" s="68">
        <v>7.7557525634765625</v>
      </c>
      <c r="R145" s="69">
        <v>4.6268544672354306E-3</v>
      </c>
      <c r="S145" s="77"/>
      <c r="T145" s="58"/>
    </row>
    <row r="146" spans="1:26" x14ac:dyDescent="0.55000000000000004">
      <c r="B146" s="70" t="s">
        <v>254</v>
      </c>
      <c r="C146" s="33">
        <v>22.917646408081055</v>
      </c>
      <c r="F146" s="57"/>
      <c r="G146" s="57"/>
      <c r="H146" s="75" t="s">
        <v>254</v>
      </c>
      <c r="I146" s="33">
        <v>30.903465270996094</v>
      </c>
      <c r="J146" s="46">
        <v>7.9858188629150391</v>
      </c>
      <c r="K146" s="5">
        <v>3.9448362677205152E-3</v>
      </c>
      <c r="L146" s="72">
        <v>3.9186377857598409E-3</v>
      </c>
      <c r="M146" s="64">
        <v>7.9476844335300931E-5</v>
      </c>
      <c r="O146" s="75" t="s">
        <v>254</v>
      </c>
      <c r="P146" s="33">
        <v>31.644596099853516</v>
      </c>
      <c r="Q146" s="46">
        <v>8.0106658935546875</v>
      </c>
      <c r="R146" s="5">
        <v>3.8774774500317214E-3</v>
      </c>
      <c r="S146" s="72">
        <v>4.157633797905777E-3</v>
      </c>
      <c r="T146" s="64">
        <v>3.3386670664990585E-4</v>
      </c>
    </row>
    <row r="147" spans="1:26" x14ac:dyDescent="0.55000000000000004">
      <c r="B147" s="57" t="s">
        <v>274</v>
      </c>
      <c r="C147" s="33">
        <v>22.961891174316406</v>
      </c>
      <c r="F147" s="57"/>
      <c r="G147" s="57"/>
      <c r="H147" s="47" t="s">
        <v>274</v>
      </c>
      <c r="I147" s="33">
        <v>30.997550964355469</v>
      </c>
      <c r="J147" s="46">
        <v>8.0356597900390625</v>
      </c>
      <c r="K147" s="65">
        <v>3.810880830696267E-3</v>
      </c>
      <c r="L147" s="74"/>
      <c r="M147" s="25"/>
      <c r="O147" s="47" t="s">
        <v>274</v>
      </c>
      <c r="P147" s="79">
        <v>31.630815505981445</v>
      </c>
      <c r="Q147" s="48">
        <v>7.9771652221679688</v>
      </c>
      <c r="R147" s="65">
        <v>3.9685694764501787E-3</v>
      </c>
      <c r="S147" s="74"/>
      <c r="T147" s="25"/>
    </row>
    <row r="148" spans="1:26" x14ac:dyDescent="0.55000000000000004">
      <c r="B148" s="55" t="s">
        <v>255</v>
      </c>
      <c r="C148" s="33">
        <v>23.441434860229492</v>
      </c>
      <c r="F148" s="57"/>
      <c r="G148" s="57"/>
      <c r="H148" s="76" t="s">
        <v>255</v>
      </c>
      <c r="I148" s="33">
        <v>24.969284057617188</v>
      </c>
      <c r="J148" s="46">
        <v>1.5278491973876953</v>
      </c>
      <c r="K148" s="5">
        <v>0.34679399021119189</v>
      </c>
      <c r="L148" s="72"/>
      <c r="M148" s="23"/>
      <c r="O148" s="76" t="s">
        <v>255</v>
      </c>
      <c r="P148" s="33">
        <v>25.962003707885742</v>
      </c>
      <c r="Q148" s="46">
        <v>2.2728843688964844</v>
      </c>
      <c r="R148" s="5">
        <v>0.20691578752567771</v>
      </c>
      <c r="S148" s="72"/>
      <c r="T148" s="23"/>
    </row>
    <row r="149" spans="1:26" x14ac:dyDescent="0.55000000000000004">
      <c r="B149" s="70" t="s">
        <v>256</v>
      </c>
      <c r="C149" s="33">
        <v>23.369760513305664</v>
      </c>
      <c r="F149" s="57"/>
      <c r="G149" s="57"/>
      <c r="H149" s="75" t="s">
        <v>256</v>
      </c>
      <c r="I149" s="33">
        <v>24.94249153137207</v>
      </c>
      <c r="J149" s="46">
        <v>1.5727310180664063</v>
      </c>
      <c r="K149" s="5">
        <v>0.33617141986299104</v>
      </c>
      <c r="L149" s="72">
        <v>0.34120989580357869</v>
      </c>
      <c r="M149" s="64">
        <v>4.3537742120516171E-3</v>
      </c>
      <c r="O149" s="75" t="s">
        <v>256</v>
      </c>
      <c r="P149" s="33">
        <v>25.789773941040039</v>
      </c>
      <c r="Q149" s="46">
        <v>1.9940700531005859</v>
      </c>
      <c r="R149" s="5">
        <v>0.25102969623743776</v>
      </c>
      <c r="S149" s="72">
        <v>0.21701738971049067</v>
      </c>
      <c r="T149" s="64">
        <v>2.4702234339698429E-2</v>
      </c>
    </row>
    <row r="150" spans="1:26" x14ac:dyDescent="0.55000000000000004">
      <c r="B150" s="57" t="s">
        <v>275</v>
      </c>
      <c r="C150" s="33">
        <v>23.397588729858398</v>
      </c>
      <c r="F150" s="57"/>
      <c r="G150" s="57"/>
      <c r="H150" s="78" t="s">
        <v>275</v>
      </c>
      <c r="I150" s="33">
        <v>24.951166152954102</v>
      </c>
      <c r="J150" s="46">
        <v>1.5535774230957031</v>
      </c>
      <c r="K150" s="5">
        <v>0.34066427733655308</v>
      </c>
      <c r="L150" s="72"/>
      <c r="M150" s="23"/>
      <c r="O150" s="78" t="s">
        <v>275</v>
      </c>
      <c r="P150" s="33">
        <v>25.861719131469727</v>
      </c>
      <c r="Q150" s="46">
        <v>2.3725299835205078</v>
      </c>
      <c r="R150" s="5">
        <v>0.19310668536835648</v>
      </c>
      <c r="S150" s="72"/>
      <c r="T150" s="23"/>
    </row>
    <row r="151" spans="1:26" x14ac:dyDescent="0.55000000000000004">
      <c r="B151" s="55" t="s">
        <v>257</v>
      </c>
      <c r="C151" s="33">
        <v>25.086757659912109</v>
      </c>
      <c r="F151" s="57"/>
      <c r="G151" s="57"/>
      <c r="H151" s="63" t="s">
        <v>257</v>
      </c>
      <c r="I151" s="33">
        <v>23.130664825439453</v>
      </c>
      <c r="J151" s="46">
        <v>-1.9560928344726563</v>
      </c>
      <c r="K151" s="69">
        <v>3.8800973096532725</v>
      </c>
      <c r="L151" s="77"/>
      <c r="M151" s="58"/>
      <c r="O151" s="63" t="s">
        <v>257</v>
      </c>
      <c r="P151" s="80">
        <v>24.630216598510742</v>
      </c>
      <c r="Q151" s="68">
        <v>-1.7226409912109375</v>
      </c>
      <c r="R151" s="69">
        <v>3.3004002406876185</v>
      </c>
      <c r="S151" s="77"/>
      <c r="T151" s="58"/>
    </row>
    <row r="152" spans="1:26" x14ac:dyDescent="0.55000000000000004">
      <c r="B152" s="70" t="s">
        <v>258</v>
      </c>
      <c r="C152" s="33">
        <v>24.849710464477539</v>
      </c>
      <c r="F152" s="57"/>
      <c r="G152" s="57"/>
      <c r="H152" s="75" t="s">
        <v>258</v>
      </c>
      <c r="I152" s="33">
        <v>23.055192947387695</v>
      </c>
      <c r="J152" s="46">
        <v>-1.7945175170898438</v>
      </c>
      <c r="K152" s="5">
        <v>3.4689944130018522</v>
      </c>
      <c r="L152" s="72">
        <v>5.2390737188661749</v>
      </c>
      <c r="M152" s="64">
        <v>2.2189327237738823</v>
      </c>
      <c r="O152" s="75" t="s">
        <v>258</v>
      </c>
      <c r="P152" s="33">
        <v>24.969486236572266</v>
      </c>
      <c r="Q152" s="46">
        <v>-3.2793197631835938</v>
      </c>
      <c r="R152" s="5">
        <v>9.7089801705257202</v>
      </c>
      <c r="S152" s="72">
        <v>6.6973779204440431</v>
      </c>
      <c r="T152" s="64">
        <v>2.6304448097395583</v>
      </c>
    </row>
    <row r="153" spans="1:26" x14ac:dyDescent="0.55000000000000004">
      <c r="B153" s="57" t="s">
        <v>276</v>
      </c>
      <c r="C153" s="33">
        <v>26.309991836547852</v>
      </c>
      <c r="F153" s="57"/>
      <c r="G153" s="57"/>
      <c r="H153" s="47" t="s">
        <v>276</v>
      </c>
      <c r="I153" s="33">
        <v>23.245086669921875</v>
      </c>
      <c r="J153" s="46">
        <v>-3.0649051666259766</v>
      </c>
      <c r="K153" s="65">
        <v>8.3681294339434</v>
      </c>
      <c r="L153" s="74"/>
      <c r="M153" s="25"/>
      <c r="O153" s="47" t="s">
        <v>276</v>
      </c>
      <c r="P153" s="79">
        <v>24.965652465820313</v>
      </c>
      <c r="Q153" s="48">
        <v>-2.824310302734375</v>
      </c>
      <c r="R153" s="65">
        <v>7.0827533501187894</v>
      </c>
      <c r="S153" s="74"/>
      <c r="T153" s="25"/>
    </row>
    <row r="154" spans="1:26" x14ac:dyDescent="0.55000000000000004">
      <c r="F154" s="57"/>
      <c r="G154" s="57"/>
    </row>
    <row r="155" spans="1:26" x14ac:dyDescent="0.55000000000000004">
      <c r="A155" s="5" t="s">
        <v>279</v>
      </c>
      <c r="F155" s="57"/>
      <c r="G155" s="57"/>
    </row>
    <row r="156" spans="1:26" x14ac:dyDescent="0.55000000000000004">
      <c r="C156" s="33"/>
      <c r="F156" s="57"/>
      <c r="G156" s="57"/>
    </row>
    <row r="157" spans="1:26" ht="43.2" x14ac:dyDescent="0.55000000000000004">
      <c r="A157" s="34" t="s">
        <v>190</v>
      </c>
      <c r="C157" s="33"/>
      <c r="D157" s="62" t="s">
        <v>280</v>
      </c>
      <c r="E157" s="60"/>
      <c r="F157" s="61" t="s">
        <v>167</v>
      </c>
      <c r="G157" s="87"/>
      <c r="H157" s="88"/>
      <c r="I157" s="60"/>
      <c r="J157" s="61" t="s">
        <v>167</v>
      </c>
      <c r="K157" s="60"/>
      <c r="L157" s="60"/>
      <c r="M157" s="60"/>
      <c r="N157" s="58"/>
      <c r="P157" s="62" t="s">
        <v>280</v>
      </c>
      <c r="Q157" s="60"/>
      <c r="R157" s="61" t="s">
        <v>167</v>
      </c>
      <c r="S157" s="87"/>
      <c r="T157" s="88"/>
      <c r="U157" s="60"/>
      <c r="V157" s="61" t="s">
        <v>167</v>
      </c>
      <c r="W157" s="60"/>
      <c r="X157" s="60"/>
      <c r="Y157" s="60"/>
      <c r="Z157" s="58"/>
    </row>
    <row r="158" spans="1:26" ht="57.6" x14ac:dyDescent="0.55000000000000004">
      <c r="A158" s="55" t="s">
        <v>208</v>
      </c>
      <c r="B158" s="33">
        <v>23.468568801879883</v>
      </c>
      <c r="D158" s="24"/>
      <c r="E158" s="59" t="s">
        <v>169</v>
      </c>
      <c r="F158" s="59" t="s">
        <v>170</v>
      </c>
      <c r="G158" s="83" t="s">
        <v>281</v>
      </c>
      <c r="H158" s="89"/>
      <c r="I158" s="2" t="s">
        <v>169</v>
      </c>
      <c r="J158" s="2" t="s">
        <v>170</v>
      </c>
      <c r="K158" s="4" t="s">
        <v>282</v>
      </c>
      <c r="L158" s="71" t="s">
        <v>171</v>
      </c>
      <c r="M158" s="2" t="s">
        <v>172</v>
      </c>
      <c r="N158" s="64" t="s">
        <v>173</v>
      </c>
      <c r="P158" s="24"/>
      <c r="Q158" s="59" t="s">
        <v>169</v>
      </c>
      <c r="R158" s="59" t="s">
        <v>170</v>
      </c>
      <c r="S158" s="83" t="s">
        <v>281</v>
      </c>
      <c r="T158" s="89"/>
      <c r="U158" s="2" t="s">
        <v>169</v>
      </c>
      <c r="V158" s="2" t="s">
        <v>170</v>
      </c>
      <c r="W158" s="4" t="s">
        <v>282</v>
      </c>
      <c r="X158" s="71" t="s">
        <v>171</v>
      </c>
      <c r="Y158" s="2" t="s">
        <v>172</v>
      </c>
      <c r="Z158" s="71" t="s">
        <v>173</v>
      </c>
    </row>
    <row r="159" spans="1:26" x14ac:dyDescent="0.55000000000000004">
      <c r="A159" s="56" t="s">
        <v>211</v>
      </c>
      <c r="B159" s="33">
        <v>22.862461090087891</v>
      </c>
      <c r="D159" s="63" t="s">
        <v>208</v>
      </c>
      <c r="E159" s="33">
        <v>25.360881805419922</v>
      </c>
      <c r="F159" s="46">
        <v>1.8923130035400391</v>
      </c>
      <c r="G159" s="84"/>
      <c r="H159" s="55" t="s">
        <v>225</v>
      </c>
      <c r="I159" s="33">
        <v>28.22264289855957</v>
      </c>
      <c r="J159" s="68">
        <v>4.8346576690673828</v>
      </c>
      <c r="K159" s="68">
        <v>3.599864323933919</v>
      </c>
      <c r="L159" s="69">
        <v>8.2477000482962609E-2</v>
      </c>
      <c r="M159" s="69"/>
      <c r="N159" s="67"/>
      <c r="P159" s="63" t="s">
        <v>208</v>
      </c>
      <c r="Q159" s="33">
        <v>24.681451797485352</v>
      </c>
      <c r="R159" s="46">
        <v>0.89608001708984375</v>
      </c>
      <c r="S159" s="46"/>
      <c r="T159" s="63" t="s">
        <v>235</v>
      </c>
      <c r="U159" s="80">
        <v>28.908458709716797</v>
      </c>
      <c r="V159" s="68">
        <v>5.6340694427490234</v>
      </c>
      <c r="W159" s="68">
        <v>5.10272216796875</v>
      </c>
      <c r="X159" s="69">
        <v>2.910231706032779E-2</v>
      </c>
      <c r="Y159" s="69"/>
      <c r="Z159" s="67"/>
    </row>
    <row r="160" spans="1:26" x14ac:dyDescent="0.55000000000000004">
      <c r="A160" s="57" t="s">
        <v>212</v>
      </c>
      <c r="B160" s="33">
        <v>23.008163452148438</v>
      </c>
      <c r="D160" s="82" t="s">
        <v>211</v>
      </c>
      <c r="E160" s="33">
        <v>23.967409133911133</v>
      </c>
      <c r="F160" s="46">
        <v>1.1049480438232422</v>
      </c>
      <c r="G160" s="84">
        <v>1.2347933451334636</v>
      </c>
      <c r="H160" s="70" t="s">
        <v>226</v>
      </c>
      <c r="I160" s="33">
        <v>28.35041618347168</v>
      </c>
      <c r="J160" s="46">
        <v>4.8442230224609375</v>
      </c>
      <c r="K160" s="68">
        <v>3.6094296773274737</v>
      </c>
      <c r="L160" s="5">
        <v>8.1931970486033928E-2</v>
      </c>
      <c r="M160" s="72">
        <v>8.2204485484498269E-2</v>
      </c>
      <c r="N160" s="64">
        <v>3.8539440677835346E-4</v>
      </c>
      <c r="P160" s="82" t="s">
        <v>211</v>
      </c>
      <c r="Q160" s="33">
        <v>23.568527221679688</v>
      </c>
      <c r="R160" s="46">
        <v>0.41071128845214844</v>
      </c>
      <c r="S160" s="46">
        <v>0.53134727478027344</v>
      </c>
      <c r="T160" s="75" t="s">
        <v>236</v>
      </c>
      <c r="U160" s="33">
        <v>29.198291778564453</v>
      </c>
      <c r="V160" s="46">
        <v>5.6949119567871094</v>
      </c>
      <c r="W160" s="46">
        <v>5.1635646820068359</v>
      </c>
      <c r="X160" s="5">
        <v>2.7900510272868249E-2</v>
      </c>
      <c r="Y160" s="72">
        <v>2.850141366659802E-2</v>
      </c>
      <c r="Z160" s="64">
        <v>8.4980572908866176E-4</v>
      </c>
    </row>
    <row r="161" spans="1:26" x14ac:dyDescent="0.55000000000000004">
      <c r="A161" s="55" t="s">
        <v>225</v>
      </c>
      <c r="B161" s="33">
        <v>23.387985229492188</v>
      </c>
      <c r="D161" s="47" t="s">
        <v>212</v>
      </c>
      <c r="E161" s="33">
        <v>23.715282440185547</v>
      </c>
      <c r="F161" s="48">
        <v>0.70711898803710938</v>
      </c>
      <c r="G161" s="49"/>
      <c r="H161" s="55" t="s">
        <v>227</v>
      </c>
      <c r="I161" s="33">
        <v>33.526187896728516</v>
      </c>
      <c r="J161" s="68">
        <v>10.042234420776367</v>
      </c>
      <c r="K161" s="68">
        <v>8.8074410756429042</v>
      </c>
      <c r="L161" s="69">
        <v>2.2320095639917097E-3</v>
      </c>
      <c r="M161" s="77"/>
      <c r="N161" s="73"/>
      <c r="P161" s="47" t="s">
        <v>212</v>
      </c>
      <c r="Q161" s="33">
        <v>23.557397842407227</v>
      </c>
      <c r="R161" s="48">
        <v>0.28725051879882813</v>
      </c>
      <c r="S161" s="48"/>
      <c r="T161" s="63" t="s">
        <v>237</v>
      </c>
      <c r="U161" s="80">
        <v>35.007110595703125</v>
      </c>
      <c r="V161" s="68">
        <v>11.688615798950195</v>
      </c>
      <c r="W161" s="68">
        <v>11.157268524169922</v>
      </c>
      <c r="X161" s="69">
        <v>4.3785216811484802E-4</v>
      </c>
      <c r="Y161" s="77"/>
      <c r="Z161" s="73"/>
    </row>
    <row r="162" spans="1:26" x14ac:dyDescent="0.55000000000000004">
      <c r="A162" s="70" t="s">
        <v>226</v>
      </c>
      <c r="B162" s="33">
        <v>23.506193161010742</v>
      </c>
      <c r="D162" s="57"/>
      <c r="E162" s="33"/>
      <c r="F162" s="46"/>
      <c r="G162" s="46"/>
      <c r="H162" s="70" t="s">
        <v>228</v>
      </c>
      <c r="I162" s="33">
        <v>33.266361236572266</v>
      </c>
      <c r="J162" s="48">
        <v>9.4499588012695313</v>
      </c>
      <c r="K162" s="68">
        <v>8.2151654561360683</v>
      </c>
      <c r="L162" s="65">
        <v>3.365028744394503E-3</v>
      </c>
      <c r="M162" s="74">
        <v>2.7985191541931064E-3</v>
      </c>
      <c r="N162" s="66">
        <v>8.0116554567723935E-4</v>
      </c>
      <c r="P162" s="57"/>
      <c r="Q162" s="33"/>
      <c r="R162" s="46"/>
      <c r="S162" s="46"/>
      <c r="T162" s="92" t="s">
        <v>238</v>
      </c>
      <c r="U162" s="79">
        <v>35.135795593261719</v>
      </c>
      <c r="V162" s="48">
        <v>11.57957649230957</v>
      </c>
      <c r="W162" s="48">
        <v>11.048229217529297</v>
      </c>
      <c r="X162" s="65">
        <v>4.7222786109525058E-4</v>
      </c>
      <c r="Y162" s="74">
        <v>4.550400146050493E-4</v>
      </c>
      <c r="Z162" s="66">
        <v>2.4307285614429452E-5</v>
      </c>
    </row>
    <row r="163" spans="1:26" x14ac:dyDescent="0.55000000000000004">
      <c r="A163" s="55" t="s">
        <v>227</v>
      </c>
      <c r="B163" s="33">
        <v>23.483953475952148</v>
      </c>
      <c r="D163" s="57"/>
      <c r="E163" s="33"/>
      <c r="F163" s="46"/>
      <c r="G163" s="46"/>
      <c r="H163" s="55" t="s">
        <v>229</v>
      </c>
      <c r="I163" s="33">
        <v>35.541725158691406</v>
      </c>
      <c r="J163" s="46">
        <v>12.185567855834961</v>
      </c>
      <c r="K163" s="68">
        <v>10.950774510701498</v>
      </c>
      <c r="L163" s="5">
        <v>5.0522914605478334E-4</v>
      </c>
      <c r="M163" s="72"/>
      <c r="N163" s="64"/>
      <c r="P163" s="57"/>
      <c r="Q163" s="33"/>
      <c r="R163" s="46"/>
      <c r="S163" s="46"/>
      <c r="T163" s="76" t="s">
        <v>239</v>
      </c>
      <c r="U163" s="33">
        <v>32.819313049316406</v>
      </c>
      <c r="V163" s="46">
        <v>9.35076904296875</v>
      </c>
      <c r="W163" s="46">
        <v>8.8194217681884766</v>
      </c>
      <c r="X163" s="5">
        <v>2.2135508513267477E-3</v>
      </c>
      <c r="Y163" s="72"/>
      <c r="Z163" s="64"/>
    </row>
    <row r="164" spans="1:26" x14ac:dyDescent="0.55000000000000004">
      <c r="A164" s="70" t="s">
        <v>228</v>
      </c>
      <c r="B164" s="33">
        <v>23.816402435302734</v>
      </c>
      <c r="D164" s="57"/>
      <c r="E164" s="33"/>
      <c r="F164" s="46"/>
      <c r="G164" s="46"/>
      <c r="H164" s="70" t="s">
        <v>230</v>
      </c>
      <c r="I164" s="33">
        <v>34.527431488037109</v>
      </c>
      <c r="J164" s="46">
        <v>11.032751083374023</v>
      </c>
      <c r="K164" s="68">
        <v>9.7979577382405605</v>
      </c>
      <c r="L164" s="5">
        <v>1.1233648340401132E-3</v>
      </c>
      <c r="M164" s="72">
        <v>8.1429699004744826E-4</v>
      </c>
      <c r="N164" s="64">
        <v>4.3708793666783868E-4</v>
      </c>
      <c r="P164" s="57"/>
      <c r="Q164" s="33"/>
      <c r="R164" s="46"/>
      <c r="S164" s="46"/>
      <c r="T164" s="75" t="s">
        <v>240</v>
      </c>
      <c r="U164" s="33">
        <v>32.960762023925781</v>
      </c>
      <c r="V164" s="46">
        <v>9.2843570709228516</v>
      </c>
      <c r="W164" s="46">
        <v>8.7530097961425781</v>
      </c>
      <c r="X164" s="5">
        <v>2.3178295694158994E-3</v>
      </c>
      <c r="Y164" s="72">
        <v>2.2656902103713236E-3</v>
      </c>
      <c r="Z164" s="64">
        <v>7.3736188694279467E-5</v>
      </c>
    </row>
    <row r="165" spans="1:26" x14ac:dyDescent="0.55000000000000004">
      <c r="A165" s="55" t="s">
        <v>229</v>
      </c>
      <c r="B165" s="33">
        <v>23.356157302856445</v>
      </c>
      <c r="D165" s="57"/>
      <c r="E165" s="33"/>
      <c r="F165" s="46"/>
      <c r="G165" s="46"/>
      <c r="H165" s="55" t="s">
        <v>231</v>
      </c>
      <c r="I165" s="33">
        <v>35.240921020507813</v>
      </c>
      <c r="J165" s="68">
        <v>11.880716323852539</v>
      </c>
      <c r="K165" s="68">
        <v>10.645922978719076</v>
      </c>
      <c r="L165" s="69">
        <v>6.2410527296005421E-4</v>
      </c>
      <c r="M165" s="77"/>
      <c r="N165" s="73"/>
      <c r="P165" s="57"/>
      <c r="Q165" s="33"/>
      <c r="R165" s="46"/>
      <c r="S165" s="46"/>
      <c r="T165" s="63" t="s">
        <v>241</v>
      </c>
      <c r="U165" s="80">
        <v>35.959716796875</v>
      </c>
      <c r="V165" s="68">
        <v>12.214532852172852</v>
      </c>
      <c r="W165" s="68">
        <v>11.683185577392578</v>
      </c>
      <c r="X165" s="69">
        <v>3.0409599209565915E-4</v>
      </c>
      <c r="Y165" s="77"/>
      <c r="Z165" s="73"/>
    </row>
    <row r="166" spans="1:26" x14ac:dyDescent="0.55000000000000004">
      <c r="A166" s="70" t="s">
        <v>230</v>
      </c>
      <c r="B166" s="33">
        <v>23.494680404663086</v>
      </c>
      <c r="F166" s="46"/>
      <c r="G166" s="46"/>
      <c r="H166" s="70" t="s">
        <v>232</v>
      </c>
      <c r="I166" s="33">
        <v>34.664520263671875</v>
      </c>
      <c r="J166" s="48">
        <v>11.132610321044922</v>
      </c>
      <c r="K166" s="68">
        <v>9.8978169759114589</v>
      </c>
      <c r="L166" s="65">
        <v>1.0482387223183934E-3</v>
      </c>
      <c r="M166" s="74">
        <v>8.3617199763922376E-4</v>
      </c>
      <c r="N166" s="66">
        <v>2.9990763816932281E-4</v>
      </c>
      <c r="R166" s="46"/>
      <c r="S166" s="46"/>
      <c r="T166" s="92" t="s">
        <v>242</v>
      </c>
      <c r="U166" s="79">
        <v>35.277687072753906</v>
      </c>
      <c r="V166" s="48">
        <v>11.547065734863281</v>
      </c>
      <c r="W166" s="48">
        <v>11.015718460083008</v>
      </c>
      <c r="X166" s="65">
        <v>4.8299020092924263E-4</v>
      </c>
      <c r="Y166" s="74">
        <v>3.9354309651245091E-4</v>
      </c>
      <c r="Z166" s="66">
        <v>1.2649730818122925E-4</v>
      </c>
    </row>
    <row r="167" spans="1:26" x14ac:dyDescent="0.55000000000000004">
      <c r="A167" s="55" t="s">
        <v>231</v>
      </c>
      <c r="B167" s="33">
        <v>23.360204696655273</v>
      </c>
      <c r="H167" s="55" t="s">
        <v>233</v>
      </c>
      <c r="I167" s="33">
        <v>34.726078033447266</v>
      </c>
      <c r="J167" s="46">
        <v>11.46269416809082</v>
      </c>
      <c r="K167" s="68">
        <v>10.227900822957357</v>
      </c>
      <c r="L167" s="5">
        <v>8.3386368310467255E-4</v>
      </c>
      <c r="M167" s="72"/>
      <c r="N167" s="64"/>
      <c r="T167" s="76" t="s">
        <v>243</v>
      </c>
      <c r="U167" s="33">
        <v>27.020343780517578</v>
      </c>
      <c r="V167" s="46">
        <v>3.4322452545166016</v>
      </c>
      <c r="W167" s="46">
        <v>2.9008979797363281</v>
      </c>
      <c r="X167" s="5">
        <v>0.13388832048454269</v>
      </c>
      <c r="Y167" s="72"/>
      <c r="Z167" s="64"/>
    </row>
    <row r="168" spans="1:26" x14ac:dyDescent="0.55000000000000004">
      <c r="A168" s="70" t="s">
        <v>232</v>
      </c>
      <c r="B168" s="33">
        <v>23.531909942626953</v>
      </c>
      <c r="H168" s="70" t="s">
        <v>234</v>
      </c>
      <c r="I168" s="33">
        <v>34.576007843017578</v>
      </c>
      <c r="J168" s="48">
        <v>11.381111145019531</v>
      </c>
      <c r="K168" s="68">
        <v>10.146317799886068</v>
      </c>
      <c r="L168" s="65">
        <v>8.8237662903554244E-4</v>
      </c>
      <c r="M168" s="74">
        <v>8.5812015607010755E-4</v>
      </c>
      <c r="N168" s="66">
        <v>3.4303833043054426E-5</v>
      </c>
      <c r="T168" s="75" t="s">
        <v>244</v>
      </c>
      <c r="U168" s="33">
        <v>26.662574768066406</v>
      </c>
      <c r="V168" s="46">
        <v>3.0441818237304688</v>
      </c>
      <c r="W168" s="46">
        <v>2.5128345489501953</v>
      </c>
      <c r="X168" s="5">
        <v>0.17521102352106005</v>
      </c>
      <c r="Y168" s="72">
        <v>0.15454967200280137</v>
      </c>
      <c r="Z168" s="64">
        <v>2.9219563534079378E-2</v>
      </c>
    </row>
    <row r="169" spans="1:26" x14ac:dyDescent="0.55000000000000004">
      <c r="A169" s="55" t="s">
        <v>233</v>
      </c>
      <c r="B169" s="33">
        <v>23.263383865356445</v>
      </c>
      <c r="H169" s="57"/>
      <c r="I169" s="33"/>
      <c r="J169" s="46"/>
      <c r="K169" s="46"/>
      <c r="L169" s="5"/>
      <c r="M169" s="72"/>
      <c r="N169" s="71"/>
      <c r="T169" s="63" t="s">
        <v>245</v>
      </c>
      <c r="U169" s="80">
        <v>26.706949234008789</v>
      </c>
      <c r="V169" s="68">
        <v>3.3409957885742188</v>
      </c>
      <c r="W169" s="68">
        <v>2.8096485137939453</v>
      </c>
      <c r="X169" s="69">
        <v>0.14263020948740898</v>
      </c>
      <c r="Y169" s="77"/>
      <c r="Z169" s="73"/>
    </row>
    <row r="170" spans="1:26" x14ac:dyDescent="0.55000000000000004">
      <c r="A170" s="70" t="s">
        <v>234</v>
      </c>
      <c r="B170" s="33">
        <v>23.194896697998047</v>
      </c>
      <c r="T170" s="92" t="s">
        <v>246</v>
      </c>
      <c r="U170" s="79">
        <v>26.936090469360352</v>
      </c>
      <c r="V170" s="48">
        <v>3.7196731567382813</v>
      </c>
      <c r="W170" s="48">
        <v>3.1883258819580078</v>
      </c>
      <c r="X170" s="65">
        <v>0.10970294174536843</v>
      </c>
      <c r="Y170" s="74">
        <v>0.12616657561638872</v>
      </c>
      <c r="Z170" s="66">
        <v>2.3283094306341678E-2</v>
      </c>
    </row>
    <row r="171" spans="1:26" ht="43.2" x14ac:dyDescent="0.55000000000000004">
      <c r="A171" s="55" t="s">
        <v>235</v>
      </c>
      <c r="B171" s="33">
        <v>23.274389266967773</v>
      </c>
      <c r="D171" s="62" t="s">
        <v>283</v>
      </c>
      <c r="E171" s="81"/>
      <c r="F171" s="61" t="s">
        <v>167</v>
      </c>
      <c r="G171" s="58"/>
      <c r="H171" s="20"/>
      <c r="I171" s="60"/>
      <c r="J171" s="61" t="s">
        <v>167</v>
      </c>
      <c r="K171" s="60"/>
      <c r="L171" s="60"/>
      <c r="M171" s="81"/>
      <c r="N171" s="58"/>
      <c r="T171" s="76" t="s">
        <v>247</v>
      </c>
      <c r="U171" s="33">
        <v>24.769641876220703</v>
      </c>
      <c r="V171" s="46">
        <v>1.3750553131103516</v>
      </c>
      <c r="W171" s="46">
        <v>0.84370803833007813</v>
      </c>
      <c r="X171" s="5">
        <v>0.55720957784450775</v>
      </c>
      <c r="Y171" s="72"/>
      <c r="Z171" s="64"/>
    </row>
    <row r="172" spans="1:26" ht="57.6" x14ac:dyDescent="0.55000000000000004">
      <c r="A172" s="70" t="s">
        <v>236</v>
      </c>
      <c r="B172" s="33">
        <v>23.503379821777344</v>
      </c>
      <c r="D172" s="24"/>
      <c r="E172" s="8" t="s">
        <v>169</v>
      </c>
      <c r="F172" s="8" t="s">
        <v>222</v>
      </c>
      <c r="G172" s="86" t="s">
        <v>284</v>
      </c>
      <c r="H172" s="21"/>
      <c r="I172" s="2" t="s">
        <v>169</v>
      </c>
      <c r="J172" s="2" t="s">
        <v>170</v>
      </c>
      <c r="K172" s="4" t="s">
        <v>282</v>
      </c>
      <c r="L172" s="90" t="s">
        <v>285</v>
      </c>
      <c r="M172" s="1" t="s">
        <v>172</v>
      </c>
      <c r="N172" s="91" t="s">
        <v>173</v>
      </c>
      <c r="T172" s="75" t="s">
        <v>248</v>
      </c>
      <c r="U172" s="33">
        <v>24.678853988647461</v>
      </c>
      <c r="V172" s="46">
        <v>1.1490497589111328</v>
      </c>
      <c r="W172" s="46">
        <v>0.61770248413085938</v>
      </c>
      <c r="X172" s="5">
        <v>0.65170795752952093</v>
      </c>
      <c r="Y172" s="72">
        <v>0.60445876768701434</v>
      </c>
      <c r="Z172" s="64">
        <v>6.6820445086413896E-2</v>
      </c>
    </row>
    <row r="173" spans="1:26" x14ac:dyDescent="0.55000000000000004">
      <c r="A173" s="55" t="s">
        <v>237</v>
      </c>
      <c r="B173" s="33">
        <v>23.31849479675293</v>
      </c>
      <c r="D173" s="63" t="s">
        <v>221</v>
      </c>
      <c r="E173" s="33">
        <v>23.653432846069336</v>
      </c>
      <c r="F173" s="33">
        <v>0.18486404418945313</v>
      </c>
      <c r="G173" s="23"/>
      <c r="H173" s="55" t="s">
        <v>225</v>
      </c>
      <c r="I173" s="33">
        <v>27.031047821044922</v>
      </c>
      <c r="J173" s="80">
        <v>3.6430625915527344</v>
      </c>
      <c r="K173" s="80">
        <v>3.1473725636800132</v>
      </c>
      <c r="L173" s="69">
        <v>0.11286166444385924</v>
      </c>
      <c r="M173" s="69"/>
      <c r="N173" s="67"/>
      <c r="T173" s="63" t="s">
        <v>249</v>
      </c>
      <c r="U173" s="80">
        <v>26.50166130065918</v>
      </c>
      <c r="V173" s="68">
        <v>1.6867771148681641</v>
      </c>
      <c r="W173" s="68">
        <v>1.1554298400878906</v>
      </c>
      <c r="X173" s="69">
        <v>0.44893241049416205</v>
      </c>
      <c r="Y173" s="77"/>
      <c r="Z173" s="73"/>
    </row>
    <row r="174" spans="1:26" x14ac:dyDescent="0.55000000000000004">
      <c r="A174" s="70" t="s">
        <v>238</v>
      </c>
      <c r="B174" s="33">
        <v>23.556219100952148</v>
      </c>
      <c r="D174" s="82" t="s">
        <v>211</v>
      </c>
      <c r="E174" s="33">
        <v>23.559366226196289</v>
      </c>
      <c r="F174" s="33">
        <v>0.69690513610839844</v>
      </c>
      <c r="G174" s="85">
        <v>0.49569002787272137</v>
      </c>
      <c r="H174" s="70" t="s">
        <v>226</v>
      </c>
      <c r="I174" s="33">
        <v>27.022390365600586</v>
      </c>
      <c r="J174" s="33">
        <v>3.5161972045898438</v>
      </c>
      <c r="K174" s="80">
        <v>3.0205071767171225</v>
      </c>
      <c r="L174" s="5">
        <v>0.12323575714796872</v>
      </c>
      <c r="M174" s="72">
        <v>0.11804871079591397</v>
      </c>
      <c r="N174" s="64">
        <v>7.3355912997337012E-3</v>
      </c>
      <c r="T174" s="92" t="s">
        <v>250</v>
      </c>
      <c r="U174" s="79">
        <v>26.084676742553711</v>
      </c>
      <c r="V174" s="48">
        <v>2.2878532409667969</v>
      </c>
      <c r="W174" s="48">
        <v>1.7565059661865234</v>
      </c>
      <c r="X174" s="65">
        <v>0.29596408748025183</v>
      </c>
      <c r="Y174" s="74">
        <v>0.37244824898720696</v>
      </c>
      <c r="Z174" s="66">
        <v>0.10816493850986994</v>
      </c>
    </row>
    <row r="175" spans="1:26" x14ac:dyDescent="0.55000000000000004">
      <c r="A175" s="55" t="s">
        <v>239</v>
      </c>
      <c r="B175" s="33">
        <v>23.468544006347656</v>
      </c>
      <c r="D175" s="47" t="s">
        <v>212</v>
      </c>
      <c r="E175" s="33">
        <v>23.61346435546875</v>
      </c>
      <c r="F175" s="79">
        <v>0.6053009033203125</v>
      </c>
      <c r="G175" s="25"/>
      <c r="H175" s="55" t="s">
        <v>227</v>
      </c>
      <c r="I175" s="33">
        <v>30.458227157592773</v>
      </c>
      <c r="J175" s="80">
        <v>6.974273681640625</v>
      </c>
      <c r="K175" s="80">
        <v>6.4785836537679033</v>
      </c>
      <c r="L175" s="69">
        <v>1.1213778947882308E-2</v>
      </c>
      <c r="M175" s="77"/>
      <c r="N175" s="73"/>
      <c r="T175" s="76" t="s">
        <v>251</v>
      </c>
      <c r="U175" s="33">
        <v>29.643199920654297</v>
      </c>
      <c r="V175" s="46">
        <v>6.0561447143554688</v>
      </c>
      <c r="W175" s="46">
        <v>5.5247974395751953</v>
      </c>
      <c r="X175" s="5">
        <v>2.1720521623141809E-2</v>
      </c>
      <c r="Y175" s="72"/>
      <c r="Z175" s="64"/>
    </row>
    <row r="176" spans="1:26" x14ac:dyDescent="0.55000000000000004">
      <c r="A176" s="70" t="s">
        <v>240</v>
      </c>
      <c r="B176" s="33">
        <v>23.67640495300293</v>
      </c>
      <c r="D176" s="57"/>
      <c r="E176" s="33"/>
      <c r="F176" s="33"/>
      <c r="H176" s="70" t="s">
        <v>228</v>
      </c>
      <c r="I176" s="33">
        <v>30.627174377441406</v>
      </c>
      <c r="J176" s="79">
        <v>6.8107719421386719</v>
      </c>
      <c r="K176" s="80">
        <v>6.3150819142659502</v>
      </c>
      <c r="L176" s="65">
        <v>1.2559458601106882E-2</v>
      </c>
      <c r="M176" s="74">
        <v>1.1886618774494595E-2</v>
      </c>
      <c r="N176" s="66">
        <v>9.5153920809985804E-4</v>
      </c>
      <c r="T176" s="75" t="s">
        <v>252</v>
      </c>
      <c r="U176" s="33">
        <v>29.104185104370117</v>
      </c>
      <c r="V176" s="46">
        <v>5.4358253479003906</v>
      </c>
      <c r="W176" s="46">
        <v>4.9044780731201172</v>
      </c>
      <c r="X176" s="5">
        <v>3.3389121070747763E-2</v>
      </c>
      <c r="Y176" s="72">
        <v>2.7554821346944786E-2</v>
      </c>
      <c r="Z176" s="64">
        <v>8.2509457963517753E-3</v>
      </c>
    </row>
    <row r="177" spans="1:26" x14ac:dyDescent="0.55000000000000004">
      <c r="A177" s="55" t="s">
        <v>241</v>
      </c>
      <c r="B177" s="33">
        <v>23.745183944702148</v>
      </c>
      <c r="D177" s="57"/>
      <c r="E177" s="33"/>
      <c r="F177" s="33"/>
      <c r="H177" s="55" t="s">
        <v>229</v>
      </c>
      <c r="I177" s="33">
        <v>30.120443344116211</v>
      </c>
      <c r="J177" s="33">
        <v>6.7642860412597656</v>
      </c>
      <c r="K177" s="80">
        <v>6.268596013387044</v>
      </c>
      <c r="L177" s="5">
        <v>1.2970734484726961E-2</v>
      </c>
      <c r="M177" s="72"/>
      <c r="N177" s="64"/>
      <c r="T177" s="63" t="s">
        <v>253</v>
      </c>
      <c r="U177" s="80">
        <v>35.492725372314453</v>
      </c>
      <c r="V177" s="68">
        <v>11.400642395019531</v>
      </c>
      <c r="W177" s="68">
        <v>10.869295120239258</v>
      </c>
      <c r="X177" s="69">
        <v>5.3458422257855265E-4</v>
      </c>
      <c r="Y177" s="77"/>
      <c r="Z177" s="73"/>
    </row>
    <row r="178" spans="1:26" x14ac:dyDescent="0.55000000000000004">
      <c r="A178" s="70" t="s">
        <v>242</v>
      </c>
      <c r="B178" s="33">
        <v>23.730621337890625</v>
      </c>
      <c r="D178" s="57"/>
      <c r="E178" s="33"/>
      <c r="F178" s="33"/>
      <c r="H178" s="70" t="s">
        <v>230</v>
      </c>
      <c r="I178" s="33">
        <v>30.221488952636719</v>
      </c>
      <c r="J178" s="33">
        <v>6.7268085479736328</v>
      </c>
      <c r="K178" s="80">
        <v>6.2311185201009112</v>
      </c>
      <c r="L178" s="5">
        <v>1.331209532704721E-2</v>
      </c>
      <c r="M178" s="72">
        <v>1.3141414905887085E-2</v>
      </c>
      <c r="N178" s="64">
        <v>2.4137856643619978E-4</v>
      </c>
      <c r="T178" s="92" t="s">
        <v>254</v>
      </c>
      <c r="U178" s="79">
        <v>34.921962738037109</v>
      </c>
      <c r="V178" s="48">
        <v>10.824319839477539</v>
      </c>
      <c r="W178" s="48">
        <v>10.292972564697266</v>
      </c>
      <c r="X178" s="65">
        <v>7.9708844510662977E-4</v>
      </c>
      <c r="Y178" s="74">
        <v>6.6583633384259121E-4</v>
      </c>
      <c r="Z178" s="66">
        <v>1.856185158397058E-4</v>
      </c>
    </row>
    <row r="179" spans="1:26" x14ac:dyDescent="0.55000000000000004">
      <c r="A179" s="55" t="s">
        <v>243</v>
      </c>
      <c r="B179" s="33">
        <v>23.588098526000977</v>
      </c>
      <c r="D179" s="57"/>
      <c r="E179" s="33"/>
      <c r="F179" s="33"/>
      <c r="H179" s="55" t="s">
        <v>231</v>
      </c>
      <c r="I179" s="33">
        <v>30.285158157348633</v>
      </c>
      <c r="J179" s="80">
        <v>6.9249534606933594</v>
      </c>
      <c r="K179" s="80">
        <v>6.4292634328206377</v>
      </c>
      <c r="L179" s="69">
        <v>1.1603763178541287E-2</v>
      </c>
      <c r="M179" s="77"/>
      <c r="N179" s="73"/>
      <c r="T179" s="76" t="s">
        <v>255</v>
      </c>
      <c r="U179" s="33">
        <v>28.582612991333008</v>
      </c>
      <c r="V179" s="46">
        <v>5.02655029296875</v>
      </c>
      <c r="W179" s="46">
        <v>4.4952030181884766</v>
      </c>
      <c r="X179" s="5">
        <v>4.434136465952624E-2</v>
      </c>
      <c r="Y179" s="72"/>
      <c r="Z179" s="64"/>
    </row>
    <row r="180" spans="1:26" x14ac:dyDescent="0.55000000000000004">
      <c r="A180" s="70" t="s">
        <v>244</v>
      </c>
      <c r="B180" s="33">
        <v>23.618392944335938</v>
      </c>
      <c r="D180" s="57"/>
      <c r="E180" s="33"/>
      <c r="F180" s="33"/>
      <c r="H180" s="70" t="s">
        <v>232</v>
      </c>
      <c r="I180" s="33">
        <v>30.1458740234375</v>
      </c>
      <c r="J180" s="79">
        <v>6.6139640808105469</v>
      </c>
      <c r="K180" s="80">
        <v>6.1182740529378252</v>
      </c>
      <c r="L180" s="65">
        <v>1.4395143162313216E-2</v>
      </c>
      <c r="M180" s="74">
        <v>1.2999453170427252E-2</v>
      </c>
      <c r="N180" s="66">
        <v>1.9738037153935258E-3</v>
      </c>
      <c r="T180" s="75" t="s">
        <v>256</v>
      </c>
      <c r="U180" s="33">
        <v>28.477611541748047</v>
      </c>
      <c r="V180" s="46">
        <v>4.8617992401123047</v>
      </c>
      <c r="W180" s="46">
        <v>4.3304519653320313</v>
      </c>
      <c r="X180" s="5">
        <v>4.9705456144771516E-2</v>
      </c>
      <c r="Y180" s="72">
        <v>4.7023410402148878E-2</v>
      </c>
      <c r="Z180" s="64">
        <v>3.792985464121954E-3</v>
      </c>
    </row>
    <row r="181" spans="1:26" x14ac:dyDescent="0.55000000000000004">
      <c r="A181" s="55" t="s">
        <v>245</v>
      </c>
      <c r="B181" s="33">
        <v>23.36595344543457</v>
      </c>
      <c r="H181" s="55" t="s">
        <v>233</v>
      </c>
      <c r="I181" s="33">
        <v>29.82377815246582</v>
      </c>
      <c r="J181" s="33">
        <v>6.560394287109375</v>
      </c>
      <c r="K181" s="80">
        <v>6.0647042592366533</v>
      </c>
      <c r="L181" s="5">
        <v>1.4939707792259506E-2</v>
      </c>
      <c r="M181" s="72"/>
      <c r="N181" s="64"/>
      <c r="T181" s="63" t="s">
        <v>257</v>
      </c>
      <c r="U181" s="80">
        <v>28.882028579711914</v>
      </c>
      <c r="V181" s="68">
        <v>3.6485176086425781</v>
      </c>
      <c r="W181" s="68">
        <v>3.1171703338623047</v>
      </c>
      <c r="X181" s="69">
        <v>0.11524928186376955</v>
      </c>
      <c r="Y181" s="77"/>
      <c r="Z181" s="73"/>
    </row>
    <row r="182" spans="1:26" x14ac:dyDescent="0.55000000000000004">
      <c r="A182" s="70" t="s">
        <v>246</v>
      </c>
      <c r="B182" s="33">
        <v>23.21641731262207</v>
      </c>
      <c r="H182" s="70" t="s">
        <v>234</v>
      </c>
      <c r="I182" s="33">
        <v>29.466012954711914</v>
      </c>
      <c r="J182" s="79">
        <v>6.2711162567138672</v>
      </c>
      <c r="K182" s="80">
        <v>5.7754262288411455</v>
      </c>
      <c r="L182" s="65">
        <v>1.8256749950144546E-2</v>
      </c>
      <c r="M182" s="74">
        <v>1.6598228871202027E-2</v>
      </c>
      <c r="N182" s="66">
        <v>2.3455030033221699E-3</v>
      </c>
      <c r="T182" s="92" t="s">
        <v>258</v>
      </c>
      <c r="U182" s="79">
        <v>28.570663452148438</v>
      </c>
      <c r="V182" s="48">
        <v>3.6146755218505859</v>
      </c>
      <c r="W182" s="48">
        <v>3.0833282470703125</v>
      </c>
      <c r="X182" s="65">
        <v>0.11798470504296257</v>
      </c>
      <c r="Y182" s="74">
        <v>0.11661699345336607</v>
      </c>
      <c r="Z182" s="66">
        <v>1.9342362794222505E-3</v>
      </c>
    </row>
    <row r="183" spans="1:26" x14ac:dyDescent="0.55000000000000004">
      <c r="A183" s="55" t="s">
        <v>247</v>
      </c>
      <c r="B183" s="33">
        <v>23.394586563110352</v>
      </c>
      <c r="H183" s="55"/>
      <c r="I183" s="33"/>
      <c r="J183" s="33"/>
      <c r="K183" s="33"/>
      <c r="N183" s="5"/>
      <c r="T183" s="70"/>
    </row>
    <row r="184" spans="1:26" ht="43.2" x14ac:dyDescent="0.55000000000000004">
      <c r="A184" s="70" t="s">
        <v>248</v>
      </c>
      <c r="B184" s="33">
        <v>23.529804229736328</v>
      </c>
      <c r="N184" s="57"/>
      <c r="P184" s="62" t="s">
        <v>283</v>
      </c>
      <c r="Q184" s="81"/>
      <c r="R184" s="61" t="s">
        <v>167</v>
      </c>
      <c r="S184" s="58"/>
      <c r="T184" s="20"/>
      <c r="U184" s="60"/>
      <c r="V184" s="61" t="s">
        <v>167</v>
      </c>
      <c r="W184" s="60"/>
      <c r="X184" s="60"/>
      <c r="Y184" s="81"/>
      <c r="Z184" s="58"/>
    </row>
    <row r="185" spans="1:26" ht="57.6" x14ac:dyDescent="0.55000000000000004">
      <c r="A185" s="55" t="s">
        <v>249</v>
      </c>
      <c r="B185" s="33">
        <v>24.814884185791016</v>
      </c>
      <c r="D185" s="62" t="s">
        <v>55</v>
      </c>
      <c r="E185" s="60"/>
      <c r="F185" s="61" t="s">
        <v>167</v>
      </c>
      <c r="G185" s="87"/>
      <c r="H185" s="60"/>
      <c r="I185" s="60"/>
      <c r="J185" s="61" t="s">
        <v>167</v>
      </c>
      <c r="K185" s="60"/>
      <c r="L185" s="60"/>
      <c r="M185" s="60"/>
      <c r="N185" s="58"/>
      <c r="P185" s="24"/>
      <c r="Q185" s="8" t="s">
        <v>169</v>
      </c>
      <c r="R185" s="8" t="s">
        <v>222</v>
      </c>
      <c r="S185" s="86" t="s">
        <v>284</v>
      </c>
      <c r="T185" s="21"/>
      <c r="U185" s="2" t="s">
        <v>169</v>
      </c>
      <c r="V185" s="2" t="s">
        <v>170</v>
      </c>
      <c r="W185" s="4" t="s">
        <v>282</v>
      </c>
      <c r="X185" s="90" t="s">
        <v>285</v>
      </c>
      <c r="Y185" s="1" t="s">
        <v>172</v>
      </c>
      <c r="Z185" s="91" t="s">
        <v>173</v>
      </c>
    </row>
    <row r="186" spans="1:26" ht="57.6" x14ac:dyDescent="0.55000000000000004">
      <c r="A186" s="70" t="s">
        <v>250</v>
      </c>
      <c r="B186" s="33">
        <v>23.796823501586914</v>
      </c>
      <c r="D186" s="24"/>
      <c r="E186" s="59" t="s">
        <v>169</v>
      </c>
      <c r="F186" s="59" t="s">
        <v>170</v>
      </c>
      <c r="G186" s="83" t="s">
        <v>281</v>
      </c>
      <c r="H186" s="2"/>
      <c r="I186" s="2" t="s">
        <v>169</v>
      </c>
      <c r="J186" s="2" t="s">
        <v>170</v>
      </c>
      <c r="K186" s="4" t="s">
        <v>282</v>
      </c>
      <c r="L186" s="71" t="s">
        <v>171</v>
      </c>
      <c r="M186" s="2" t="s">
        <v>172</v>
      </c>
      <c r="N186" s="64" t="s">
        <v>173</v>
      </c>
      <c r="P186" s="63" t="s">
        <v>221</v>
      </c>
      <c r="Q186" s="33">
        <v>24.029642105102539</v>
      </c>
      <c r="R186" s="33">
        <v>0.24427032470703125</v>
      </c>
      <c r="T186" s="63" t="s">
        <v>235</v>
      </c>
      <c r="U186" s="80">
        <v>27.614038467407227</v>
      </c>
      <c r="V186" s="80">
        <v>4.3396492004394531</v>
      </c>
      <c r="W186" s="80">
        <v>3.3142019907633467</v>
      </c>
      <c r="X186" s="69">
        <v>0.10053696926878206</v>
      </c>
      <c r="Y186" s="69"/>
      <c r="Z186" s="67"/>
    </row>
    <row r="187" spans="1:26" x14ac:dyDescent="0.55000000000000004">
      <c r="A187" s="55" t="s">
        <v>251</v>
      </c>
      <c r="B187" s="33">
        <v>23.587055206298828</v>
      </c>
      <c r="D187" s="63" t="s">
        <v>221</v>
      </c>
      <c r="E187" s="33">
        <v>24.202178955078125</v>
      </c>
      <c r="F187" s="46">
        <v>0.73361015319824219</v>
      </c>
      <c r="G187" s="84"/>
      <c r="H187" s="55" t="s">
        <v>225</v>
      </c>
      <c r="I187" s="33">
        <v>24.282249450683594</v>
      </c>
      <c r="J187" s="68">
        <v>0.89426422119140625</v>
      </c>
      <c r="K187" s="68">
        <v>0.13421694437662757</v>
      </c>
      <c r="L187" s="69">
        <v>0.91116425457220374</v>
      </c>
      <c r="M187" s="69"/>
      <c r="N187" s="67"/>
      <c r="P187" s="82" t="s">
        <v>211</v>
      </c>
      <c r="Q187" s="33">
        <v>24.574810028076172</v>
      </c>
      <c r="R187" s="33">
        <v>1.4169940948486328</v>
      </c>
      <c r="S187" s="33">
        <v>1.0254472096761067</v>
      </c>
      <c r="T187" s="75" t="s">
        <v>236</v>
      </c>
      <c r="U187" s="33">
        <v>27.791959762573242</v>
      </c>
      <c r="V187" s="33">
        <v>4.2885799407958984</v>
      </c>
      <c r="W187" s="33">
        <v>3.263132731119792</v>
      </c>
      <c r="X187" s="5">
        <v>0.10415956754454754</v>
      </c>
      <c r="Y187" s="72">
        <v>0.10234826840666481</v>
      </c>
      <c r="Z187" s="64">
        <v>2.561563806308469E-3</v>
      </c>
    </row>
    <row r="188" spans="1:26" x14ac:dyDescent="0.55000000000000004">
      <c r="A188" s="70" t="s">
        <v>252</v>
      </c>
      <c r="B188" s="33">
        <v>23.668359756469727</v>
      </c>
      <c r="D188" s="82" t="s">
        <v>211</v>
      </c>
      <c r="E188" s="33">
        <v>23.645828247070313</v>
      </c>
      <c r="F188" s="46">
        <v>0.78336715698242188</v>
      </c>
      <c r="G188" s="84">
        <v>0.76004727681477868</v>
      </c>
      <c r="H188" s="70" t="s">
        <v>226</v>
      </c>
      <c r="I188" s="33">
        <v>24.12921142578125</v>
      </c>
      <c r="J188" s="46">
        <v>0.62301826477050781</v>
      </c>
      <c r="K188" s="68">
        <v>-0.13702901204427087</v>
      </c>
      <c r="L188" s="5">
        <v>1.0996382623961607</v>
      </c>
      <c r="M188" s="72">
        <v>1.0054012584841823</v>
      </c>
      <c r="N188" s="64">
        <v>0.13327124900972637</v>
      </c>
      <c r="P188" s="47" t="s">
        <v>212</v>
      </c>
      <c r="Q188" s="33">
        <v>24.685224533081055</v>
      </c>
      <c r="R188" s="79">
        <v>1.4150772094726563</v>
      </c>
      <c r="S188" s="8"/>
      <c r="T188" s="63" t="s">
        <v>237</v>
      </c>
      <c r="U188" s="80">
        <v>30.303497314453125</v>
      </c>
      <c r="V188" s="80">
        <v>6.9850025177001953</v>
      </c>
      <c r="W188" s="80">
        <v>5.9595553080240888</v>
      </c>
      <c r="X188" s="69">
        <v>1.6069230909566582E-2</v>
      </c>
      <c r="Y188" s="77"/>
      <c r="Z188" s="73"/>
    </row>
    <row r="189" spans="1:26" x14ac:dyDescent="0.55000000000000004">
      <c r="A189" s="55" t="s">
        <v>253</v>
      </c>
      <c r="B189" s="33">
        <v>24.092082977294922</v>
      </c>
      <c r="D189" s="47" t="s">
        <v>212</v>
      </c>
      <c r="E189" s="33">
        <v>23.771327972412109</v>
      </c>
      <c r="F189" s="48">
        <v>0.76316452026367188</v>
      </c>
      <c r="G189" s="49"/>
      <c r="H189" s="55" t="s">
        <v>227</v>
      </c>
      <c r="I189" s="33">
        <v>30.754701614379883</v>
      </c>
      <c r="J189" s="68">
        <v>7.2707481384277344</v>
      </c>
      <c r="K189" s="68">
        <v>6.510700861612956</v>
      </c>
      <c r="L189" s="69">
        <v>1.0966896576280132E-2</v>
      </c>
      <c r="M189" s="77"/>
      <c r="N189" s="73"/>
      <c r="P189" s="57"/>
      <c r="Q189" s="33"/>
      <c r="R189" s="33"/>
      <c r="T189" s="92" t="s">
        <v>238</v>
      </c>
      <c r="U189" s="79">
        <v>30.108318328857422</v>
      </c>
      <c r="V189" s="79">
        <v>6.5520992279052734</v>
      </c>
      <c r="W189" s="79">
        <v>5.526652018229167</v>
      </c>
      <c r="X189" s="65">
        <v>2.1692617919126838E-2</v>
      </c>
      <c r="Y189" s="74">
        <v>1.888092441434671E-2</v>
      </c>
      <c r="Z189" s="66">
        <v>3.976335087696398E-3</v>
      </c>
    </row>
    <row r="190" spans="1:26" x14ac:dyDescent="0.55000000000000004">
      <c r="A190" s="70" t="s">
        <v>254</v>
      </c>
      <c r="B190" s="33">
        <v>24.09764289855957</v>
      </c>
      <c r="D190" s="57"/>
      <c r="E190" s="33"/>
      <c r="F190" s="46"/>
      <c r="G190" s="46"/>
      <c r="H190" s="70" t="s">
        <v>228</v>
      </c>
      <c r="I190" s="33">
        <v>28.818519592285156</v>
      </c>
      <c r="J190" s="48">
        <v>5.0021171569824219</v>
      </c>
      <c r="K190" s="68">
        <v>4.2420698801676435</v>
      </c>
      <c r="L190" s="65">
        <v>5.2845708198788061E-2</v>
      </c>
      <c r="M190" s="74">
        <v>3.19063023875341E-2</v>
      </c>
      <c r="N190" s="66">
        <v>2.9612791686309346E-2</v>
      </c>
      <c r="P190" s="57"/>
      <c r="Q190" s="33"/>
      <c r="R190" s="33"/>
      <c r="T190" s="76" t="s">
        <v>239</v>
      </c>
      <c r="U190" s="33">
        <v>30.022689819335938</v>
      </c>
      <c r="V190" s="33">
        <v>6.5541458129882813</v>
      </c>
      <c r="W190" s="33">
        <v>5.5286986033121748</v>
      </c>
      <c r="X190" s="5">
        <v>2.1661866920281131E-2</v>
      </c>
      <c r="Y190" s="72"/>
      <c r="Z190" s="64"/>
    </row>
    <row r="191" spans="1:26" x14ac:dyDescent="0.55000000000000004">
      <c r="A191" s="55" t="s">
        <v>255</v>
      </c>
      <c r="B191" s="33">
        <v>23.556062698364258</v>
      </c>
      <c r="D191" s="57"/>
      <c r="E191" s="33"/>
      <c r="F191" s="46"/>
      <c r="G191" s="46"/>
      <c r="H191" s="55" t="s">
        <v>229</v>
      </c>
      <c r="I191" s="33">
        <v>28.967020034790039</v>
      </c>
      <c r="J191" s="46">
        <v>5.6108627319335938</v>
      </c>
      <c r="K191" s="68">
        <v>4.8508154551188154</v>
      </c>
      <c r="L191" s="5">
        <v>3.4654452714540027E-2</v>
      </c>
      <c r="M191" s="72"/>
      <c r="N191" s="64"/>
      <c r="P191" s="57"/>
      <c r="Q191" s="33"/>
      <c r="R191" s="33"/>
      <c r="T191" s="75" t="s">
        <v>240</v>
      </c>
      <c r="U191" s="33">
        <v>30.283054351806641</v>
      </c>
      <c r="V191" s="33">
        <v>6.6066493988037109</v>
      </c>
      <c r="W191" s="33">
        <v>5.5812021891276045</v>
      </c>
      <c r="X191" s="5">
        <v>2.0887705190028975E-2</v>
      </c>
      <c r="Y191" s="72">
        <v>2.1274786055155051E-2</v>
      </c>
      <c r="Z191" s="64">
        <v>5.4741500919641055E-4</v>
      </c>
    </row>
    <row r="192" spans="1:26" x14ac:dyDescent="0.55000000000000004">
      <c r="A192" s="70" t="s">
        <v>256</v>
      </c>
      <c r="B192" s="33">
        <v>23.615812301635742</v>
      </c>
      <c r="D192" s="57"/>
      <c r="E192" s="33"/>
      <c r="F192" s="46"/>
      <c r="G192" s="46"/>
      <c r="H192" s="70" t="s">
        <v>230</v>
      </c>
      <c r="I192" s="33">
        <v>28.942562103271484</v>
      </c>
      <c r="J192" s="46">
        <v>5.4478816986083984</v>
      </c>
      <c r="K192" s="68">
        <v>4.6878344217936201</v>
      </c>
      <c r="L192" s="5">
        <v>3.8799061825588843E-2</v>
      </c>
      <c r="M192" s="72">
        <v>3.6726757270064435E-2</v>
      </c>
      <c r="N192" s="64">
        <v>2.9306812077901667E-3</v>
      </c>
      <c r="P192" s="57"/>
      <c r="Q192" s="33"/>
      <c r="R192" s="33"/>
      <c r="T192" s="63" t="s">
        <v>241</v>
      </c>
      <c r="U192" s="80">
        <v>30.522403717041016</v>
      </c>
      <c r="V192" s="80">
        <v>6.7772197723388672</v>
      </c>
      <c r="W192" s="80">
        <v>5.7517725626627607</v>
      </c>
      <c r="X192" s="69">
        <v>1.855854526096825E-2</v>
      </c>
      <c r="Y192" s="77"/>
      <c r="Z192" s="73"/>
    </row>
    <row r="193" spans="1:26" x14ac:dyDescent="0.55000000000000004">
      <c r="A193" s="55" t="s">
        <v>257</v>
      </c>
      <c r="B193" s="33">
        <v>25.233510971069336</v>
      </c>
      <c r="D193" s="57"/>
      <c r="E193" s="33"/>
      <c r="F193" s="46"/>
      <c r="G193" s="46"/>
      <c r="H193" s="55" t="s">
        <v>231</v>
      </c>
      <c r="I193" s="33">
        <v>28.907873153686523</v>
      </c>
      <c r="J193" s="68">
        <v>5.54766845703125</v>
      </c>
      <c r="K193" s="68">
        <v>4.7876211802164717</v>
      </c>
      <c r="L193" s="69">
        <v>3.6206155880643603E-2</v>
      </c>
      <c r="M193" s="77"/>
      <c r="N193" s="73"/>
      <c r="P193" s="57"/>
      <c r="Q193" s="33"/>
      <c r="R193" s="33"/>
      <c r="T193" s="92" t="s">
        <v>242</v>
      </c>
      <c r="U193" s="79">
        <v>30.414424896240234</v>
      </c>
      <c r="V193" s="79">
        <v>6.6838035583496094</v>
      </c>
      <c r="W193" s="79">
        <v>5.6583563486735029</v>
      </c>
      <c r="X193" s="65">
        <v>1.9799991913585464E-2</v>
      </c>
      <c r="Y193" s="74">
        <v>1.9179268587276858E-2</v>
      </c>
      <c r="Z193" s="66">
        <v>8.778353465469722E-4</v>
      </c>
    </row>
    <row r="194" spans="1:26" x14ac:dyDescent="0.55000000000000004">
      <c r="A194" s="70" t="s">
        <v>258</v>
      </c>
      <c r="B194" s="33">
        <v>24.955987930297852</v>
      </c>
      <c r="D194" s="57"/>
      <c r="E194" s="33"/>
      <c r="F194" s="46"/>
      <c r="G194" s="46"/>
      <c r="H194" s="70" t="s">
        <v>232</v>
      </c>
      <c r="I194" s="33">
        <v>28.569667816162109</v>
      </c>
      <c r="J194" s="48">
        <v>5.0377578735351563</v>
      </c>
      <c r="K194" s="68">
        <v>4.2777105967203779</v>
      </c>
      <c r="L194" s="65">
        <v>5.1556187874091178E-2</v>
      </c>
      <c r="M194" s="74">
        <v>4.3881171877367391E-2</v>
      </c>
      <c r="N194" s="66">
        <v>1.0854111713997259E-2</v>
      </c>
      <c r="T194" s="76" t="s">
        <v>243</v>
      </c>
      <c r="U194" s="33">
        <v>26.679630279541016</v>
      </c>
      <c r="V194" s="33">
        <v>3.0915317535400391</v>
      </c>
      <c r="W194" s="33">
        <v>2.0660845438639326</v>
      </c>
      <c r="X194" s="5">
        <v>0.23880673929041338</v>
      </c>
      <c r="Y194" s="72"/>
      <c r="Z194" s="64"/>
    </row>
    <row r="195" spans="1:26" x14ac:dyDescent="0.55000000000000004">
      <c r="D195" s="57"/>
      <c r="E195" s="33"/>
      <c r="F195" s="46"/>
      <c r="G195" s="46"/>
      <c r="H195" s="55" t="s">
        <v>233</v>
      </c>
      <c r="I195" s="33">
        <v>28.47752571105957</v>
      </c>
      <c r="J195" s="46">
        <v>5.214141845703125</v>
      </c>
      <c r="K195" s="68">
        <v>4.4540945688883467</v>
      </c>
      <c r="L195" s="5">
        <v>4.5623009639429481E-2</v>
      </c>
      <c r="M195" s="72"/>
      <c r="N195" s="64"/>
      <c r="T195" s="75" t="s">
        <v>244</v>
      </c>
      <c r="U195" s="33">
        <v>26.577863693237305</v>
      </c>
      <c r="V195" s="33">
        <v>2.9594707489013672</v>
      </c>
      <c r="W195" s="33">
        <v>1.9340235392252605</v>
      </c>
      <c r="X195" s="5">
        <v>0.26169830055070537</v>
      </c>
      <c r="Y195" s="72">
        <v>0.25025251992055936</v>
      </c>
      <c r="Z195" s="64">
        <v>1.6186778199099736E-2</v>
      </c>
    </row>
    <row r="196" spans="1:26" x14ac:dyDescent="0.55000000000000004">
      <c r="D196" s="57"/>
      <c r="E196" s="33"/>
      <c r="F196" s="46"/>
      <c r="G196" s="46"/>
      <c r="H196" s="70" t="s">
        <v>234</v>
      </c>
      <c r="I196" s="33">
        <v>28.6668701171875</v>
      </c>
      <c r="J196" s="48">
        <v>5.4719734191894531</v>
      </c>
      <c r="K196" s="68">
        <v>4.7119261423746748</v>
      </c>
      <c r="L196" s="65">
        <v>3.8156531864215172E-2</v>
      </c>
      <c r="M196" s="74">
        <v>4.1889770751822326E-2</v>
      </c>
      <c r="N196" s="66">
        <v>5.2795970664326845E-3</v>
      </c>
      <c r="T196" s="63" t="s">
        <v>245</v>
      </c>
      <c r="U196" s="80">
        <v>27.406206130981445</v>
      </c>
      <c r="V196" s="80">
        <v>4.040252685546875</v>
      </c>
      <c r="W196" s="80">
        <v>3.0148054758707685</v>
      </c>
      <c r="X196" s="69">
        <v>0.12372376307881817</v>
      </c>
      <c r="Y196" s="77"/>
      <c r="Z196" s="73"/>
    </row>
    <row r="197" spans="1:26" x14ac:dyDescent="0.55000000000000004">
      <c r="D197" s="57"/>
      <c r="E197" s="33"/>
      <c r="F197" s="46"/>
      <c r="G197" s="46"/>
      <c r="H197" s="57"/>
      <c r="I197" s="33"/>
      <c r="J197" s="46"/>
      <c r="K197" s="46"/>
      <c r="L197" s="5"/>
      <c r="M197" s="5"/>
      <c r="N197" s="71"/>
      <c r="T197" s="92" t="s">
        <v>246</v>
      </c>
      <c r="U197" s="79">
        <v>27.178516387939453</v>
      </c>
      <c r="V197" s="79">
        <v>3.9620990753173828</v>
      </c>
      <c r="W197" s="79">
        <v>2.9366518656412763</v>
      </c>
      <c r="X197" s="65">
        <v>0.1306109840765699</v>
      </c>
      <c r="Y197" s="74">
        <v>0.12716737357769403</v>
      </c>
      <c r="Z197" s="66">
        <v>4.8700006710406269E-3</v>
      </c>
    </row>
    <row r="198" spans="1:26" x14ac:dyDescent="0.55000000000000004">
      <c r="T198" s="76" t="s">
        <v>247</v>
      </c>
      <c r="U198" s="33">
        <v>24.868667602539063</v>
      </c>
      <c r="V198" s="33">
        <v>1.4740810394287109</v>
      </c>
      <c r="W198" s="33">
        <v>0.44863382975260424</v>
      </c>
      <c r="X198" s="5">
        <v>0.73273638943753572</v>
      </c>
      <c r="Y198" s="72"/>
      <c r="Z198" s="64"/>
    </row>
    <row r="199" spans="1:26" ht="43.2" x14ac:dyDescent="0.55000000000000004">
      <c r="D199" s="62" t="s">
        <v>77</v>
      </c>
      <c r="E199" s="60"/>
      <c r="F199" s="61" t="s">
        <v>167</v>
      </c>
      <c r="G199" s="87"/>
      <c r="H199" s="88"/>
      <c r="I199" s="60"/>
      <c r="J199" s="61" t="s">
        <v>167</v>
      </c>
      <c r="K199" s="60"/>
      <c r="L199" s="60"/>
      <c r="M199" s="60"/>
      <c r="N199" s="58"/>
      <c r="T199" s="75" t="s">
        <v>248</v>
      </c>
      <c r="U199" s="33">
        <v>25.131076812744141</v>
      </c>
      <c r="V199" s="33">
        <v>1.6012725830078125</v>
      </c>
      <c r="W199" s="33">
        <v>0.5758253733317058</v>
      </c>
      <c r="X199" s="5">
        <v>0.67090231487302288</v>
      </c>
      <c r="Y199" s="72">
        <v>0.70181935215527935</v>
      </c>
      <c r="Z199" s="64">
        <v>4.3723293432961649E-2</v>
      </c>
    </row>
    <row r="200" spans="1:26" ht="57.6" x14ac:dyDescent="0.55000000000000004">
      <c r="D200" s="24"/>
      <c r="E200" s="59" t="s">
        <v>169</v>
      </c>
      <c r="F200" s="59" t="s">
        <v>170</v>
      </c>
      <c r="G200" s="83" t="s">
        <v>281</v>
      </c>
      <c r="H200" s="89"/>
      <c r="I200" s="2" t="s">
        <v>169</v>
      </c>
      <c r="J200" s="2" t="s">
        <v>170</v>
      </c>
      <c r="K200" s="4" t="s">
        <v>282</v>
      </c>
      <c r="L200" s="71" t="s">
        <v>171</v>
      </c>
      <c r="M200" s="2" t="s">
        <v>172</v>
      </c>
      <c r="N200" s="64" t="s">
        <v>173</v>
      </c>
      <c r="T200" s="63" t="s">
        <v>249</v>
      </c>
      <c r="U200" s="80">
        <v>25.690250396728516</v>
      </c>
      <c r="V200" s="80">
        <v>0.8753662109375</v>
      </c>
      <c r="W200" s="80">
        <v>-0.1500809987386067</v>
      </c>
      <c r="X200" s="69">
        <v>1.1096317695375606</v>
      </c>
      <c r="Y200" s="77"/>
      <c r="Z200" s="73"/>
    </row>
    <row r="201" spans="1:26" x14ac:dyDescent="0.55000000000000004">
      <c r="D201" s="63" t="s">
        <v>208</v>
      </c>
      <c r="E201" s="33">
        <v>23.619522094726563</v>
      </c>
      <c r="F201" s="46">
        <v>0.15095329284667969</v>
      </c>
      <c r="G201" s="84"/>
      <c r="H201" s="55" t="s">
        <v>225</v>
      </c>
      <c r="I201" s="33">
        <v>25.525297164916992</v>
      </c>
      <c r="J201" s="68">
        <v>2.1373119354248047</v>
      </c>
      <c r="K201" s="68">
        <v>2.1309191385904946</v>
      </c>
      <c r="L201" s="69">
        <v>0.22831235879136683</v>
      </c>
      <c r="M201" s="69"/>
      <c r="N201" s="67"/>
      <c r="T201" s="92" t="s">
        <v>250</v>
      </c>
      <c r="U201" s="79">
        <v>25.737497329711914</v>
      </c>
      <c r="V201" s="79">
        <v>1.940673828125</v>
      </c>
      <c r="W201" s="79">
        <v>0.9152266184488933</v>
      </c>
      <c r="X201" s="65">
        <v>0.5302605708438366</v>
      </c>
      <c r="Y201" s="74">
        <v>0.8199461701906986</v>
      </c>
      <c r="Z201" s="66">
        <v>0.4096773034205109</v>
      </c>
    </row>
    <row r="202" spans="1:26" x14ac:dyDescent="0.55000000000000004">
      <c r="D202" s="82" t="s">
        <v>211</v>
      </c>
      <c r="E202" s="33">
        <v>22.946380615234375</v>
      </c>
      <c r="F202" s="46">
        <v>8.3919525146484375E-2</v>
      </c>
      <c r="G202" s="84">
        <v>6.3927968343098955E-3</v>
      </c>
      <c r="H202" s="70" t="s">
        <v>226</v>
      </c>
      <c r="I202" s="33">
        <v>25.864757537841797</v>
      </c>
      <c r="J202" s="46">
        <v>2.3585643768310547</v>
      </c>
      <c r="K202" s="68">
        <v>2.3521715799967446</v>
      </c>
      <c r="L202" s="5">
        <v>0.19585100275502171</v>
      </c>
      <c r="M202" s="72">
        <v>0.21208168077319428</v>
      </c>
      <c r="N202" s="64">
        <v>2.2953644979810502E-2</v>
      </c>
      <c r="T202" s="76" t="s">
        <v>251</v>
      </c>
      <c r="U202" s="33">
        <v>27.715038299560547</v>
      </c>
      <c r="V202" s="33">
        <v>4.1279830932617188</v>
      </c>
      <c r="W202" s="33">
        <v>3.1025358835856123</v>
      </c>
      <c r="X202" s="5">
        <v>0.11642430026692771</v>
      </c>
      <c r="Y202" s="72"/>
      <c r="Z202" s="64"/>
    </row>
    <row r="203" spans="1:26" x14ac:dyDescent="0.55000000000000004">
      <c r="D203" s="47" t="s">
        <v>212</v>
      </c>
      <c r="E203" s="33">
        <v>22.792469024658203</v>
      </c>
      <c r="F203" s="48">
        <v>-0.21569442749023438</v>
      </c>
      <c r="G203" s="49"/>
      <c r="H203" s="55" t="s">
        <v>227</v>
      </c>
      <c r="I203" s="33">
        <v>25.858039855957031</v>
      </c>
      <c r="J203" s="68">
        <v>2.3740863800048828</v>
      </c>
      <c r="K203" s="68">
        <v>2.3676935831705728</v>
      </c>
      <c r="L203" s="69">
        <v>0.19375513040209802</v>
      </c>
      <c r="M203" s="77"/>
      <c r="N203" s="73"/>
      <c r="T203" s="75" t="s">
        <v>252</v>
      </c>
      <c r="U203" s="33">
        <v>27.800792694091797</v>
      </c>
      <c r="V203" s="33">
        <v>4.1324329376220703</v>
      </c>
      <c r="W203" s="33">
        <v>3.1069857279459638</v>
      </c>
      <c r="X203" s="5">
        <v>0.1160657547286951</v>
      </c>
      <c r="Y203" s="72">
        <v>0.1162450274978114</v>
      </c>
      <c r="Z203" s="64">
        <v>2.5352998144846119E-4</v>
      </c>
    </row>
    <row r="204" spans="1:26" x14ac:dyDescent="0.55000000000000004">
      <c r="D204" s="57"/>
      <c r="E204" s="33"/>
      <c r="F204" s="46"/>
      <c r="G204" s="46"/>
      <c r="H204" s="70" t="s">
        <v>228</v>
      </c>
      <c r="I204" s="33">
        <v>25.983173370361328</v>
      </c>
      <c r="J204" s="48">
        <v>2.1667709350585938</v>
      </c>
      <c r="K204" s="68">
        <v>2.1603781382242837</v>
      </c>
      <c r="L204" s="65">
        <v>0.22369762768135998</v>
      </c>
      <c r="M204" s="74">
        <v>0.208726379041729</v>
      </c>
      <c r="N204" s="66">
        <v>2.1172542871825881E-2</v>
      </c>
      <c r="T204" s="63" t="s">
        <v>253</v>
      </c>
      <c r="U204" s="80">
        <v>29.949960708618164</v>
      </c>
      <c r="V204" s="80">
        <v>5.8578777313232422</v>
      </c>
      <c r="W204" s="80">
        <v>4.8324305216471357</v>
      </c>
      <c r="X204" s="69">
        <v>3.509889637432579E-2</v>
      </c>
      <c r="Y204" s="77"/>
      <c r="Z204" s="73"/>
    </row>
    <row r="205" spans="1:26" x14ac:dyDescent="0.55000000000000004">
      <c r="D205" s="57"/>
      <c r="E205" s="33"/>
      <c r="F205" s="46"/>
      <c r="G205" s="46"/>
      <c r="H205" s="55" t="s">
        <v>229</v>
      </c>
      <c r="I205" s="33">
        <v>25.254899978637695</v>
      </c>
      <c r="J205" s="46">
        <v>1.89874267578125</v>
      </c>
      <c r="K205" s="68">
        <v>1.8923498789469402</v>
      </c>
      <c r="L205" s="5">
        <v>0.26936795186815288</v>
      </c>
      <c r="M205" s="72"/>
      <c r="N205" s="64"/>
      <c r="T205" s="92" t="s">
        <v>254</v>
      </c>
      <c r="U205" s="79">
        <v>29.845352172851563</v>
      </c>
      <c r="V205" s="79">
        <v>5.7477092742919922</v>
      </c>
      <c r="W205" s="79">
        <v>4.7222620646158857</v>
      </c>
      <c r="X205" s="65">
        <v>3.788414334062068E-2</v>
      </c>
      <c r="Y205" s="74">
        <v>3.6491519857473231E-2</v>
      </c>
      <c r="Z205" s="66">
        <v>1.9694670171463758E-3</v>
      </c>
    </row>
    <row r="206" spans="1:26" x14ac:dyDescent="0.55000000000000004">
      <c r="F206" s="46"/>
      <c r="G206" s="46"/>
      <c r="H206" s="70" t="s">
        <v>230</v>
      </c>
      <c r="I206" s="33">
        <v>25.363613128662109</v>
      </c>
      <c r="J206" s="46">
        <v>1.8689327239990234</v>
      </c>
      <c r="K206" s="68">
        <v>1.8625399271647136</v>
      </c>
      <c r="L206" s="5">
        <v>0.27499171770800335</v>
      </c>
      <c r="M206" s="72">
        <v>0.27217983478807811</v>
      </c>
      <c r="N206" s="64">
        <v>3.9766029611635265E-3</v>
      </c>
      <c r="T206" s="76" t="s">
        <v>255</v>
      </c>
      <c r="U206" s="33">
        <v>27.64860725402832</v>
      </c>
      <c r="V206" s="33">
        <v>4.0925445556640625</v>
      </c>
      <c r="W206" s="33">
        <v>3.067097345987956</v>
      </c>
      <c r="X206" s="5">
        <v>0.11931957539589949</v>
      </c>
      <c r="Y206" s="72"/>
      <c r="Z206" s="64"/>
    </row>
    <row r="207" spans="1:26" x14ac:dyDescent="0.55000000000000004">
      <c r="F207" s="46"/>
      <c r="G207" s="46"/>
      <c r="H207" s="55" t="s">
        <v>231</v>
      </c>
      <c r="I207" s="33">
        <v>25.444559097290039</v>
      </c>
      <c r="J207" s="68">
        <v>2.0843544006347656</v>
      </c>
      <c r="K207" s="68">
        <v>2.0779616038004556</v>
      </c>
      <c r="L207" s="69">
        <v>0.23684882111196559</v>
      </c>
      <c r="M207" s="77"/>
      <c r="N207" s="73"/>
      <c r="T207" s="75" t="s">
        <v>256</v>
      </c>
      <c r="U207" s="33">
        <v>27.496337890625</v>
      </c>
      <c r="V207" s="33">
        <v>3.8805255889892578</v>
      </c>
      <c r="W207" s="33">
        <v>2.8550783793131513</v>
      </c>
      <c r="X207" s="5">
        <v>0.138208822796865</v>
      </c>
      <c r="Y207" s="72">
        <v>0.12876419909638226</v>
      </c>
      <c r="Z207" s="64">
        <v>1.3356714928733079E-2</v>
      </c>
    </row>
    <row r="208" spans="1:26" x14ac:dyDescent="0.55000000000000004">
      <c r="F208" s="46"/>
      <c r="G208" s="46"/>
      <c r="H208" s="70" t="s">
        <v>232</v>
      </c>
      <c r="I208" s="33">
        <v>25.522306442260742</v>
      </c>
      <c r="J208" s="48">
        <v>1.9903964996337891</v>
      </c>
      <c r="K208" s="68">
        <v>1.9840037027994792</v>
      </c>
      <c r="L208" s="65">
        <v>0.25278737141171298</v>
      </c>
      <c r="M208" s="74">
        <v>0.24481809626183929</v>
      </c>
      <c r="N208" s="66">
        <v>1.1270256999234259E-2</v>
      </c>
      <c r="T208" s="63" t="s">
        <v>257</v>
      </c>
      <c r="U208" s="80">
        <v>27.420845031738281</v>
      </c>
      <c r="V208" s="80">
        <v>2.1873340606689453</v>
      </c>
      <c r="W208" s="80">
        <v>1.1618868509928386</v>
      </c>
      <c r="X208" s="69">
        <v>0.44692763185326484</v>
      </c>
      <c r="Y208" s="77"/>
      <c r="Z208" s="73"/>
    </row>
    <row r="209" spans="4:26" x14ac:dyDescent="0.55000000000000004">
      <c r="F209" s="46"/>
      <c r="G209" s="46"/>
      <c r="H209" s="55" t="s">
        <v>233</v>
      </c>
      <c r="I209" s="33">
        <v>25.408527374267578</v>
      </c>
      <c r="J209" s="46">
        <v>2.1451435089111328</v>
      </c>
      <c r="K209" s="68">
        <v>2.1387507120768228</v>
      </c>
      <c r="L209" s="5">
        <v>0.22707633829253573</v>
      </c>
      <c r="M209" s="72"/>
      <c r="N209" s="64"/>
      <c r="T209" s="92" t="s">
        <v>258</v>
      </c>
      <c r="U209" s="79">
        <v>27.364751815795898</v>
      </c>
      <c r="V209" s="79">
        <v>2.4087638854980469</v>
      </c>
      <c r="W209" s="79">
        <v>1.3833166758219402</v>
      </c>
      <c r="X209" s="65">
        <v>0.38333651218625708</v>
      </c>
      <c r="Y209" s="74">
        <v>0.41513207201976099</v>
      </c>
      <c r="Z209" s="66">
        <v>4.4965711939786414E-2</v>
      </c>
    </row>
    <row r="210" spans="4:26" x14ac:dyDescent="0.55000000000000004">
      <c r="H210" s="70" t="s">
        <v>234</v>
      </c>
      <c r="I210" s="33">
        <v>25.167863845825195</v>
      </c>
      <c r="J210" s="48">
        <v>1.9729671478271484</v>
      </c>
      <c r="K210" s="68">
        <v>1.9665743509928386</v>
      </c>
      <c r="L210" s="65">
        <v>0.25585984452443028</v>
      </c>
      <c r="M210" s="74">
        <v>0.24146809140848302</v>
      </c>
      <c r="N210" s="66">
        <v>2.0353012442897885E-2</v>
      </c>
      <c r="T210" s="70"/>
      <c r="U210" s="33"/>
      <c r="V210" s="33"/>
      <c r="W210" s="33"/>
      <c r="X210" s="5"/>
      <c r="Y210" s="72"/>
      <c r="Z210" s="71"/>
    </row>
    <row r="211" spans="4:26" x14ac:dyDescent="0.55000000000000004">
      <c r="T211" s="70"/>
      <c r="U211" s="33"/>
      <c r="V211" s="33"/>
      <c r="W211" s="33"/>
      <c r="X211" s="5"/>
      <c r="Y211" s="72"/>
      <c r="Z211" s="71"/>
    </row>
    <row r="212" spans="4:26" ht="43.2" x14ac:dyDescent="0.55000000000000004">
      <c r="D212" s="62" t="s">
        <v>90</v>
      </c>
      <c r="E212" s="60"/>
      <c r="F212" s="61" t="s">
        <v>167</v>
      </c>
      <c r="G212" s="87"/>
      <c r="H212" s="60"/>
      <c r="I212" s="60"/>
      <c r="J212" s="61" t="s">
        <v>167</v>
      </c>
      <c r="K212" s="60"/>
      <c r="L212" s="60"/>
      <c r="M212" s="60"/>
      <c r="N212" s="58"/>
      <c r="T212" s="55"/>
      <c r="U212" s="33"/>
      <c r="V212" s="33"/>
      <c r="W212" s="33"/>
      <c r="Z212" s="5"/>
    </row>
    <row r="213" spans="4:26" ht="57.6" x14ac:dyDescent="0.55000000000000004">
      <c r="D213" s="24"/>
      <c r="E213" s="59" t="s">
        <v>169</v>
      </c>
      <c r="F213" s="59" t="s">
        <v>170</v>
      </c>
      <c r="G213" s="83" t="s">
        <v>281</v>
      </c>
      <c r="H213" s="2"/>
      <c r="I213" s="2" t="s">
        <v>169</v>
      </c>
      <c r="J213" s="2" t="s">
        <v>170</v>
      </c>
      <c r="K213" s="4" t="s">
        <v>282</v>
      </c>
      <c r="L213" s="71" t="s">
        <v>171</v>
      </c>
      <c r="M213" s="2" t="s">
        <v>172</v>
      </c>
      <c r="N213" s="64" t="s">
        <v>173</v>
      </c>
      <c r="Z213" s="57"/>
    </row>
    <row r="214" spans="4:26" ht="43.2" x14ac:dyDescent="0.55000000000000004">
      <c r="D214" s="63" t="s">
        <v>208</v>
      </c>
      <c r="E214" s="33">
        <v>26.838220596313477</v>
      </c>
      <c r="F214" s="46">
        <v>3.3696517944335938</v>
      </c>
      <c r="G214" s="84"/>
      <c r="H214" s="55" t="s">
        <v>225</v>
      </c>
      <c r="I214" s="33">
        <v>24.942909240722656</v>
      </c>
      <c r="J214" s="68">
        <v>1.5549240112304688</v>
      </c>
      <c r="K214" s="68">
        <v>-1.5265064239501953</v>
      </c>
      <c r="L214" s="69">
        <v>2.8808737220994596</v>
      </c>
      <c r="M214" s="69"/>
      <c r="N214" s="67"/>
      <c r="P214" s="62" t="s">
        <v>55</v>
      </c>
      <c r="Q214" s="60"/>
      <c r="R214" s="61" t="s">
        <v>167</v>
      </c>
      <c r="S214" s="87"/>
      <c r="T214" s="60"/>
      <c r="U214" s="60"/>
      <c r="V214" s="61" t="s">
        <v>167</v>
      </c>
      <c r="W214" s="60"/>
      <c r="X214" s="60"/>
      <c r="Y214" s="60"/>
      <c r="Z214" s="58"/>
    </row>
    <row r="215" spans="4:26" ht="57.6" x14ac:dyDescent="0.55000000000000004">
      <c r="D215" s="82" t="s">
        <v>211</v>
      </c>
      <c r="E215" s="33">
        <v>25.997314453125</v>
      </c>
      <c r="F215" s="46">
        <v>3.1348533630371094</v>
      </c>
      <c r="G215" s="84">
        <v>3.0814304351806641</v>
      </c>
      <c r="H215" s="70" t="s">
        <v>226</v>
      </c>
      <c r="I215" s="33">
        <v>25.178361892700195</v>
      </c>
      <c r="J215" s="46">
        <v>1.6721687316894531</v>
      </c>
      <c r="K215" s="68">
        <v>-1.4092617034912109</v>
      </c>
      <c r="L215" s="5">
        <v>2.656012071100827</v>
      </c>
      <c r="M215" s="72">
        <v>2.7684428966001433</v>
      </c>
      <c r="N215" s="64">
        <v>0.15900119824993586</v>
      </c>
      <c r="P215" s="24"/>
      <c r="Q215" s="59" t="s">
        <v>169</v>
      </c>
      <c r="R215" s="59" t="s">
        <v>170</v>
      </c>
      <c r="S215" s="83" t="s">
        <v>281</v>
      </c>
      <c r="T215" s="2"/>
      <c r="U215" s="2" t="s">
        <v>169</v>
      </c>
      <c r="V215" s="2" t="s">
        <v>170</v>
      </c>
      <c r="W215" s="4" t="s">
        <v>282</v>
      </c>
      <c r="X215" s="71" t="s">
        <v>171</v>
      </c>
      <c r="Y215" s="2" t="s">
        <v>172</v>
      </c>
      <c r="Z215" s="64" t="s">
        <v>173</v>
      </c>
    </row>
    <row r="216" spans="4:26" x14ac:dyDescent="0.55000000000000004">
      <c r="D216" s="47" t="s">
        <v>212</v>
      </c>
      <c r="E216" s="33">
        <v>25.747949600219727</v>
      </c>
      <c r="F216" s="48">
        <v>2.7397861480712891</v>
      </c>
      <c r="G216" s="49"/>
      <c r="H216" s="55" t="s">
        <v>227</v>
      </c>
      <c r="I216" s="33">
        <v>30.372079849243164</v>
      </c>
      <c r="J216" s="68">
        <v>6.8881263732910156</v>
      </c>
      <c r="K216" s="68">
        <v>3.8066959381103516</v>
      </c>
      <c r="L216" s="69">
        <v>7.1461205514405921E-2</v>
      </c>
      <c r="M216" s="77"/>
      <c r="N216" s="73"/>
      <c r="P216" s="63" t="s">
        <v>221</v>
      </c>
      <c r="Q216" s="33">
        <v>23.69767951965332</v>
      </c>
      <c r="R216" s="46">
        <v>-8.76922607421875E-2</v>
      </c>
      <c r="S216" s="46"/>
      <c r="T216" s="63" t="s">
        <v>235</v>
      </c>
      <c r="U216" s="80">
        <v>24.740518569946289</v>
      </c>
      <c r="V216" s="68">
        <v>1.4661293029785156</v>
      </c>
      <c r="W216" s="68">
        <v>0.517578125</v>
      </c>
      <c r="X216" s="69">
        <v>0.69854350548676969</v>
      </c>
      <c r="Y216" s="69"/>
      <c r="Z216" s="67"/>
    </row>
    <row r="217" spans="4:26" x14ac:dyDescent="0.55000000000000004">
      <c r="D217" s="57"/>
      <c r="E217" s="33"/>
      <c r="F217" s="46"/>
      <c r="G217" s="46"/>
      <c r="H217" s="70" t="s">
        <v>228</v>
      </c>
      <c r="I217" s="33">
        <v>30.061046600341797</v>
      </c>
      <c r="J217" s="48">
        <v>6.2446441650390625</v>
      </c>
      <c r="K217" s="68">
        <v>3.1632137298583984</v>
      </c>
      <c r="L217" s="65">
        <v>0.1116291928728791</v>
      </c>
      <c r="M217" s="74">
        <v>9.1545199193642512E-2</v>
      </c>
      <c r="N217" s="66">
        <v>2.8403056247791898E-2</v>
      </c>
      <c r="P217" s="82" t="s">
        <v>211</v>
      </c>
      <c r="Q217" s="33">
        <v>24.686330795288086</v>
      </c>
      <c r="R217" s="46">
        <v>1.5285148620605469</v>
      </c>
      <c r="S217" s="46">
        <v>0.94855117797851563</v>
      </c>
      <c r="T217" s="75" t="s">
        <v>236</v>
      </c>
      <c r="U217" s="33">
        <v>24.78089714050293</v>
      </c>
      <c r="V217" s="46">
        <v>1.2775173187255859</v>
      </c>
      <c r="W217" s="46">
        <v>0.32896614074707031</v>
      </c>
      <c r="X217" s="5">
        <v>0.79610678274444002</v>
      </c>
      <c r="Y217" s="72">
        <v>0.7473251441156048</v>
      </c>
      <c r="Z217" s="64">
        <v>6.8987654943681961E-2</v>
      </c>
    </row>
    <row r="218" spans="4:26" x14ac:dyDescent="0.55000000000000004">
      <c r="D218" s="57"/>
      <c r="E218" s="33"/>
      <c r="F218" s="46"/>
      <c r="G218" s="46"/>
      <c r="H218" s="55" t="s">
        <v>229</v>
      </c>
      <c r="I218" s="33">
        <v>29.973833084106445</v>
      </c>
      <c r="J218" s="46">
        <v>6.61767578125</v>
      </c>
      <c r="K218" s="68">
        <v>3.5362453460693359</v>
      </c>
      <c r="L218" s="5">
        <v>8.6195397897639608E-2</v>
      </c>
      <c r="M218" s="72"/>
      <c r="N218" s="64"/>
      <c r="P218" s="47" t="s">
        <v>212</v>
      </c>
      <c r="Q218" s="33">
        <v>24.674978256225586</v>
      </c>
      <c r="R218" s="48">
        <v>1.4048309326171875</v>
      </c>
      <c r="S218" s="48"/>
      <c r="T218" s="63" t="s">
        <v>237</v>
      </c>
      <c r="U218" s="80">
        <v>28.588962554931641</v>
      </c>
      <c r="V218" s="68">
        <v>5.2704677581787109</v>
      </c>
      <c r="W218" s="68">
        <v>4.3219165802001953</v>
      </c>
      <c r="X218" s="69">
        <v>5.0000399070239808E-2</v>
      </c>
      <c r="Y218" s="77"/>
      <c r="Z218" s="73"/>
    </row>
    <row r="219" spans="4:26" x14ac:dyDescent="0.55000000000000004">
      <c r="D219" s="57"/>
      <c r="E219" s="33"/>
      <c r="F219" s="46"/>
      <c r="G219" s="46"/>
      <c r="H219" s="70" t="s">
        <v>230</v>
      </c>
      <c r="I219" s="33">
        <v>29.926807403564453</v>
      </c>
      <c r="J219" s="46">
        <v>6.4321269989013672</v>
      </c>
      <c r="K219" s="68">
        <v>3.3506965637207031</v>
      </c>
      <c r="L219" s="5">
        <v>9.8025671939057951E-2</v>
      </c>
      <c r="M219" s="72">
        <v>9.211053491834878E-2</v>
      </c>
      <c r="N219" s="64">
        <v>8.3652669979820925E-3</v>
      </c>
      <c r="P219" s="57"/>
      <c r="Q219" s="33"/>
      <c r="R219" s="46"/>
      <c r="S219" s="46"/>
      <c r="T219" s="92" t="s">
        <v>238</v>
      </c>
      <c r="U219" s="79">
        <v>28.517278671264648</v>
      </c>
      <c r="V219" s="48">
        <v>4.9610595703125</v>
      </c>
      <c r="W219" s="48">
        <v>4.0125083923339844</v>
      </c>
      <c r="X219" s="65">
        <v>6.1960457533787761E-2</v>
      </c>
      <c r="Y219" s="74">
        <v>5.5980428302013788E-2</v>
      </c>
      <c r="Z219" s="66">
        <v>8.4570384429622416E-3</v>
      </c>
    </row>
    <row r="220" spans="4:26" x14ac:dyDescent="0.55000000000000004">
      <c r="H220" s="55" t="s">
        <v>231</v>
      </c>
      <c r="I220" s="33">
        <v>29.954523086547852</v>
      </c>
      <c r="J220" s="68">
        <v>6.5943183898925781</v>
      </c>
      <c r="K220" s="68">
        <v>3.5128879547119141</v>
      </c>
      <c r="L220" s="69">
        <v>8.7602268835062252E-2</v>
      </c>
      <c r="M220" s="77"/>
      <c r="N220" s="73"/>
      <c r="P220" s="57"/>
      <c r="Q220" s="33"/>
      <c r="R220" s="46"/>
      <c r="S220" s="46"/>
      <c r="T220" s="76" t="s">
        <v>239</v>
      </c>
      <c r="U220" s="33">
        <v>28.224802017211914</v>
      </c>
      <c r="V220" s="46">
        <v>4.7562580108642578</v>
      </c>
      <c r="W220" s="46">
        <v>3.8077068328857422</v>
      </c>
      <c r="X220" s="5">
        <v>7.1411150267799664E-2</v>
      </c>
      <c r="Y220" s="72"/>
      <c r="Z220" s="64"/>
    </row>
    <row r="221" spans="4:26" x14ac:dyDescent="0.55000000000000004">
      <c r="H221" s="70" t="s">
        <v>232</v>
      </c>
      <c r="I221" s="33">
        <v>30.041788101196289</v>
      </c>
      <c r="J221" s="48">
        <v>6.5098781585693359</v>
      </c>
      <c r="K221" s="68">
        <v>3.4284477233886719</v>
      </c>
      <c r="L221" s="65">
        <v>9.2882607032224687E-2</v>
      </c>
      <c r="M221" s="74">
        <v>9.0242437933643477E-2</v>
      </c>
      <c r="N221" s="66">
        <v>3.7337629461719067E-3</v>
      </c>
      <c r="P221" s="57"/>
      <c r="Q221" s="33"/>
      <c r="R221" s="46"/>
      <c r="S221" s="46"/>
      <c r="T221" s="75" t="s">
        <v>240</v>
      </c>
      <c r="U221" s="33">
        <v>28.11407470703125</v>
      </c>
      <c r="V221" s="46">
        <v>4.4376697540283203</v>
      </c>
      <c r="W221" s="46">
        <v>3.4891185760498047</v>
      </c>
      <c r="X221" s="5">
        <v>8.9057530886724454E-2</v>
      </c>
      <c r="Y221" s="72">
        <v>8.0234340577262059E-2</v>
      </c>
      <c r="Z221" s="64">
        <v>1.247787539904054E-2</v>
      </c>
    </row>
    <row r="222" spans="4:26" x14ac:dyDescent="0.55000000000000004">
      <c r="H222" s="55" t="s">
        <v>233</v>
      </c>
      <c r="I222" s="33">
        <v>29.954483032226563</v>
      </c>
      <c r="J222" s="46">
        <v>6.6910991668701172</v>
      </c>
      <c r="K222" s="68">
        <v>3.6096687316894531</v>
      </c>
      <c r="L222" s="5">
        <v>8.1918395494958232E-2</v>
      </c>
      <c r="M222" s="72"/>
      <c r="N222" s="64"/>
      <c r="P222" s="57"/>
      <c r="Q222" s="33"/>
      <c r="R222" s="46"/>
      <c r="S222" s="46"/>
      <c r="T222" s="63" t="s">
        <v>241</v>
      </c>
      <c r="U222" s="80">
        <v>28.236944198608398</v>
      </c>
      <c r="V222" s="68">
        <v>4.49176025390625</v>
      </c>
      <c r="W222" s="68">
        <v>3.5432090759277344</v>
      </c>
      <c r="X222" s="69">
        <v>8.5780344731614028E-2</v>
      </c>
      <c r="Y222" s="77"/>
      <c r="Z222" s="73"/>
    </row>
    <row r="223" spans="4:26" x14ac:dyDescent="0.55000000000000004">
      <c r="H223" s="70" t="s">
        <v>234</v>
      </c>
      <c r="I223" s="33">
        <v>29.913581848144531</v>
      </c>
      <c r="J223" s="48">
        <v>6.7186851501464844</v>
      </c>
      <c r="K223" s="68">
        <v>3.6372547149658203</v>
      </c>
      <c r="L223" s="65">
        <v>8.0366902286503325E-2</v>
      </c>
      <c r="M223" s="74">
        <v>8.1142648890730779E-2</v>
      </c>
      <c r="N223" s="66">
        <v>1.0970713686633386E-3</v>
      </c>
      <c r="P223" s="57"/>
      <c r="Q223" s="33"/>
      <c r="R223" s="46"/>
      <c r="S223" s="46"/>
      <c r="T223" s="92" t="s">
        <v>242</v>
      </c>
      <c r="U223" s="79">
        <v>28.139583587646484</v>
      </c>
      <c r="V223" s="48">
        <v>4.4089622497558594</v>
      </c>
      <c r="W223" s="48">
        <v>3.4604110717773438</v>
      </c>
      <c r="X223" s="65">
        <v>9.0847393201951454E-2</v>
      </c>
      <c r="Y223" s="74">
        <v>8.8313868966782741E-2</v>
      </c>
      <c r="Z223" s="66">
        <v>3.5829443339765168E-3</v>
      </c>
    </row>
    <row r="224" spans="4:26" x14ac:dyDescent="0.55000000000000004">
      <c r="P224" s="57"/>
      <c r="Q224" s="33"/>
      <c r="R224" s="46"/>
      <c r="S224" s="46"/>
      <c r="T224" s="76" t="s">
        <v>243</v>
      </c>
      <c r="U224" s="33">
        <v>23.602914810180664</v>
      </c>
      <c r="V224" s="46">
        <v>1.48162841796875E-2</v>
      </c>
      <c r="W224" s="46">
        <v>-0.93373489379882813</v>
      </c>
      <c r="X224" s="5">
        <v>1.910214823990023</v>
      </c>
      <c r="Y224" s="72"/>
      <c r="Z224" s="64"/>
    </row>
    <row r="225" spans="4:26" x14ac:dyDescent="0.55000000000000004">
      <c r="P225" s="57"/>
      <c r="Q225" s="33"/>
      <c r="R225" s="46"/>
      <c r="S225" s="46"/>
      <c r="T225" s="75" t="s">
        <v>244</v>
      </c>
      <c r="U225" s="33">
        <v>23.641029357910156</v>
      </c>
      <c r="V225" s="46">
        <v>2.263641357421875E-2</v>
      </c>
      <c r="W225" s="46">
        <v>-0.92591476440429688</v>
      </c>
      <c r="X225" s="5">
        <v>1.8998885154760767</v>
      </c>
      <c r="Y225" s="72">
        <v>1.9050516697330497</v>
      </c>
      <c r="Z225" s="64">
        <v>7.3018027748357559E-3</v>
      </c>
    </row>
    <row r="226" spans="4:26" ht="43.2" x14ac:dyDescent="0.55000000000000004">
      <c r="D226" s="62" t="s">
        <v>207</v>
      </c>
      <c r="E226" s="60"/>
      <c r="F226" s="61" t="s">
        <v>167</v>
      </c>
      <c r="G226" s="87"/>
      <c r="H226" s="88"/>
      <c r="I226" s="60"/>
      <c r="J226" s="61" t="s">
        <v>167</v>
      </c>
      <c r="K226" s="60"/>
      <c r="L226" s="60"/>
      <c r="M226" s="60"/>
      <c r="N226" s="58"/>
      <c r="P226" s="57"/>
      <c r="Q226" s="33"/>
      <c r="R226" s="46"/>
      <c r="S226" s="46"/>
      <c r="T226" s="63" t="s">
        <v>245</v>
      </c>
      <c r="U226" s="80">
        <v>24.353864669799805</v>
      </c>
      <c r="V226" s="68">
        <v>0.98791122436523438</v>
      </c>
      <c r="W226" s="68">
        <v>3.936004638671875E-2</v>
      </c>
      <c r="X226" s="69">
        <v>0.97308649538712499</v>
      </c>
      <c r="Y226" s="77"/>
      <c r="Z226" s="73"/>
    </row>
    <row r="227" spans="4:26" ht="57.6" x14ac:dyDescent="0.55000000000000004">
      <c r="D227" s="24"/>
      <c r="E227" s="59" t="s">
        <v>169</v>
      </c>
      <c r="F227" s="59" t="s">
        <v>170</v>
      </c>
      <c r="G227" s="83" t="s">
        <v>281</v>
      </c>
      <c r="H227" s="89"/>
      <c r="I227" s="2" t="s">
        <v>169</v>
      </c>
      <c r="J227" s="2" t="s">
        <v>170</v>
      </c>
      <c r="K227" s="4" t="s">
        <v>282</v>
      </c>
      <c r="L227" s="71" t="s">
        <v>171</v>
      </c>
      <c r="M227" s="2" t="s">
        <v>172</v>
      </c>
      <c r="N227" s="64" t="s">
        <v>173</v>
      </c>
      <c r="P227" s="57"/>
      <c r="Q227" s="33"/>
      <c r="R227" s="46"/>
      <c r="S227" s="46"/>
      <c r="T227" s="92" t="s">
        <v>246</v>
      </c>
      <c r="U227" s="79">
        <v>24.108518600463867</v>
      </c>
      <c r="V227" s="48">
        <v>0.89210128784179688</v>
      </c>
      <c r="W227" s="48">
        <v>-5.644989013671875E-2</v>
      </c>
      <c r="X227" s="65">
        <v>1.0399036682611398</v>
      </c>
      <c r="Y227" s="74">
        <v>1.0064950818241325</v>
      </c>
      <c r="Z227" s="66">
        <v>4.7246876038929693E-2</v>
      </c>
    </row>
    <row r="228" spans="4:26" x14ac:dyDescent="0.55000000000000004">
      <c r="D228" s="63" t="s">
        <v>208</v>
      </c>
      <c r="E228" s="33">
        <v>29.193441390991211</v>
      </c>
      <c r="F228" s="46">
        <v>5.7248725891113281</v>
      </c>
      <c r="G228" s="84"/>
      <c r="H228" s="55" t="s">
        <v>225</v>
      </c>
      <c r="I228" s="33">
        <v>35.511482238769531</v>
      </c>
      <c r="J228" s="68">
        <v>12.123497009277344</v>
      </c>
      <c r="K228" s="68">
        <v>7.0836321512858076</v>
      </c>
      <c r="L228" s="69">
        <v>7.3724908838157972E-3</v>
      </c>
      <c r="M228" s="69"/>
      <c r="N228" s="67"/>
      <c r="P228" s="57"/>
      <c r="Q228" s="33"/>
      <c r="R228" s="46"/>
      <c r="S228" s="46"/>
      <c r="T228" s="76" t="s">
        <v>247</v>
      </c>
      <c r="U228" s="33">
        <v>22.343423843383789</v>
      </c>
      <c r="V228" s="46">
        <v>-1.0511627197265625</v>
      </c>
      <c r="W228" s="46">
        <v>-1.9997138977050781</v>
      </c>
      <c r="X228" s="5">
        <v>3.9992068346529979</v>
      </c>
      <c r="Y228" s="72"/>
      <c r="Z228" s="64"/>
    </row>
    <row r="229" spans="4:26" x14ac:dyDescent="0.55000000000000004">
      <c r="D229" s="82" t="s">
        <v>211</v>
      </c>
      <c r="E229" s="33">
        <v>27.676641464233398</v>
      </c>
      <c r="F229" s="46">
        <v>4.8141803741455078</v>
      </c>
      <c r="G229" s="84">
        <v>5.0398648579915362</v>
      </c>
      <c r="H229" s="70" t="s">
        <v>226</v>
      </c>
      <c r="I229" s="33">
        <v>36.181728363037109</v>
      </c>
      <c r="J229" s="46">
        <v>12.675535202026367</v>
      </c>
      <c r="K229" s="68">
        <v>7.635670344034831</v>
      </c>
      <c r="L229" s="5">
        <v>5.0284506174901886E-3</v>
      </c>
      <c r="M229" s="72">
        <v>6.2004707506529925E-3</v>
      </c>
      <c r="N229" s="64">
        <v>2.0587017492301046E-3</v>
      </c>
      <c r="P229" s="57"/>
      <c r="Q229" s="33"/>
      <c r="R229" s="46"/>
      <c r="S229" s="46"/>
      <c r="T229" s="75" t="s">
        <v>248</v>
      </c>
      <c r="U229" s="33">
        <v>22.009387969970703</v>
      </c>
      <c r="V229" s="46">
        <v>-1.520416259765625</v>
      </c>
      <c r="W229" s="46">
        <v>-2.4689674377441406</v>
      </c>
      <c r="X229" s="5">
        <v>5.536473902166704</v>
      </c>
      <c r="Y229" s="72">
        <v>4.7678403684098507</v>
      </c>
      <c r="Z229" s="64">
        <v>1.0870119679337005</v>
      </c>
    </row>
    <row r="230" spans="4:26" x14ac:dyDescent="0.55000000000000004">
      <c r="D230" s="47" t="s">
        <v>212</v>
      </c>
      <c r="E230" s="33">
        <v>27.588705062866211</v>
      </c>
      <c r="F230" s="48">
        <v>4.5805416107177734</v>
      </c>
      <c r="G230" s="49"/>
      <c r="H230" s="55" t="s">
        <v>227</v>
      </c>
      <c r="I230" s="33">
        <v>35.298671722412109</v>
      </c>
      <c r="J230" s="68">
        <v>11.814718246459961</v>
      </c>
      <c r="K230" s="68">
        <v>6.7748533884684248</v>
      </c>
      <c r="L230" s="69">
        <v>9.1320002318679445E-3</v>
      </c>
      <c r="M230" s="77"/>
      <c r="N230" s="73"/>
      <c r="P230" s="57"/>
      <c r="Q230" s="33"/>
      <c r="R230" s="46"/>
      <c r="S230" s="46"/>
      <c r="T230" s="63" t="s">
        <v>249</v>
      </c>
      <c r="U230" s="80">
        <v>22.995122909545898</v>
      </c>
      <c r="V230" s="68">
        <v>-1.8197612762451172</v>
      </c>
      <c r="W230" s="68">
        <v>-2.7683124542236328</v>
      </c>
      <c r="X230" s="69">
        <v>6.8131050624654081</v>
      </c>
      <c r="Y230" s="77"/>
      <c r="Z230" s="73"/>
    </row>
    <row r="231" spans="4:26" x14ac:dyDescent="0.55000000000000004">
      <c r="D231" s="57"/>
      <c r="E231" s="33"/>
      <c r="F231" s="46"/>
      <c r="G231" s="46"/>
      <c r="H231" s="70" t="s">
        <v>228</v>
      </c>
      <c r="I231" s="33">
        <v>35.402027130126953</v>
      </c>
      <c r="J231" s="48">
        <v>11.585624694824219</v>
      </c>
      <c r="K231" s="68">
        <v>6.5457598368326826</v>
      </c>
      <c r="L231" s="65">
        <v>1.0703601819389324E-2</v>
      </c>
      <c r="M231" s="74">
        <v>9.917801025628635E-3</v>
      </c>
      <c r="N231" s="66">
        <v>2.5868038399001624E-3</v>
      </c>
      <c r="P231" s="57"/>
      <c r="Q231" s="33"/>
      <c r="R231" s="46"/>
      <c r="S231" s="46"/>
      <c r="T231" s="92" t="s">
        <v>250</v>
      </c>
      <c r="U231" s="79">
        <v>22.978548049926758</v>
      </c>
      <c r="V231" s="48">
        <v>-0.81827545166015625</v>
      </c>
      <c r="W231" s="48">
        <v>-1.7668266296386719</v>
      </c>
      <c r="X231" s="65">
        <v>3.4030459454161477</v>
      </c>
      <c r="Y231" s="74">
        <v>5.1080755039407784</v>
      </c>
      <c r="Z231" s="66">
        <v>2.4112759259125416</v>
      </c>
    </row>
    <row r="232" spans="4:26" x14ac:dyDescent="0.55000000000000004">
      <c r="D232" s="57"/>
      <c r="E232" s="33"/>
      <c r="F232" s="46"/>
      <c r="G232" s="46"/>
      <c r="H232" s="55" t="s">
        <v>229</v>
      </c>
      <c r="I232" s="33">
        <v>34.535354614257813</v>
      </c>
      <c r="J232" s="46">
        <v>11.179197311401367</v>
      </c>
      <c r="K232" s="68">
        <v>6.139332453409831</v>
      </c>
      <c r="L232" s="5">
        <v>1.4186549513879246E-2</v>
      </c>
      <c r="M232" s="72"/>
      <c r="N232" s="64"/>
      <c r="P232" s="57"/>
      <c r="Q232" s="33"/>
      <c r="R232" s="46"/>
      <c r="S232" s="46"/>
      <c r="T232" s="76" t="s">
        <v>251</v>
      </c>
      <c r="U232" s="33">
        <v>24.235580444335938</v>
      </c>
      <c r="V232" s="46">
        <v>0.64852523803710938</v>
      </c>
      <c r="W232" s="46">
        <v>-0.30002593994140625</v>
      </c>
      <c r="X232" s="5">
        <v>1.2311665497633191</v>
      </c>
      <c r="Y232" s="72"/>
      <c r="Z232" s="64"/>
    </row>
    <row r="233" spans="4:26" x14ac:dyDescent="0.55000000000000004">
      <c r="D233" s="57"/>
      <c r="E233" s="33"/>
      <c r="F233" s="46"/>
      <c r="G233" s="46"/>
      <c r="H233" s="70" t="s">
        <v>230</v>
      </c>
      <c r="I233" s="33">
        <v>34.687164306640625</v>
      </c>
      <c r="J233" s="46">
        <v>11.192483901977539</v>
      </c>
      <c r="K233" s="68">
        <v>6.1526190439860029</v>
      </c>
      <c r="L233" s="5">
        <v>1.4056497376129079E-2</v>
      </c>
      <c r="M233" s="72">
        <v>1.4121523445004162E-2</v>
      </c>
      <c r="N233" s="64">
        <v>3.0754657075804247E-3</v>
      </c>
      <c r="P233" s="57"/>
      <c r="Q233" s="33"/>
      <c r="R233" s="46"/>
      <c r="S233" s="46"/>
      <c r="T233" s="75" t="s">
        <v>252</v>
      </c>
      <c r="U233" s="33">
        <v>24.038330078125</v>
      </c>
      <c r="V233" s="46">
        <v>0.36997032165527344</v>
      </c>
      <c r="W233" s="46">
        <v>-0.57858085632324219</v>
      </c>
      <c r="X233" s="5">
        <v>1.4933795251289819</v>
      </c>
      <c r="Y233" s="72">
        <v>1.3622730374461505</v>
      </c>
      <c r="Z233" s="64">
        <v>0.18541257299616129</v>
      </c>
    </row>
    <row r="234" spans="4:26" x14ac:dyDescent="0.55000000000000004">
      <c r="D234" s="57"/>
      <c r="E234" s="33"/>
      <c r="F234" s="46"/>
      <c r="G234" s="46"/>
      <c r="H234" s="55" t="s">
        <v>231</v>
      </c>
      <c r="I234" s="33">
        <v>35.229030609130859</v>
      </c>
      <c r="J234" s="68">
        <v>11.868825912475586</v>
      </c>
      <c r="K234" s="68">
        <v>6.8289610544840498</v>
      </c>
      <c r="L234" s="69">
        <v>8.7958513947733706E-3</v>
      </c>
      <c r="M234" s="77"/>
      <c r="N234" s="73"/>
      <c r="P234" s="57"/>
      <c r="Q234" s="33"/>
      <c r="R234" s="46"/>
      <c r="S234" s="46"/>
      <c r="T234" s="63" t="s">
        <v>253</v>
      </c>
      <c r="U234" s="80">
        <v>28.322544097900391</v>
      </c>
      <c r="V234" s="68">
        <v>4.2304611206054688</v>
      </c>
      <c r="W234" s="68">
        <v>3.2819099426269531</v>
      </c>
      <c r="X234" s="69">
        <v>0.10281267626590271</v>
      </c>
      <c r="Y234" s="77"/>
      <c r="Z234" s="73"/>
    </row>
    <row r="235" spans="4:26" x14ac:dyDescent="0.55000000000000004">
      <c r="F235" s="46"/>
      <c r="G235" s="46"/>
      <c r="H235" s="70" t="s">
        <v>232</v>
      </c>
      <c r="I235" s="33">
        <v>34.973873138427734</v>
      </c>
      <c r="J235" s="48">
        <v>11.441963195800781</v>
      </c>
      <c r="K235" s="68">
        <v>6.4020983378092451</v>
      </c>
      <c r="L235" s="65">
        <v>1.1824325191150221E-2</v>
      </c>
      <c r="M235" s="74">
        <v>1.0310088292961796E-2</v>
      </c>
      <c r="N235" s="66">
        <v>1.8577919329467556E-3</v>
      </c>
      <c r="P235" s="57"/>
      <c r="Q235" s="33"/>
      <c r="R235" s="46"/>
      <c r="S235" s="46"/>
      <c r="T235" s="92" t="s">
        <v>254</v>
      </c>
      <c r="U235" s="79">
        <v>28.107465744018555</v>
      </c>
      <c r="V235" s="48">
        <v>4.0098228454589844</v>
      </c>
      <c r="W235" s="48">
        <v>3.0612716674804688</v>
      </c>
      <c r="X235" s="65">
        <v>0.11980236823683499</v>
      </c>
      <c r="Y235" s="74">
        <v>0.11130752225136885</v>
      </c>
      <c r="Z235" s="66">
        <v>1.2013526402916856E-2</v>
      </c>
    </row>
    <row r="236" spans="4:26" x14ac:dyDescent="0.55000000000000004">
      <c r="H236" s="55" t="s">
        <v>233</v>
      </c>
      <c r="I236" s="33">
        <v>34.663261413574219</v>
      </c>
      <c r="J236" s="46">
        <v>11.399877548217773</v>
      </c>
      <c r="K236" s="68">
        <v>6.3600126902262373</v>
      </c>
      <c r="L236" s="5">
        <v>1.2174339468866003E-2</v>
      </c>
      <c r="M236" s="72"/>
      <c r="N236" s="64"/>
      <c r="P236" s="57"/>
      <c r="Q236" s="33"/>
      <c r="R236" s="46"/>
      <c r="S236" s="46"/>
      <c r="T236" s="76" t="s">
        <v>255</v>
      </c>
      <c r="U236" s="33">
        <v>24.854085922241211</v>
      </c>
      <c r="V236" s="46">
        <v>1.2980232238769531</v>
      </c>
      <c r="W236" s="46">
        <v>0.3494720458984375</v>
      </c>
      <c r="X236" s="5">
        <v>0.78487126890843129</v>
      </c>
      <c r="Y236" s="72"/>
      <c r="Z236" s="64"/>
    </row>
    <row r="237" spans="4:26" x14ac:dyDescent="0.55000000000000004">
      <c r="H237" s="70" t="s">
        <v>234</v>
      </c>
      <c r="I237" s="33">
        <v>34.265552520751953</v>
      </c>
      <c r="J237" s="48">
        <v>11.070655822753906</v>
      </c>
      <c r="K237" s="68">
        <v>6.0307909647623701</v>
      </c>
      <c r="L237" s="65">
        <v>1.5295054260758174E-2</v>
      </c>
      <c r="M237" s="74">
        <v>1.3734696864812088E-2</v>
      </c>
      <c r="N237" s="66">
        <v>2.20667859149612E-3</v>
      </c>
      <c r="P237" s="57"/>
      <c r="Q237" s="33"/>
      <c r="R237" s="46"/>
      <c r="S237" s="46"/>
      <c r="T237" s="75" t="s">
        <v>256</v>
      </c>
      <c r="U237" s="33">
        <v>24.747842788696289</v>
      </c>
      <c r="V237" s="46">
        <v>1.1320304870605469</v>
      </c>
      <c r="W237" s="46">
        <v>0.18347930908203125</v>
      </c>
      <c r="X237" s="5">
        <v>0.88057676997201884</v>
      </c>
      <c r="Y237" s="72">
        <v>0.83272401944022501</v>
      </c>
      <c r="Z237" s="64">
        <v>6.7674008798919091E-2</v>
      </c>
    </row>
    <row r="238" spans="4:26" x14ac:dyDescent="0.55000000000000004">
      <c r="P238" s="57"/>
      <c r="Q238" s="33"/>
      <c r="R238" s="46"/>
      <c r="S238" s="46"/>
      <c r="T238" s="63" t="s">
        <v>257</v>
      </c>
      <c r="U238" s="80">
        <v>24.256486892700195</v>
      </c>
      <c r="V238" s="68">
        <v>-0.97702407836914063</v>
      </c>
      <c r="W238" s="68">
        <v>-1.9255752563476563</v>
      </c>
      <c r="X238" s="69">
        <v>3.7988829382318672</v>
      </c>
      <c r="Y238" s="77"/>
      <c r="Z238" s="73"/>
    </row>
    <row r="239" spans="4:26" x14ac:dyDescent="0.55000000000000004">
      <c r="T239" s="92" t="s">
        <v>258</v>
      </c>
      <c r="U239" s="79">
        <v>24.16157341003418</v>
      </c>
      <c r="V239" s="48">
        <v>-0.79441452026367188</v>
      </c>
      <c r="W239" s="48">
        <v>-1.7429656982421875</v>
      </c>
      <c r="X239" s="65">
        <v>3.3472253855986507</v>
      </c>
      <c r="Y239" s="74">
        <v>3.5730541619152589</v>
      </c>
      <c r="Z239" s="66">
        <v>0.31937011824106737</v>
      </c>
    </row>
    <row r="240" spans="4:26" x14ac:dyDescent="0.55000000000000004">
      <c r="T240" s="70"/>
    </row>
    <row r="241" spans="16:26" ht="43.2" x14ac:dyDescent="0.55000000000000004">
      <c r="P241" s="62" t="s">
        <v>77</v>
      </c>
      <c r="Q241" s="60"/>
      <c r="R241" s="61" t="s">
        <v>167</v>
      </c>
      <c r="S241" s="87"/>
      <c r="T241" s="88"/>
      <c r="U241" s="60"/>
      <c r="V241" s="61" t="s">
        <v>167</v>
      </c>
      <c r="W241" s="60"/>
      <c r="X241" s="60"/>
      <c r="Y241" s="60"/>
      <c r="Z241" s="58"/>
    </row>
    <row r="242" spans="16:26" ht="57.6" x14ac:dyDescent="0.55000000000000004">
      <c r="P242" s="24"/>
      <c r="Q242" s="59" t="s">
        <v>169</v>
      </c>
      <c r="R242" s="59" t="s">
        <v>170</v>
      </c>
      <c r="S242" s="83" t="s">
        <v>281</v>
      </c>
      <c r="T242" s="89"/>
      <c r="U242" s="2" t="s">
        <v>169</v>
      </c>
      <c r="V242" s="2" t="s">
        <v>170</v>
      </c>
      <c r="W242" s="4" t="s">
        <v>282</v>
      </c>
      <c r="X242" s="71" t="s">
        <v>171</v>
      </c>
      <c r="Y242" s="2" t="s">
        <v>172</v>
      </c>
      <c r="Z242" s="64" t="s">
        <v>173</v>
      </c>
    </row>
    <row r="243" spans="16:26" x14ac:dyDescent="0.55000000000000004">
      <c r="P243" s="63" t="s">
        <v>208</v>
      </c>
      <c r="Q243" s="33">
        <v>24.721446990966797</v>
      </c>
      <c r="R243" s="46">
        <v>0.93607521057128906</v>
      </c>
      <c r="S243" s="46"/>
      <c r="T243" s="63" t="s">
        <v>235</v>
      </c>
      <c r="U243" s="80">
        <v>24.500699996948242</v>
      </c>
      <c r="V243" s="68">
        <v>1.2263107299804688</v>
      </c>
      <c r="W243" s="68">
        <v>3.6329269409179688E-2</v>
      </c>
      <c r="X243" s="69">
        <v>0.97513287944249805</v>
      </c>
      <c r="Y243" s="69"/>
      <c r="Z243" s="67"/>
    </row>
    <row r="244" spans="16:26" x14ac:dyDescent="0.55000000000000004">
      <c r="P244" s="82" t="s">
        <v>211</v>
      </c>
      <c r="Q244" s="33">
        <v>24.384483337402344</v>
      </c>
      <c r="R244" s="46">
        <v>1.2266674041748047</v>
      </c>
      <c r="S244" s="46">
        <v>1.1899814605712891</v>
      </c>
      <c r="T244" s="75" t="s">
        <v>236</v>
      </c>
      <c r="U244" s="33">
        <v>24.7476806640625</v>
      </c>
      <c r="V244" s="46">
        <v>1.2443008422851563</v>
      </c>
      <c r="W244" s="46">
        <v>5.4319381713867188E-2</v>
      </c>
      <c r="X244" s="5">
        <v>0.96304867211596734</v>
      </c>
      <c r="Y244" s="72">
        <v>0.96909077577923264</v>
      </c>
      <c r="Z244" s="64">
        <v>8.5448249458540213E-3</v>
      </c>
    </row>
    <row r="245" spans="16:26" x14ac:dyDescent="0.55000000000000004">
      <c r="P245" s="47" t="s">
        <v>212</v>
      </c>
      <c r="Q245" s="33">
        <v>24.677349090576172</v>
      </c>
      <c r="R245" s="48">
        <v>1.4072017669677734</v>
      </c>
      <c r="S245" s="48"/>
      <c r="T245" s="63" t="s">
        <v>237</v>
      </c>
      <c r="U245" s="80">
        <v>25.176168441772461</v>
      </c>
      <c r="V245" s="68">
        <v>1.8576736450195313</v>
      </c>
      <c r="W245" s="68">
        <v>0.66769218444824219</v>
      </c>
      <c r="X245" s="69">
        <v>0.62951288622699053</v>
      </c>
      <c r="Y245" s="77"/>
      <c r="Z245" s="73"/>
    </row>
    <row r="246" spans="16:26" x14ac:dyDescent="0.55000000000000004">
      <c r="P246" s="57"/>
      <c r="Q246" s="33"/>
      <c r="R246" s="46"/>
      <c r="S246" s="46"/>
      <c r="T246" s="92" t="s">
        <v>238</v>
      </c>
      <c r="U246" s="79">
        <v>25.242546081542969</v>
      </c>
      <c r="V246" s="48">
        <v>1.6863269805908203</v>
      </c>
      <c r="W246" s="48">
        <v>0.49634552001953125</v>
      </c>
      <c r="X246" s="65">
        <v>0.70890021857947183</v>
      </c>
      <c r="Y246" s="74">
        <v>0.66920655240323113</v>
      </c>
      <c r="Z246" s="66">
        <v>5.6135321046749724E-2</v>
      </c>
    </row>
    <row r="247" spans="16:26" x14ac:dyDescent="0.55000000000000004">
      <c r="P247" s="57"/>
      <c r="Q247" s="33"/>
      <c r="R247" s="46"/>
      <c r="S247" s="46"/>
      <c r="T247" s="76" t="s">
        <v>239</v>
      </c>
      <c r="U247" s="33">
        <v>25.396991729736328</v>
      </c>
      <c r="V247" s="46">
        <v>1.9284477233886719</v>
      </c>
      <c r="W247" s="46">
        <v>0.73846626281738281</v>
      </c>
      <c r="X247" s="5">
        <v>0.59937621393575125</v>
      </c>
      <c r="Y247" s="72"/>
      <c r="Z247" s="64"/>
    </row>
    <row r="248" spans="16:26" x14ac:dyDescent="0.55000000000000004">
      <c r="R248" s="46"/>
      <c r="S248" s="46"/>
      <c r="T248" s="75" t="s">
        <v>240</v>
      </c>
      <c r="U248" s="33">
        <v>25.56151008605957</v>
      </c>
      <c r="V248" s="46">
        <v>1.8851051330566406</v>
      </c>
      <c r="W248" s="46">
        <v>0.69512367248535156</v>
      </c>
      <c r="X248" s="5">
        <v>0.61765636879222063</v>
      </c>
      <c r="Y248" s="72">
        <v>0.60851629136398588</v>
      </c>
      <c r="Z248" s="64">
        <v>1.2926021460149704E-2</v>
      </c>
    </row>
    <row r="249" spans="16:26" x14ac:dyDescent="0.55000000000000004">
      <c r="R249" s="46"/>
      <c r="S249" s="46"/>
      <c r="T249" s="63" t="s">
        <v>241</v>
      </c>
      <c r="U249" s="80">
        <v>25.7357177734375</v>
      </c>
      <c r="V249" s="68">
        <v>1.9905338287353516</v>
      </c>
      <c r="W249" s="68">
        <v>0.8005523681640625</v>
      </c>
      <c r="X249" s="69">
        <v>0.57412931712199666</v>
      </c>
      <c r="Y249" s="77"/>
      <c r="Z249" s="73"/>
    </row>
    <row r="250" spans="16:26" x14ac:dyDescent="0.55000000000000004">
      <c r="R250" s="46"/>
      <c r="S250" s="46"/>
      <c r="T250" s="92" t="s">
        <v>242</v>
      </c>
      <c r="U250" s="79">
        <v>25.599145889282227</v>
      </c>
      <c r="V250" s="48">
        <v>1.8685245513916016</v>
      </c>
      <c r="W250" s="48">
        <v>0.6785430908203125</v>
      </c>
      <c r="X250" s="65">
        <v>0.62479590767720028</v>
      </c>
      <c r="Y250" s="74">
        <v>0.59946261239959853</v>
      </c>
      <c r="Z250" s="66">
        <v>3.5826689761186761E-2</v>
      </c>
    </row>
    <row r="251" spans="16:26" x14ac:dyDescent="0.55000000000000004">
      <c r="R251" s="46"/>
      <c r="S251" s="46"/>
      <c r="T251" s="76" t="s">
        <v>243</v>
      </c>
      <c r="U251" s="33">
        <v>24.801980972290039</v>
      </c>
      <c r="V251" s="46">
        <v>1.2138824462890625</v>
      </c>
      <c r="W251" s="46">
        <v>2.3900985717773438E-2</v>
      </c>
      <c r="X251" s="5">
        <v>0.98356957553622559</v>
      </c>
      <c r="Y251" s="72"/>
      <c r="Z251" s="64"/>
    </row>
    <row r="252" spans="16:26" x14ac:dyDescent="0.55000000000000004">
      <c r="T252" s="75" t="s">
        <v>244</v>
      </c>
      <c r="U252" s="33">
        <v>24.83403205871582</v>
      </c>
      <c r="V252" s="46">
        <v>1.2156391143798828</v>
      </c>
      <c r="W252" s="46">
        <v>2.565765380859375E-2</v>
      </c>
      <c r="X252" s="5">
        <v>0.98237268100692521</v>
      </c>
      <c r="Y252" s="72">
        <v>0.9829711282715754</v>
      </c>
      <c r="Z252" s="64">
        <v>8.4633223803338325E-4</v>
      </c>
    </row>
    <row r="253" spans="16:26" x14ac:dyDescent="0.55000000000000004">
      <c r="T253" s="63" t="s">
        <v>245</v>
      </c>
      <c r="U253" s="80">
        <v>24.884271621704102</v>
      </c>
      <c r="V253" s="68">
        <v>1.5183181762695313</v>
      </c>
      <c r="W253" s="68">
        <v>0.32833671569824219</v>
      </c>
      <c r="X253" s="69">
        <v>0.79645418733170281</v>
      </c>
      <c r="Y253" s="77"/>
      <c r="Z253" s="73"/>
    </row>
    <row r="254" spans="16:26" x14ac:dyDescent="0.55000000000000004">
      <c r="T254" s="92" t="s">
        <v>246</v>
      </c>
      <c r="U254" s="79">
        <v>24.903167724609375</v>
      </c>
      <c r="V254" s="48">
        <v>1.6867504119873047</v>
      </c>
      <c r="W254" s="48">
        <v>0.49676895141601563</v>
      </c>
      <c r="X254" s="65">
        <v>0.70869218669799616</v>
      </c>
      <c r="Y254" s="74">
        <v>0.75257318701484954</v>
      </c>
      <c r="Z254" s="66">
        <v>6.2057105778592053E-2</v>
      </c>
    </row>
    <row r="255" spans="16:26" x14ac:dyDescent="0.55000000000000004">
      <c r="T255" s="76" t="s">
        <v>247</v>
      </c>
      <c r="U255" s="33">
        <v>23.186061859130859</v>
      </c>
      <c r="V255" s="46">
        <v>-0.20852470397949219</v>
      </c>
      <c r="W255" s="46">
        <v>-1.3985061645507813</v>
      </c>
      <c r="X255" s="5">
        <v>2.6362846725655977</v>
      </c>
      <c r="Y255" s="72"/>
      <c r="Z255" s="64"/>
    </row>
    <row r="256" spans="16:26" x14ac:dyDescent="0.55000000000000004">
      <c r="T256" s="75" t="s">
        <v>248</v>
      </c>
      <c r="U256" s="33">
        <v>23.338594436645508</v>
      </c>
      <c r="V256" s="46">
        <v>-0.19120979309082031</v>
      </c>
      <c r="W256" s="46">
        <v>-1.3811912536621094</v>
      </c>
      <c r="X256" s="5">
        <v>2.6048336710706943</v>
      </c>
      <c r="Y256" s="72">
        <v>2.620559171818146</v>
      </c>
      <c r="Z256" s="64">
        <v>2.2239216432154457E-2</v>
      </c>
    </row>
    <row r="257" spans="16:26" x14ac:dyDescent="0.55000000000000004">
      <c r="T257" s="63" t="s">
        <v>249</v>
      </c>
      <c r="U257" s="80">
        <v>23.73033332824707</v>
      </c>
      <c r="V257" s="68">
        <v>-1.0845508575439453</v>
      </c>
      <c r="W257" s="68">
        <v>-2.2745323181152344</v>
      </c>
      <c r="X257" s="69">
        <v>4.8384076245068597</v>
      </c>
      <c r="Y257" s="77"/>
      <c r="Z257" s="73"/>
    </row>
    <row r="258" spans="16:26" x14ac:dyDescent="0.55000000000000004">
      <c r="T258" s="92" t="s">
        <v>250</v>
      </c>
      <c r="U258" s="79">
        <v>23.684246063232422</v>
      </c>
      <c r="V258" s="48">
        <v>-0.11257743835449219</v>
      </c>
      <c r="W258" s="48">
        <v>-1.3025588989257813</v>
      </c>
      <c r="X258" s="65">
        <v>2.4666600480209686</v>
      </c>
      <c r="Y258" s="74">
        <v>3.6525338362639141</v>
      </c>
      <c r="Z258" s="66">
        <v>1.6770787945959322</v>
      </c>
    </row>
    <row r="259" spans="16:26" x14ac:dyDescent="0.55000000000000004">
      <c r="T259" s="76" t="s">
        <v>251</v>
      </c>
      <c r="U259" s="33">
        <v>23.720569610595703</v>
      </c>
      <c r="V259" s="46">
        <v>0.133514404296875</v>
      </c>
      <c r="W259" s="46">
        <v>-1.0564670562744141</v>
      </c>
      <c r="X259" s="5">
        <v>2.0798320835897552</v>
      </c>
      <c r="Y259" s="72"/>
      <c r="Z259" s="64"/>
    </row>
    <row r="260" spans="16:26" x14ac:dyDescent="0.55000000000000004">
      <c r="T260" s="75" t="s">
        <v>252</v>
      </c>
      <c r="U260" s="33">
        <v>23.712661743164063</v>
      </c>
      <c r="V260" s="46">
        <v>4.4301986694335938E-2</v>
      </c>
      <c r="W260" s="46">
        <v>-1.1456794738769531</v>
      </c>
      <c r="X260" s="5">
        <v>2.2125030958278877</v>
      </c>
      <c r="Y260" s="72">
        <v>2.1461675897088215</v>
      </c>
      <c r="Z260" s="64">
        <v>9.3812572420466922E-2</v>
      </c>
    </row>
    <row r="261" spans="16:26" x14ac:dyDescent="0.55000000000000004">
      <c r="T261" s="63" t="s">
        <v>253</v>
      </c>
      <c r="U261" s="80">
        <v>24.591062545776367</v>
      </c>
      <c r="V261" s="68">
        <v>0.49897956848144531</v>
      </c>
      <c r="W261" s="68">
        <v>-0.69100189208984375</v>
      </c>
      <c r="X261" s="69">
        <v>1.6144042662940745</v>
      </c>
      <c r="Y261" s="77"/>
      <c r="Z261" s="73"/>
    </row>
    <row r="262" spans="16:26" x14ac:dyDescent="0.55000000000000004">
      <c r="T262" s="92" t="s">
        <v>254</v>
      </c>
      <c r="U262" s="79">
        <v>24.555440902709961</v>
      </c>
      <c r="V262" s="48">
        <v>0.45779800415039063</v>
      </c>
      <c r="W262" s="48">
        <v>-0.73218345642089844</v>
      </c>
      <c r="X262" s="65">
        <v>1.6611512705694522</v>
      </c>
      <c r="Y262" s="74">
        <v>1.6377777684317634</v>
      </c>
      <c r="Z262" s="66">
        <v>3.3055123723276104E-2</v>
      </c>
    </row>
    <row r="263" spans="16:26" x14ac:dyDescent="0.55000000000000004">
      <c r="T263" s="76" t="s">
        <v>255</v>
      </c>
      <c r="U263" s="33">
        <v>24.310415267944336</v>
      </c>
      <c r="V263" s="46">
        <v>0.75435256958007813</v>
      </c>
      <c r="W263" s="46">
        <v>-0.43562889099121094</v>
      </c>
      <c r="X263" s="5">
        <v>1.3525002783749789</v>
      </c>
      <c r="Y263" s="72"/>
      <c r="Z263" s="64"/>
    </row>
    <row r="264" spans="16:26" x14ac:dyDescent="0.55000000000000004">
      <c r="T264" s="75" t="s">
        <v>256</v>
      </c>
      <c r="U264" s="33">
        <v>24.324424743652344</v>
      </c>
      <c r="V264" s="46">
        <v>0.70861244201660156</v>
      </c>
      <c r="W264" s="46">
        <v>-0.4813690185546875</v>
      </c>
      <c r="X264" s="5">
        <v>1.3960678105040423</v>
      </c>
      <c r="Y264" s="72">
        <v>1.3742840444395106</v>
      </c>
      <c r="Z264" s="64">
        <v>3.0806897408023507E-2</v>
      </c>
    </row>
    <row r="265" spans="16:26" x14ac:dyDescent="0.55000000000000004">
      <c r="T265" s="63" t="s">
        <v>257</v>
      </c>
      <c r="U265" s="80">
        <v>25.222316741943359</v>
      </c>
      <c r="V265" s="68">
        <v>-1.1194229125976563E-2</v>
      </c>
      <c r="W265" s="68">
        <v>-1.2011756896972656</v>
      </c>
      <c r="X265" s="69">
        <v>2.2992696813656486</v>
      </c>
      <c r="Y265" s="77"/>
      <c r="Z265" s="73"/>
    </row>
    <row r="266" spans="16:26" x14ac:dyDescent="0.55000000000000004">
      <c r="T266" s="92" t="s">
        <v>258</v>
      </c>
      <c r="U266" s="79">
        <v>25.128938674926758</v>
      </c>
      <c r="V266" s="48">
        <v>0.17295074462890625</v>
      </c>
      <c r="W266" s="48">
        <v>-1.0170307159423828</v>
      </c>
      <c r="X266" s="65">
        <v>2.0237494885754042</v>
      </c>
      <c r="Y266" s="74">
        <v>2.1615095849705264</v>
      </c>
      <c r="Z266" s="66">
        <v>0.19482219667580675</v>
      </c>
    </row>
    <row r="267" spans="16:26" x14ac:dyDescent="0.55000000000000004">
      <c r="T267" s="70"/>
    </row>
    <row r="268" spans="16:26" ht="43.2" x14ac:dyDescent="0.55000000000000004">
      <c r="P268" s="62" t="s">
        <v>90</v>
      </c>
      <c r="Q268" s="60"/>
      <c r="R268" s="61" t="s">
        <v>167</v>
      </c>
      <c r="S268" s="87"/>
      <c r="T268" s="60"/>
      <c r="U268" s="60"/>
      <c r="V268" s="61" t="s">
        <v>167</v>
      </c>
      <c r="W268" s="60"/>
      <c r="X268" s="60"/>
      <c r="Y268" s="60"/>
      <c r="Z268" s="58"/>
    </row>
    <row r="269" spans="16:26" ht="57.6" x14ac:dyDescent="0.55000000000000004">
      <c r="P269" s="24"/>
      <c r="Q269" s="59" t="s">
        <v>169</v>
      </c>
      <c r="R269" s="59" t="s">
        <v>170</v>
      </c>
      <c r="S269" s="83" t="s">
        <v>281</v>
      </c>
      <c r="T269" s="2"/>
      <c r="U269" s="2" t="s">
        <v>169</v>
      </c>
      <c r="V269" s="2" t="s">
        <v>170</v>
      </c>
      <c r="W269" s="4" t="s">
        <v>282</v>
      </c>
      <c r="X269" s="71" t="s">
        <v>171</v>
      </c>
      <c r="Y269" s="2" t="s">
        <v>172</v>
      </c>
      <c r="Z269" s="64" t="s">
        <v>173</v>
      </c>
    </row>
    <row r="270" spans="16:26" x14ac:dyDescent="0.55000000000000004">
      <c r="P270" s="63" t="s">
        <v>208</v>
      </c>
      <c r="Q270" s="33">
        <v>27.225055694580078</v>
      </c>
      <c r="R270" s="46">
        <v>3.4396839141845703</v>
      </c>
      <c r="S270" s="46"/>
      <c r="T270" s="63" t="s">
        <v>235</v>
      </c>
      <c r="U270" s="80">
        <v>24.320707321166992</v>
      </c>
      <c r="V270" s="68">
        <v>1.0463180541992188</v>
      </c>
      <c r="W270" s="68">
        <v>-2.550140380859375</v>
      </c>
      <c r="X270" s="69">
        <v>5.8569126605816377</v>
      </c>
      <c r="Y270" s="69"/>
      <c r="Z270" s="67"/>
    </row>
    <row r="271" spans="16:26" x14ac:dyDescent="0.55000000000000004">
      <c r="P271" s="82" t="s">
        <v>211</v>
      </c>
      <c r="Q271" s="33">
        <v>26.814624786376953</v>
      </c>
      <c r="R271" s="46">
        <v>3.6568088531494141</v>
      </c>
      <c r="S271" s="46">
        <v>3.5964584350585938</v>
      </c>
      <c r="T271" s="75" t="s">
        <v>236</v>
      </c>
      <c r="U271" s="33">
        <v>24.548423767089844</v>
      </c>
      <c r="V271" s="46">
        <v>1.0450439453125</v>
      </c>
      <c r="W271" s="46">
        <v>-2.5514144897460938</v>
      </c>
      <c r="X271" s="5">
        <v>5.8620874483186709</v>
      </c>
      <c r="Y271" s="72">
        <v>5.8595000544501543</v>
      </c>
      <c r="Z271" s="64">
        <v>3.659127500057144E-3</v>
      </c>
    </row>
    <row r="272" spans="16:26" x14ac:dyDescent="0.55000000000000004">
      <c r="P272" s="47" t="s">
        <v>212</v>
      </c>
      <c r="Q272" s="33">
        <v>26.963029861450195</v>
      </c>
      <c r="R272" s="48">
        <v>3.6928825378417969</v>
      </c>
      <c r="S272" s="48"/>
      <c r="T272" s="63" t="s">
        <v>237</v>
      </c>
      <c r="U272" s="80">
        <v>29.724842071533203</v>
      </c>
      <c r="V272" s="68">
        <v>6.4063472747802734</v>
      </c>
      <c r="W272" s="68">
        <v>2.8098888397216797</v>
      </c>
      <c r="X272" s="69">
        <v>0.14260645194919677</v>
      </c>
      <c r="Y272" s="77"/>
      <c r="Z272" s="73"/>
    </row>
    <row r="273" spans="16:26" x14ac:dyDescent="0.55000000000000004">
      <c r="P273" s="57"/>
      <c r="Q273" s="33"/>
      <c r="R273" s="46"/>
      <c r="S273" s="46"/>
      <c r="T273" s="92" t="s">
        <v>238</v>
      </c>
      <c r="U273" s="79">
        <v>30.004016876220703</v>
      </c>
      <c r="V273" s="48">
        <v>6.4477977752685547</v>
      </c>
      <c r="W273" s="48">
        <v>2.8513393402099609</v>
      </c>
      <c r="X273" s="65">
        <v>0.13856748378360997</v>
      </c>
      <c r="Y273" s="74">
        <v>0.14058696786640337</v>
      </c>
      <c r="Z273" s="66">
        <v>2.8559817788830154E-3</v>
      </c>
    </row>
    <row r="274" spans="16:26" x14ac:dyDescent="0.55000000000000004">
      <c r="P274" s="57"/>
      <c r="Q274" s="33"/>
      <c r="R274" s="46"/>
      <c r="S274" s="46"/>
      <c r="T274" s="76" t="s">
        <v>239</v>
      </c>
      <c r="U274" s="33">
        <v>30.016809463500977</v>
      </c>
      <c r="V274" s="46">
        <v>6.5482654571533203</v>
      </c>
      <c r="W274" s="46">
        <v>2.9518070220947266</v>
      </c>
      <c r="X274" s="5">
        <v>0.12924612910726871</v>
      </c>
      <c r="Y274" s="72"/>
      <c r="Z274" s="64"/>
    </row>
    <row r="275" spans="16:26" x14ac:dyDescent="0.55000000000000004">
      <c r="P275" s="57"/>
      <c r="Q275" s="33"/>
      <c r="R275" s="46"/>
      <c r="S275" s="46"/>
      <c r="T275" s="75" t="s">
        <v>240</v>
      </c>
      <c r="U275" s="33">
        <v>30.12847900390625</v>
      </c>
      <c r="V275" s="46">
        <v>6.4520740509033203</v>
      </c>
      <c r="W275" s="46">
        <v>2.8556156158447266</v>
      </c>
      <c r="X275" s="5">
        <v>0.13815736562587974</v>
      </c>
      <c r="Y275" s="72">
        <v>0.13370174736657423</v>
      </c>
      <c r="Z275" s="64">
        <v>6.3011957710670625E-3</v>
      </c>
    </row>
    <row r="276" spans="16:26" x14ac:dyDescent="0.55000000000000004">
      <c r="T276" s="63" t="s">
        <v>241</v>
      </c>
      <c r="U276" s="80">
        <v>30.255718231201172</v>
      </c>
      <c r="V276" s="68">
        <v>6.5105342864990234</v>
      </c>
      <c r="W276" s="68">
        <v>2.9140758514404297</v>
      </c>
      <c r="X276" s="69">
        <v>0.13267092560063221</v>
      </c>
      <c r="Y276" s="77"/>
      <c r="Z276" s="73"/>
    </row>
    <row r="277" spans="16:26" x14ac:dyDescent="0.55000000000000004">
      <c r="T277" s="92" t="s">
        <v>242</v>
      </c>
      <c r="U277" s="79">
        <v>30.104412078857422</v>
      </c>
      <c r="V277" s="48">
        <v>6.3737907409667969</v>
      </c>
      <c r="W277" s="48">
        <v>2.7773323059082031</v>
      </c>
      <c r="X277" s="65">
        <v>0.14586116164937887</v>
      </c>
      <c r="Y277" s="74">
        <v>0.13926604362500555</v>
      </c>
      <c r="Z277" s="66">
        <v>9.3269053555200213E-3</v>
      </c>
    </row>
    <row r="278" spans="16:26" x14ac:dyDescent="0.55000000000000004">
      <c r="T278" s="76" t="s">
        <v>243</v>
      </c>
      <c r="U278" s="33">
        <v>24.479406356811523</v>
      </c>
      <c r="V278" s="46">
        <v>0.89130783081054688</v>
      </c>
      <c r="W278" s="46">
        <v>-2.7051506042480469</v>
      </c>
      <c r="X278" s="5">
        <v>6.5212593838905208</v>
      </c>
      <c r="Y278" s="72"/>
      <c r="Z278" s="64"/>
    </row>
    <row r="279" spans="16:26" x14ac:dyDescent="0.55000000000000004">
      <c r="T279" s="75" t="s">
        <v>244</v>
      </c>
      <c r="U279" s="33">
        <v>24.130163192749023</v>
      </c>
      <c r="V279" s="46">
        <v>0.51177024841308594</v>
      </c>
      <c r="W279" s="46">
        <v>-3.0846881866455078</v>
      </c>
      <c r="X279" s="5">
        <v>8.4836681359748791</v>
      </c>
      <c r="Y279" s="72">
        <v>7.5024637599327004</v>
      </c>
      <c r="Z279" s="64">
        <v>1.3876325360586763</v>
      </c>
    </row>
    <row r="280" spans="16:26" x14ac:dyDescent="0.55000000000000004">
      <c r="T280" s="63" t="s">
        <v>245</v>
      </c>
      <c r="U280" s="80">
        <v>24.132171630859375</v>
      </c>
      <c r="V280" s="68">
        <v>0.76621818542480469</v>
      </c>
      <c r="W280" s="68">
        <v>-2.8302402496337891</v>
      </c>
      <c r="X280" s="69">
        <v>7.1119256880200563</v>
      </c>
      <c r="Y280" s="77"/>
      <c r="Z280" s="73"/>
    </row>
    <row r="281" spans="16:26" x14ac:dyDescent="0.55000000000000004">
      <c r="T281" s="92" t="s">
        <v>246</v>
      </c>
      <c r="U281" s="79">
        <v>24.042449951171875</v>
      </c>
      <c r="V281" s="48">
        <v>0.82603263854980469</v>
      </c>
      <c r="W281" s="48">
        <v>-2.7704257965087891</v>
      </c>
      <c r="X281" s="65">
        <v>6.8230926021614282</v>
      </c>
      <c r="Y281" s="74">
        <v>6.9675091450907427</v>
      </c>
      <c r="Z281" s="66">
        <v>0.20423583364167225</v>
      </c>
    </row>
    <row r="282" spans="16:26" x14ac:dyDescent="0.55000000000000004">
      <c r="T282" s="76" t="s">
        <v>247</v>
      </c>
      <c r="U282" s="33">
        <v>22.427013397216797</v>
      </c>
      <c r="V282" s="46">
        <v>-0.96757316589355469</v>
      </c>
      <c r="W282" s="46">
        <v>-4.5640316009521484</v>
      </c>
      <c r="X282" s="5">
        <v>23.654317021489899</v>
      </c>
      <c r="Y282" s="72"/>
      <c r="Z282" s="64"/>
    </row>
    <row r="283" spans="16:26" x14ac:dyDescent="0.55000000000000004">
      <c r="T283" s="75" t="s">
        <v>248</v>
      </c>
      <c r="U283" s="33">
        <v>22.518976211547852</v>
      </c>
      <c r="V283" s="46">
        <v>-1.0108280181884766</v>
      </c>
      <c r="W283" s="46">
        <v>-4.6072864532470703</v>
      </c>
      <c r="X283" s="5">
        <v>24.374258967787355</v>
      </c>
      <c r="Y283" s="72">
        <v>24.014287994638629</v>
      </c>
      <c r="Z283" s="64">
        <v>0.50907583228757292</v>
      </c>
    </row>
    <row r="284" spans="16:26" x14ac:dyDescent="0.55000000000000004">
      <c r="T284" s="63" t="s">
        <v>249</v>
      </c>
      <c r="U284" s="80">
        <v>23.41828727722168</v>
      </c>
      <c r="V284" s="68">
        <v>-1.3965969085693359</v>
      </c>
      <c r="W284" s="68">
        <v>-4.9930553436279297</v>
      </c>
      <c r="X284" s="69">
        <v>31.846332740887078</v>
      </c>
      <c r="Y284" s="77"/>
      <c r="Z284" s="73"/>
    </row>
    <row r="285" spans="16:26" x14ac:dyDescent="0.55000000000000004">
      <c r="T285" s="92" t="s">
        <v>250</v>
      </c>
      <c r="U285" s="79">
        <v>23.402971267700195</v>
      </c>
      <c r="V285" s="48">
        <v>-0.39385223388671875</v>
      </c>
      <c r="W285" s="48">
        <v>-3.9903106689453125</v>
      </c>
      <c r="X285" s="65">
        <v>15.89290192496563</v>
      </c>
      <c r="Y285" s="74">
        <v>23.869617332926353</v>
      </c>
      <c r="Z285" s="66">
        <v>11.280779113128496</v>
      </c>
    </row>
    <row r="286" spans="16:26" x14ac:dyDescent="0.55000000000000004">
      <c r="T286" s="76" t="s">
        <v>251</v>
      </c>
      <c r="U286" s="33">
        <v>25.227941513061523</v>
      </c>
      <c r="V286" s="46">
        <v>1.6408863067626953</v>
      </c>
      <c r="W286" s="46">
        <v>-1.9555721282958984</v>
      </c>
      <c r="X286" s="5">
        <v>3.8786971342756673</v>
      </c>
      <c r="Y286" s="72"/>
      <c r="Z286" s="64"/>
    </row>
    <row r="287" spans="16:26" x14ac:dyDescent="0.55000000000000004">
      <c r="T287" s="75" t="s">
        <v>252</v>
      </c>
      <c r="U287" s="33">
        <v>25.108592987060547</v>
      </c>
      <c r="V287" s="46">
        <v>1.4402332305908203</v>
      </c>
      <c r="W287" s="46">
        <v>-2.1562252044677734</v>
      </c>
      <c r="X287" s="5">
        <v>4.4574703593905216</v>
      </c>
      <c r="Y287" s="72">
        <v>4.1680837468330942</v>
      </c>
      <c r="Z287" s="64">
        <v>0.40925447224792172</v>
      </c>
    </row>
    <row r="288" spans="16:26" x14ac:dyDescent="0.55000000000000004">
      <c r="T288" s="63" t="s">
        <v>253</v>
      </c>
      <c r="U288" s="80">
        <v>28.886926651000977</v>
      </c>
      <c r="V288" s="68">
        <v>4.7948436737060547</v>
      </c>
      <c r="W288" s="68">
        <v>1.1983852386474609</v>
      </c>
      <c r="X288" s="69">
        <v>0.43576274377739277</v>
      </c>
      <c r="Y288" s="77"/>
      <c r="Z288" s="73"/>
    </row>
    <row r="289" spans="16:26" x14ac:dyDescent="0.55000000000000004">
      <c r="T289" s="92" t="s">
        <v>254</v>
      </c>
      <c r="U289" s="79">
        <v>28.833553314208984</v>
      </c>
      <c r="V289" s="48">
        <v>4.7359104156494141</v>
      </c>
      <c r="W289" s="48">
        <v>1.1394519805908203</v>
      </c>
      <c r="X289" s="65">
        <v>0.45393197465452784</v>
      </c>
      <c r="Y289" s="74">
        <v>0.4448473592159603</v>
      </c>
      <c r="Z289" s="66">
        <v>1.284758636216621E-2</v>
      </c>
    </row>
    <row r="290" spans="16:26" x14ac:dyDescent="0.55000000000000004">
      <c r="T290" s="76" t="s">
        <v>255</v>
      </c>
      <c r="U290" s="33">
        <v>24.043943405151367</v>
      </c>
      <c r="V290" s="46">
        <v>0.48788070678710938</v>
      </c>
      <c r="W290" s="46">
        <v>-3.1085777282714844</v>
      </c>
      <c r="X290" s="5">
        <v>8.6253184838790062</v>
      </c>
      <c r="Y290" s="72"/>
      <c r="Z290" s="64"/>
    </row>
    <row r="291" spans="16:26" x14ac:dyDescent="0.55000000000000004">
      <c r="T291" s="75" t="s">
        <v>256</v>
      </c>
      <c r="U291" s="33">
        <v>24.001588821411133</v>
      </c>
      <c r="V291" s="46">
        <v>0.38577651977539063</v>
      </c>
      <c r="W291" s="46">
        <v>-3.2106819152832031</v>
      </c>
      <c r="X291" s="5">
        <v>9.2578803378300734</v>
      </c>
      <c r="Y291" s="72">
        <v>8.9415994108545398</v>
      </c>
      <c r="Z291" s="64">
        <v>0.44728877644873405</v>
      </c>
    </row>
    <row r="292" spans="16:26" x14ac:dyDescent="0.55000000000000004">
      <c r="T292" s="63" t="s">
        <v>257</v>
      </c>
      <c r="U292" s="80">
        <v>24.541505813598633</v>
      </c>
      <c r="V292" s="68">
        <v>-0.69200515747070313</v>
      </c>
      <c r="W292" s="68">
        <v>-4.2884635925292969</v>
      </c>
      <c r="X292" s="69">
        <v>19.541422592721919</v>
      </c>
      <c r="Y292" s="77"/>
      <c r="Z292" s="73"/>
    </row>
    <row r="293" spans="16:26" x14ac:dyDescent="0.55000000000000004">
      <c r="T293" s="92" t="s">
        <v>258</v>
      </c>
      <c r="U293" s="79">
        <v>24.57029914855957</v>
      </c>
      <c r="V293" s="48">
        <v>-0.38568878173828125</v>
      </c>
      <c r="W293" s="48">
        <v>-3.982147216796875</v>
      </c>
      <c r="X293" s="65">
        <v>15.803226308014469</v>
      </c>
      <c r="Y293" s="74">
        <v>17.672324450368194</v>
      </c>
      <c r="Z293" s="66">
        <v>2.6433039423229929</v>
      </c>
    </row>
    <row r="294" spans="16:26" x14ac:dyDescent="0.55000000000000004">
      <c r="T294" s="70"/>
      <c r="U294" s="33"/>
      <c r="V294" s="46"/>
      <c r="W294" s="46"/>
      <c r="X294" s="5"/>
      <c r="Y294" s="72"/>
      <c r="Z294" s="71"/>
    </row>
    <row r="297" spans="16:26" ht="43.2" x14ac:dyDescent="0.55000000000000004">
      <c r="P297" s="62" t="s">
        <v>207</v>
      </c>
      <c r="Q297" s="60"/>
      <c r="R297" s="61" t="s">
        <v>167</v>
      </c>
      <c r="S297" s="87"/>
      <c r="T297" s="88"/>
      <c r="U297" s="60"/>
      <c r="V297" s="61" t="s">
        <v>167</v>
      </c>
      <c r="W297" s="60"/>
      <c r="X297" s="60"/>
      <c r="Y297" s="60"/>
      <c r="Z297" s="58"/>
    </row>
    <row r="298" spans="16:26" ht="57.6" x14ac:dyDescent="0.55000000000000004">
      <c r="P298" s="24"/>
      <c r="Q298" s="59" t="s">
        <v>169</v>
      </c>
      <c r="R298" s="59" t="s">
        <v>170</v>
      </c>
      <c r="S298" s="83" t="s">
        <v>281</v>
      </c>
      <c r="T298" s="89"/>
      <c r="U298" s="2" t="s">
        <v>169</v>
      </c>
      <c r="V298" s="2" t="s">
        <v>170</v>
      </c>
      <c r="W298" s="4" t="s">
        <v>282</v>
      </c>
      <c r="X298" s="71" t="s">
        <v>171</v>
      </c>
      <c r="Y298" s="2" t="s">
        <v>172</v>
      </c>
      <c r="Z298" s="64" t="s">
        <v>173</v>
      </c>
    </row>
    <row r="299" spans="16:26" x14ac:dyDescent="0.55000000000000004">
      <c r="P299" s="63" t="s">
        <v>208</v>
      </c>
      <c r="Q299" s="33">
        <v>26.459487915039063</v>
      </c>
      <c r="R299" s="46">
        <v>2.6741161346435547</v>
      </c>
      <c r="S299" s="46"/>
      <c r="T299" s="63" t="s">
        <v>235</v>
      </c>
      <c r="U299" s="80">
        <v>33.755149841308594</v>
      </c>
      <c r="V299" s="68">
        <v>10.48076057434082</v>
      </c>
      <c r="W299" s="68">
        <v>6.449229558308919</v>
      </c>
      <c r="X299" s="69">
        <v>1.1444279450655173E-2</v>
      </c>
      <c r="Y299" s="69"/>
      <c r="Z299" s="67"/>
    </row>
    <row r="300" spans="16:26" x14ac:dyDescent="0.55000000000000004">
      <c r="P300" s="82" t="s">
        <v>211</v>
      </c>
      <c r="Q300" s="33">
        <v>28.000381469726563</v>
      </c>
      <c r="R300" s="46">
        <v>4.8425655364990234</v>
      </c>
      <c r="S300" s="46">
        <v>4.0315310160319013</v>
      </c>
      <c r="T300" s="75" t="s">
        <v>236</v>
      </c>
      <c r="U300" s="33">
        <v>34.481853485107422</v>
      </c>
      <c r="V300" s="46">
        <v>10.978473663330078</v>
      </c>
      <c r="W300" s="46">
        <v>6.9469426472981768</v>
      </c>
      <c r="X300" s="5">
        <v>8.1051654596562099E-3</v>
      </c>
      <c r="Y300" s="72">
        <v>9.7747224551556905E-3</v>
      </c>
      <c r="Z300" s="64">
        <v>1.8002267441565019E-3</v>
      </c>
    </row>
    <row r="301" spans="16:26" x14ac:dyDescent="0.55000000000000004">
      <c r="P301" s="47" t="s">
        <v>212</v>
      </c>
      <c r="Q301" s="33">
        <v>27.848058700561523</v>
      </c>
      <c r="R301" s="48">
        <v>4.577911376953125</v>
      </c>
      <c r="S301" s="48"/>
      <c r="T301" s="63" t="s">
        <v>237</v>
      </c>
      <c r="U301" s="80">
        <v>34.210056304931641</v>
      </c>
      <c r="V301" s="68">
        <v>10.891561508178711</v>
      </c>
      <c r="W301" s="68">
        <v>6.8600304921468096</v>
      </c>
      <c r="X301" s="69">
        <v>8.6084517715383797E-3</v>
      </c>
      <c r="Y301" s="77"/>
      <c r="Z301" s="73"/>
    </row>
    <row r="302" spans="16:26" x14ac:dyDescent="0.55000000000000004">
      <c r="P302" s="57"/>
      <c r="Q302" s="33"/>
      <c r="R302" s="46"/>
      <c r="S302" s="46"/>
      <c r="T302" s="92" t="s">
        <v>238</v>
      </c>
      <c r="U302" s="79">
        <v>34.237766265869141</v>
      </c>
      <c r="V302" s="48">
        <v>10.681547164916992</v>
      </c>
      <c r="W302" s="48">
        <v>6.6500161488850908</v>
      </c>
      <c r="X302" s="65">
        <v>9.9573934416850429E-3</v>
      </c>
      <c r="Y302" s="74">
        <v>9.2829226066117113E-3</v>
      </c>
      <c r="Z302" s="66">
        <v>1.3428093873479193E-3</v>
      </c>
    </row>
    <row r="303" spans="16:26" x14ac:dyDescent="0.55000000000000004">
      <c r="P303" s="57"/>
      <c r="Q303" s="33"/>
      <c r="R303" s="46"/>
      <c r="S303" s="46"/>
      <c r="T303" s="76" t="s">
        <v>239</v>
      </c>
      <c r="U303" s="33">
        <v>34.603549957275391</v>
      </c>
      <c r="V303" s="46">
        <v>11.135005950927734</v>
      </c>
      <c r="W303" s="46">
        <v>7.103474934895833</v>
      </c>
      <c r="X303" s="5">
        <v>7.2717840161223507E-3</v>
      </c>
      <c r="Y303" s="72"/>
      <c r="Z303" s="64"/>
    </row>
    <row r="304" spans="16:26" x14ac:dyDescent="0.55000000000000004">
      <c r="P304" s="57"/>
      <c r="Q304" s="33"/>
      <c r="R304" s="46"/>
      <c r="S304" s="46"/>
      <c r="T304" s="75" t="s">
        <v>240</v>
      </c>
      <c r="U304" s="33">
        <v>34.875057220458984</v>
      </c>
      <c r="V304" s="46">
        <v>11.198652267456055</v>
      </c>
      <c r="W304" s="46">
        <v>7.1671212514241533</v>
      </c>
      <c r="X304" s="5">
        <v>6.9579534796387387E-3</v>
      </c>
      <c r="Y304" s="72">
        <v>7.1148687478805447E-3</v>
      </c>
      <c r="Z304" s="64">
        <v>1.6119343958696693E-3</v>
      </c>
    </row>
    <row r="305" spans="16:26" x14ac:dyDescent="0.55000000000000004">
      <c r="P305" s="57"/>
      <c r="Q305" s="33"/>
      <c r="R305" s="46"/>
      <c r="S305" s="46"/>
      <c r="T305" s="63" t="s">
        <v>241</v>
      </c>
      <c r="U305" s="80">
        <v>35.626075744628906</v>
      </c>
      <c r="V305" s="68">
        <v>11.880891799926758</v>
      </c>
      <c r="W305" s="68">
        <v>7.8493607838948565</v>
      </c>
      <c r="X305" s="69">
        <v>4.3361765581011597E-3</v>
      </c>
      <c r="Y305" s="77"/>
      <c r="Z305" s="73"/>
    </row>
    <row r="306" spans="16:26" x14ac:dyDescent="0.55000000000000004">
      <c r="R306" s="46"/>
      <c r="S306" s="46"/>
      <c r="T306" s="92" t="s">
        <v>242</v>
      </c>
      <c r="U306" s="79">
        <v>34.993221282958984</v>
      </c>
      <c r="V306" s="48">
        <v>11.262599945068359</v>
      </c>
      <c r="W306" s="48">
        <v>7.231068929036458</v>
      </c>
      <c r="X306" s="65">
        <v>6.6562764618160195E-3</v>
      </c>
      <c r="Y306" s="74">
        <v>5.4962265099585891E-3</v>
      </c>
      <c r="Z306" s="66">
        <v>3.4370552312788048E-3</v>
      </c>
    </row>
    <row r="307" spans="16:26" x14ac:dyDescent="0.55000000000000004">
      <c r="T307" s="76" t="s">
        <v>243</v>
      </c>
      <c r="U307" s="33">
        <v>34.112918853759766</v>
      </c>
      <c r="V307" s="46">
        <v>10.524820327758789</v>
      </c>
      <c r="W307" s="46">
        <v>6.4932893117268877</v>
      </c>
      <c r="X307" s="5">
        <v>1.1100055407789933E-2</v>
      </c>
      <c r="Y307" s="72"/>
      <c r="Z307" s="64"/>
    </row>
    <row r="308" spans="16:26" x14ac:dyDescent="0.55000000000000004">
      <c r="T308" s="75" t="s">
        <v>244</v>
      </c>
      <c r="U308" s="33">
        <v>33.991420745849609</v>
      </c>
      <c r="V308" s="46">
        <v>10.373027801513672</v>
      </c>
      <c r="W308" s="46">
        <v>6.3414967854817705</v>
      </c>
      <c r="X308" s="5">
        <v>1.2331594919833981E-2</v>
      </c>
      <c r="Y308" s="72">
        <v>1.1715825163811956E-2</v>
      </c>
      <c r="Z308" s="64">
        <v>1.8447065911256218E-3</v>
      </c>
    </row>
    <row r="309" spans="16:26" x14ac:dyDescent="0.55000000000000004">
      <c r="T309" s="63" t="s">
        <v>245</v>
      </c>
      <c r="U309" s="80">
        <v>34.241596221923828</v>
      </c>
      <c r="V309" s="68">
        <v>10.875642776489258</v>
      </c>
      <c r="W309" s="68">
        <v>6.8441117604573565</v>
      </c>
      <c r="X309" s="69">
        <v>8.7039636057829918E-3</v>
      </c>
      <c r="Y309" s="77"/>
      <c r="Z309" s="73"/>
    </row>
    <row r="310" spans="16:26" x14ac:dyDescent="0.55000000000000004">
      <c r="T310" s="92" t="s">
        <v>246</v>
      </c>
      <c r="U310" s="79">
        <v>33.872978210449219</v>
      </c>
      <c r="V310" s="48">
        <v>10.656560897827148</v>
      </c>
      <c r="W310" s="48">
        <v>6.6250298817952471</v>
      </c>
      <c r="X310" s="65">
        <v>1.013134917314913E-2</v>
      </c>
      <c r="Y310" s="74">
        <v>9.41765638946606E-3</v>
      </c>
      <c r="Z310" s="66">
        <v>3.6323212490582094E-3</v>
      </c>
    </row>
    <row r="311" spans="16:26" x14ac:dyDescent="0.55000000000000004">
      <c r="T311" s="63" t="s">
        <v>247</v>
      </c>
      <c r="U311" s="80">
        <v>33.4296875</v>
      </c>
      <c r="V311" s="68">
        <v>10.035100936889648</v>
      </c>
      <c r="W311" s="68">
        <v>6.0035699208577471</v>
      </c>
      <c r="X311" s="69">
        <v>1.5586384037906652E-2</v>
      </c>
      <c r="Y311" s="77">
        <v>1.5586384037906652E-2</v>
      </c>
      <c r="Z311" s="73"/>
    </row>
    <row r="312" spans="16:26" x14ac:dyDescent="0.55000000000000004">
      <c r="T312" s="92"/>
      <c r="U312" s="8"/>
      <c r="V312" s="48"/>
      <c r="W312" s="48"/>
      <c r="X312" s="65"/>
      <c r="Y312" s="74"/>
      <c r="Z312" s="66"/>
    </row>
    <row r="313" spans="16:26" x14ac:dyDescent="0.55000000000000004">
      <c r="T313" s="76" t="s">
        <v>249</v>
      </c>
      <c r="U313" s="33">
        <v>33.874889373779297</v>
      </c>
      <c r="V313" s="46">
        <v>9.0600051879882813</v>
      </c>
      <c r="W313" s="46">
        <v>5.0284741719563799</v>
      </c>
      <c r="X313" s="5">
        <v>3.0639271980791246E-2</v>
      </c>
      <c r="Y313" s="72"/>
      <c r="Z313" s="64"/>
    </row>
    <row r="314" spans="16:26" x14ac:dyDescent="0.55000000000000004">
      <c r="T314" s="75" t="s">
        <v>250</v>
      </c>
      <c r="U314" s="33">
        <v>34.221321105957031</v>
      </c>
      <c r="V314" s="46">
        <v>10.424497604370117</v>
      </c>
      <c r="W314" s="46">
        <v>6.3929665883382158</v>
      </c>
      <c r="X314" s="5">
        <v>1.1899406356462377E-2</v>
      </c>
      <c r="Y314" s="72">
        <v>2.1269339168626812E-2</v>
      </c>
      <c r="Z314" s="64">
        <v>1.0545471144494537E-2</v>
      </c>
    </row>
    <row r="315" spans="16:26" x14ac:dyDescent="0.55000000000000004">
      <c r="T315" s="63" t="s">
        <v>251</v>
      </c>
      <c r="U315" s="80">
        <v>33.896327972412109</v>
      </c>
      <c r="V315" s="68">
        <v>10.309272766113281</v>
      </c>
      <c r="W315" s="68">
        <v>6.2777417500813799</v>
      </c>
      <c r="X315" s="69">
        <v>1.2888768647196061E-2</v>
      </c>
      <c r="Y315" s="77"/>
      <c r="Z315" s="73"/>
    </row>
    <row r="316" spans="16:26" x14ac:dyDescent="0.55000000000000004">
      <c r="T316" s="92" t="s">
        <v>252</v>
      </c>
      <c r="U316" s="79">
        <v>34.027320861816406</v>
      </c>
      <c r="V316" s="48">
        <v>10.35896110534668</v>
      </c>
      <c r="W316" s="48">
        <v>6.3274300893147783</v>
      </c>
      <c r="X316" s="65">
        <v>1.2452419637031125E-2</v>
      </c>
      <c r="Y316" s="74">
        <v>1.2670594142113592E-2</v>
      </c>
      <c r="Z316" s="66">
        <v>9.6678103108818378E-4</v>
      </c>
    </row>
    <row r="317" spans="16:26" x14ac:dyDescent="0.55000000000000004">
      <c r="T317" s="76" t="s">
        <v>253</v>
      </c>
      <c r="U317" s="33">
        <v>34.624824523925781</v>
      </c>
      <c r="V317" s="46">
        <v>10.532741546630859</v>
      </c>
      <c r="W317" s="46">
        <v>6.501210530598958</v>
      </c>
      <c r="X317" s="5">
        <v>1.1039276778075603E-2</v>
      </c>
      <c r="Y317" s="72"/>
      <c r="Z317" s="64"/>
    </row>
    <row r="318" spans="16:26" x14ac:dyDescent="0.55000000000000004">
      <c r="T318" s="75" t="s">
        <v>254</v>
      </c>
      <c r="U318" s="33">
        <v>36.931529998779297</v>
      </c>
      <c r="V318" s="46">
        <v>12.833887100219727</v>
      </c>
      <c r="W318" s="46">
        <v>8.8023560841878243</v>
      </c>
      <c r="X318" s="5">
        <v>2.2398904914865073E-3</v>
      </c>
      <c r="Y318" s="72">
        <v>6.6395836347810551E-3</v>
      </c>
      <c r="Z318" s="64">
        <v>4.6333869611983394E-3</v>
      </c>
    </row>
    <row r="319" spans="16:26" x14ac:dyDescent="0.55000000000000004">
      <c r="T319" s="63" t="s">
        <v>255</v>
      </c>
      <c r="U319" s="80">
        <v>34.358642578125</v>
      </c>
      <c r="V319" s="68">
        <v>10.802579879760742</v>
      </c>
      <c r="W319" s="68">
        <v>6.7710488637288408</v>
      </c>
      <c r="X319" s="69">
        <v>9.1561139706103443E-3</v>
      </c>
      <c r="Y319" s="77"/>
      <c r="Z319" s="73"/>
    </row>
    <row r="320" spans="16:26" x14ac:dyDescent="0.55000000000000004">
      <c r="T320" s="92" t="s">
        <v>256</v>
      </c>
      <c r="U320" s="79">
        <v>34.880325317382813</v>
      </c>
      <c r="V320" s="48">
        <v>11.26451301574707</v>
      </c>
      <c r="W320" s="48">
        <v>7.232981999715169</v>
      </c>
      <c r="X320" s="65">
        <v>6.6474558255395855E-3</v>
      </c>
      <c r="Y320" s="74">
        <v>7.9017848980749653E-3</v>
      </c>
      <c r="Z320" s="66">
        <v>4.0436912580833796E-3</v>
      </c>
    </row>
    <row r="321" spans="20:26" x14ac:dyDescent="0.55000000000000004">
      <c r="T321" s="76" t="s">
        <v>257</v>
      </c>
      <c r="U321" s="33">
        <v>38.916553497314453</v>
      </c>
      <c r="V321" s="46">
        <v>13.683042526245117</v>
      </c>
      <c r="W321" s="46">
        <v>9.651511510213215</v>
      </c>
      <c r="X321" s="5">
        <v>1.2433847369643816E-3</v>
      </c>
      <c r="Y321" s="72"/>
      <c r="Z321" s="64"/>
    </row>
    <row r="322" spans="20:26" x14ac:dyDescent="0.55000000000000004">
      <c r="T322" s="92" t="s">
        <v>258</v>
      </c>
      <c r="U322" s="79">
        <v>38.689891815185547</v>
      </c>
      <c r="V322" s="48">
        <v>13.733903884887695</v>
      </c>
      <c r="W322" s="48">
        <v>9.7023728688557931</v>
      </c>
      <c r="X322" s="65">
        <v>1.2003136290568992E-3</v>
      </c>
      <c r="Y322" s="74">
        <v>1.2218491830106404E-3</v>
      </c>
      <c r="Z322" s="66">
        <v>3.0455872474598352E-5</v>
      </c>
    </row>
  </sheetData>
  <mergeCells count="5">
    <mergeCell ref="H2:I2"/>
    <mergeCell ref="L14:M14"/>
    <mergeCell ref="H9:I9"/>
    <mergeCell ref="H14:I14"/>
    <mergeCell ref="L9:M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0493-9F44-4FFA-B6DE-404AB7C4F788}">
  <dimension ref="A1:AO1498"/>
  <sheetViews>
    <sheetView topLeftCell="A9" zoomScale="40" zoomScaleNormal="40" workbookViewId="0">
      <selection activeCell="X13" sqref="X13"/>
    </sheetView>
  </sheetViews>
  <sheetFormatPr defaultRowHeight="14.4" x14ac:dyDescent="0.55000000000000004"/>
  <sheetData>
    <row r="1" spans="1:18" x14ac:dyDescent="0.55000000000000004">
      <c r="A1" s="5" t="s">
        <v>303</v>
      </c>
    </row>
    <row r="2" spans="1:18" x14ac:dyDescent="0.55000000000000004">
      <c r="A2" s="130" t="s">
        <v>55</v>
      </c>
      <c r="B2" s="131"/>
      <c r="C2" s="131"/>
      <c r="D2" s="132"/>
      <c r="F2" s="135" t="s">
        <v>60</v>
      </c>
      <c r="G2" s="136"/>
      <c r="H2" s="136"/>
      <c r="I2" s="136"/>
      <c r="J2" s="136"/>
      <c r="K2" s="137"/>
      <c r="M2" s="135" t="s">
        <v>69</v>
      </c>
      <c r="N2" s="136"/>
      <c r="O2" s="136"/>
      <c r="P2" s="136"/>
      <c r="Q2" s="137"/>
    </row>
    <row r="3" spans="1:18" x14ac:dyDescent="0.55000000000000004">
      <c r="A3" s="135" t="s">
        <v>146</v>
      </c>
      <c r="B3" s="136"/>
      <c r="C3" s="136"/>
      <c r="D3" s="137"/>
      <c r="F3" s="135" t="s">
        <v>146</v>
      </c>
      <c r="G3" s="136"/>
      <c r="H3" s="136"/>
      <c r="I3" s="136"/>
      <c r="J3" s="136"/>
      <c r="K3" s="137"/>
      <c r="M3" s="135" t="s">
        <v>146</v>
      </c>
      <c r="N3" s="136"/>
      <c r="O3" s="136"/>
      <c r="P3" s="136"/>
      <c r="Q3" s="137"/>
      <c r="R3" s="93"/>
    </row>
    <row r="4" spans="1:18" x14ac:dyDescent="0.55000000000000004">
      <c r="A4" s="21" t="s">
        <v>286</v>
      </c>
      <c r="B4" t="s">
        <v>29</v>
      </c>
      <c r="C4" t="s">
        <v>30</v>
      </c>
      <c r="D4" s="23" t="s">
        <v>31</v>
      </c>
      <c r="F4" s="20" t="s">
        <v>286</v>
      </c>
      <c r="G4" s="81" t="s">
        <v>29</v>
      </c>
      <c r="H4" s="81" t="s">
        <v>30</v>
      </c>
      <c r="I4" s="81" t="s">
        <v>31</v>
      </c>
      <c r="J4" s="81" t="s">
        <v>32</v>
      </c>
      <c r="K4" s="58" t="s">
        <v>61</v>
      </c>
      <c r="M4" s="21" t="s">
        <v>286</v>
      </c>
      <c r="N4" t="s">
        <v>29</v>
      </c>
      <c r="O4" t="s">
        <v>30</v>
      </c>
      <c r="P4" t="s">
        <v>31</v>
      </c>
      <c r="Q4" s="23" t="s">
        <v>32</v>
      </c>
    </row>
    <row r="5" spans="1:18" x14ac:dyDescent="0.55000000000000004">
      <c r="A5" s="21" t="s">
        <v>287</v>
      </c>
      <c r="B5">
        <v>11</v>
      </c>
      <c r="C5">
        <v>13</v>
      </c>
      <c r="D5" s="23">
        <v>7</v>
      </c>
      <c r="F5" s="21" t="s">
        <v>287</v>
      </c>
      <c r="G5">
        <v>3</v>
      </c>
      <c r="H5">
        <v>12</v>
      </c>
      <c r="I5">
        <v>4</v>
      </c>
      <c r="J5">
        <v>11</v>
      </c>
      <c r="K5" s="23">
        <v>3</v>
      </c>
      <c r="M5" s="21" t="s">
        <v>287</v>
      </c>
      <c r="N5">
        <v>3</v>
      </c>
      <c r="O5">
        <v>0</v>
      </c>
      <c r="P5">
        <v>1</v>
      </c>
      <c r="Q5" s="23">
        <v>0</v>
      </c>
    </row>
    <row r="6" spans="1:18" x14ac:dyDescent="0.55000000000000004">
      <c r="A6" s="21" t="s">
        <v>288</v>
      </c>
      <c r="B6">
        <v>11</v>
      </c>
      <c r="C6">
        <v>10</v>
      </c>
      <c r="D6" s="23">
        <v>9</v>
      </c>
      <c r="F6" s="21" t="s">
        <v>288</v>
      </c>
      <c r="G6">
        <v>12</v>
      </c>
      <c r="H6">
        <v>18</v>
      </c>
      <c r="I6">
        <v>11</v>
      </c>
      <c r="J6">
        <v>17</v>
      </c>
      <c r="K6" s="23">
        <v>10</v>
      </c>
      <c r="M6" s="21" t="s">
        <v>288</v>
      </c>
      <c r="N6">
        <v>12</v>
      </c>
      <c r="O6">
        <v>6</v>
      </c>
      <c r="P6">
        <v>9</v>
      </c>
      <c r="Q6" s="23">
        <v>1</v>
      </c>
    </row>
    <row r="7" spans="1:18" x14ac:dyDescent="0.55000000000000004">
      <c r="A7" s="21" t="s">
        <v>289</v>
      </c>
      <c r="B7">
        <v>13</v>
      </c>
      <c r="C7">
        <v>12</v>
      </c>
      <c r="D7" s="23">
        <v>4</v>
      </c>
      <c r="F7" s="21" t="s">
        <v>289</v>
      </c>
      <c r="G7">
        <v>14</v>
      </c>
      <c r="H7">
        <v>10</v>
      </c>
      <c r="I7">
        <v>13</v>
      </c>
      <c r="J7">
        <v>7</v>
      </c>
      <c r="K7" s="23">
        <v>11</v>
      </c>
      <c r="M7" s="21" t="s">
        <v>289</v>
      </c>
      <c r="N7">
        <v>8</v>
      </c>
      <c r="O7">
        <v>14</v>
      </c>
      <c r="P7">
        <v>7</v>
      </c>
      <c r="Q7" s="23">
        <v>7</v>
      </c>
    </row>
    <row r="8" spans="1:18" x14ac:dyDescent="0.55000000000000004">
      <c r="A8" s="21" t="s">
        <v>290</v>
      </c>
      <c r="B8">
        <v>4</v>
      </c>
      <c r="C8">
        <v>5</v>
      </c>
      <c r="D8" s="23">
        <v>2</v>
      </c>
      <c r="F8" s="21" t="s">
        <v>290</v>
      </c>
      <c r="G8">
        <v>10</v>
      </c>
      <c r="H8">
        <v>3</v>
      </c>
      <c r="I8">
        <v>6</v>
      </c>
      <c r="J8">
        <v>9</v>
      </c>
      <c r="K8" s="23">
        <v>26</v>
      </c>
      <c r="M8" s="21" t="s">
        <v>290</v>
      </c>
      <c r="N8">
        <v>4</v>
      </c>
      <c r="O8">
        <v>7</v>
      </c>
      <c r="P8">
        <v>5</v>
      </c>
      <c r="Q8" s="23">
        <v>8</v>
      </c>
    </row>
    <row r="9" spans="1:18" x14ac:dyDescent="0.55000000000000004">
      <c r="A9" s="21" t="s">
        <v>291</v>
      </c>
      <c r="B9">
        <v>2</v>
      </c>
      <c r="C9">
        <v>3</v>
      </c>
      <c r="D9" s="23">
        <v>1</v>
      </c>
      <c r="F9" s="21" t="s">
        <v>291</v>
      </c>
      <c r="G9">
        <v>2</v>
      </c>
      <c r="H9">
        <v>2</v>
      </c>
      <c r="I9">
        <v>3</v>
      </c>
      <c r="J9">
        <v>2</v>
      </c>
      <c r="K9" s="23">
        <v>3</v>
      </c>
      <c r="M9" s="21" t="s">
        <v>291</v>
      </c>
      <c r="N9">
        <v>1</v>
      </c>
      <c r="O9">
        <v>2</v>
      </c>
      <c r="P9">
        <v>1</v>
      </c>
      <c r="Q9" s="23">
        <v>2</v>
      </c>
    </row>
    <row r="10" spans="1:18" x14ac:dyDescent="0.55000000000000004">
      <c r="A10" s="24" t="s">
        <v>143</v>
      </c>
      <c r="B10" s="8">
        <v>41</v>
      </c>
      <c r="C10" s="8">
        <v>43</v>
      </c>
      <c r="D10" s="25">
        <v>23</v>
      </c>
      <c r="F10" s="24" t="s">
        <v>143</v>
      </c>
      <c r="G10" s="8">
        <f>SUM(G5:G9)</f>
        <v>41</v>
      </c>
      <c r="H10" s="8">
        <f t="shared" ref="H10:K10" si="0">SUM(H5:H9)</f>
        <v>45</v>
      </c>
      <c r="I10" s="8">
        <f t="shared" si="0"/>
        <v>37</v>
      </c>
      <c r="J10" s="8">
        <f t="shared" si="0"/>
        <v>46</v>
      </c>
      <c r="K10" s="25">
        <f t="shared" si="0"/>
        <v>53</v>
      </c>
      <c r="M10" s="24" t="s">
        <v>143</v>
      </c>
      <c r="N10" s="8">
        <f>SUM(N5:N9)</f>
        <v>28</v>
      </c>
      <c r="O10" s="8">
        <f t="shared" ref="O10:Q10" si="1">SUM(O5:O9)</f>
        <v>29</v>
      </c>
      <c r="P10" s="8">
        <f t="shared" si="1"/>
        <v>23</v>
      </c>
      <c r="Q10" s="25">
        <f t="shared" si="1"/>
        <v>18</v>
      </c>
    </row>
    <row r="11" spans="1:18" x14ac:dyDescent="0.55000000000000004">
      <c r="A11" s="135" t="s">
        <v>147</v>
      </c>
      <c r="B11" s="136"/>
      <c r="C11" s="136"/>
      <c r="D11" s="137"/>
      <c r="F11" s="135" t="s">
        <v>147</v>
      </c>
      <c r="G11" s="136"/>
      <c r="H11" s="136"/>
      <c r="I11" s="136"/>
      <c r="J11" s="136"/>
      <c r="K11" s="137"/>
      <c r="M11" s="135" t="s">
        <v>147</v>
      </c>
      <c r="N11" s="136"/>
      <c r="O11" s="136"/>
      <c r="P11" s="136"/>
      <c r="Q11" s="137"/>
      <c r="R11" s="93"/>
    </row>
    <row r="12" spans="1:18" x14ac:dyDescent="0.55000000000000004">
      <c r="A12" s="21" t="s">
        <v>286</v>
      </c>
      <c r="B12" t="s">
        <v>29</v>
      </c>
      <c r="C12" t="s">
        <v>30</v>
      </c>
      <c r="D12" s="23" t="s">
        <v>31</v>
      </c>
      <c r="F12" s="20" t="s">
        <v>286</v>
      </c>
      <c r="G12" s="81" t="s">
        <v>29</v>
      </c>
      <c r="H12" s="81" t="s">
        <v>30</v>
      </c>
      <c r="I12" s="81" t="s">
        <v>31</v>
      </c>
      <c r="J12" s="81" t="s">
        <v>32</v>
      </c>
      <c r="K12" s="58" t="s">
        <v>61</v>
      </c>
      <c r="M12" s="20" t="s">
        <v>286</v>
      </c>
      <c r="N12" s="81" t="s">
        <v>29</v>
      </c>
      <c r="O12" s="81" t="s">
        <v>30</v>
      </c>
      <c r="P12" s="81" t="s">
        <v>31</v>
      </c>
      <c r="Q12" s="58" t="s">
        <v>32</v>
      </c>
    </row>
    <row r="13" spans="1:18" x14ac:dyDescent="0.55000000000000004">
      <c r="A13" s="21" t="s">
        <v>287</v>
      </c>
      <c r="B13">
        <v>26.829268292682929</v>
      </c>
      <c r="C13">
        <v>30.232558139534881</v>
      </c>
      <c r="D13" s="23">
        <v>30.434782608695656</v>
      </c>
      <c r="F13" s="21" t="s">
        <v>287</v>
      </c>
      <c r="G13">
        <v>7.3170731707317067</v>
      </c>
      <c r="H13">
        <v>26.666666666666668</v>
      </c>
      <c r="I13">
        <v>10.810810810810811</v>
      </c>
      <c r="J13">
        <v>23.913043478260871</v>
      </c>
      <c r="K13" s="23">
        <v>5.6603773584905666</v>
      </c>
      <c r="M13" s="21" t="s">
        <v>287</v>
      </c>
      <c r="N13">
        <v>10.714285714285714</v>
      </c>
      <c r="O13">
        <v>0</v>
      </c>
      <c r="P13">
        <v>4.3478260869565215</v>
      </c>
      <c r="Q13" s="23">
        <v>0</v>
      </c>
    </row>
    <row r="14" spans="1:18" x14ac:dyDescent="0.55000000000000004">
      <c r="A14" s="21" t="s">
        <v>288</v>
      </c>
      <c r="B14">
        <v>26.829268292682929</v>
      </c>
      <c r="C14">
        <v>23.255813953488371</v>
      </c>
      <c r="D14" s="23">
        <v>39.130434782608695</v>
      </c>
      <c r="F14" s="21" t="s">
        <v>288</v>
      </c>
      <c r="G14">
        <v>29.268292682926827</v>
      </c>
      <c r="H14">
        <v>40</v>
      </c>
      <c r="I14">
        <v>29.72972972972973</v>
      </c>
      <c r="J14">
        <v>36.95652173913043</v>
      </c>
      <c r="K14" s="23">
        <v>18.867924528301888</v>
      </c>
      <c r="M14" s="21" t="s">
        <v>288</v>
      </c>
      <c r="N14">
        <v>42.857142857142854</v>
      </c>
      <c r="O14">
        <v>20.689655172413794</v>
      </c>
      <c r="P14">
        <v>39.130434782608695</v>
      </c>
      <c r="Q14" s="23">
        <v>5.5555555555555554</v>
      </c>
    </row>
    <row r="15" spans="1:18" x14ac:dyDescent="0.55000000000000004">
      <c r="A15" s="21" t="s">
        <v>289</v>
      </c>
      <c r="B15">
        <v>31.707317073170731</v>
      </c>
      <c r="C15">
        <v>27.906976744186046</v>
      </c>
      <c r="D15" s="23">
        <v>17.391304347826086</v>
      </c>
      <c r="F15" s="21" t="s">
        <v>289</v>
      </c>
      <c r="G15">
        <v>34.146341463414636</v>
      </c>
      <c r="H15">
        <v>22.222222222222221</v>
      </c>
      <c r="I15">
        <v>35.135135135135137</v>
      </c>
      <c r="J15">
        <v>15.217391304347828</v>
      </c>
      <c r="K15" s="23">
        <v>20.754716981132077</v>
      </c>
      <c r="M15" s="21" t="s">
        <v>289</v>
      </c>
      <c r="N15">
        <v>28.571428571428569</v>
      </c>
      <c r="O15">
        <v>48.275862068965516</v>
      </c>
      <c r="P15">
        <v>30.434782608695656</v>
      </c>
      <c r="Q15" s="23">
        <v>38.888888888888893</v>
      </c>
    </row>
    <row r="16" spans="1:18" x14ac:dyDescent="0.55000000000000004">
      <c r="A16" s="21" t="s">
        <v>290</v>
      </c>
      <c r="B16">
        <v>9.7560975609756095</v>
      </c>
      <c r="C16">
        <v>11.627906976744185</v>
      </c>
      <c r="D16" s="23">
        <v>8.695652173913043</v>
      </c>
      <c r="F16" s="21" t="s">
        <v>290</v>
      </c>
      <c r="G16">
        <v>24.390243902439025</v>
      </c>
      <c r="H16">
        <v>6.666666666666667</v>
      </c>
      <c r="I16">
        <v>16.216216216216218</v>
      </c>
      <c r="J16">
        <v>19.565217391304348</v>
      </c>
      <c r="K16" s="23">
        <v>49.056603773584904</v>
      </c>
      <c r="M16" s="21" t="s">
        <v>290</v>
      </c>
      <c r="N16">
        <v>14.285714285714285</v>
      </c>
      <c r="O16">
        <v>24.137931034482758</v>
      </c>
      <c r="P16">
        <v>21.739130434782609</v>
      </c>
      <c r="Q16" s="23">
        <v>44.444444444444443</v>
      </c>
    </row>
    <row r="17" spans="1:20" x14ac:dyDescent="0.55000000000000004">
      <c r="A17" s="24" t="s">
        <v>291</v>
      </c>
      <c r="B17" s="8">
        <v>4.8780487804878048</v>
      </c>
      <c r="C17" s="8">
        <v>6.9767441860465116</v>
      </c>
      <c r="D17" s="25">
        <v>4.3478260869565215</v>
      </c>
      <c r="F17" s="24" t="s">
        <v>291</v>
      </c>
      <c r="G17" s="8">
        <v>4.8780487804878048</v>
      </c>
      <c r="H17" s="8">
        <v>4.4444444444444446</v>
      </c>
      <c r="I17" s="8">
        <v>8.1081081081081088</v>
      </c>
      <c r="J17" s="8">
        <v>4.3478260869565215</v>
      </c>
      <c r="K17" s="25">
        <v>5.6603773584905666</v>
      </c>
      <c r="M17" s="24" t="s">
        <v>291</v>
      </c>
      <c r="N17" s="8">
        <v>3.5714285714285712</v>
      </c>
      <c r="O17" s="8">
        <v>6.8965517241379306</v>
      </c>
      <c r="P17" s="8">
        <v>4.3478260869565215</v>
      </c>
      <c r="Q17" s="25">
        <v>11.111111111111111</v>
      </c>
    </row>
    <row r="19" spans="1:20" x14ac:dyDescent="0.55000000000000004">
      <c r="A19" s="130" t="s">
        <v>77</v>
      </c>
      <c r="B19" s="131"/>
      <c r="C19" s="131"/>
      <c r="D19" s="132"/>
      <c r="F19" s="130" t="s">
        <v>82</v>
      </c>
      <c r="G19" s="131"/>
      <c r="H19" s="131"/>
      <c r="I19" s="131"/>
      <c r="J19" s="131"/>
      <c r="K19" s="131"/>
      <c r="L19" s="132"/>
      <c r="N19" s="130" t="s">
        <v>90</v>
      </c>
      <c r="O19" s="131"/>
      <c r="P19" s="131"/>
      <c r="Q19" s="132"/>
    </row>
    <row r="20" spans="1:20" x14ac:dyDescent="0.55000000000000004">
      <c r="A20" s="135" t="s">
        <v>146</v>
      </c>
      <c r="B20" s="136"/>
      <c r="C20" s="136"/>
      <c r="D20" s="137"/>
      <c r="F20" s="135" t="s">
        <v>146</v>
      </c>
      <c r="G20" s="136"/>
      <c r="H20" s="136"/>
      <c r="I20" s="136"/>
      <c r="J20" s="136"/>
      <c r="K20" s="136"/>
      <c r="L20" s="137"/>
      <c r="N20" s="135" t="s">
        <v>146</v>
      </c>
      <c r="O20" s="136"/>
      <c r="P20" s="136"/>
      <c r="Q20" s="137"/>
      <c r="R20" s="93"/>
      <c r="S20" s="93"/>
      <c r="T20" s="93"/>
    </row>
    <row r="21" spans="1:20" x14ac:dyDescent="0.55000000000000004">
      <c r="A21" s="20" t="s">
        <v>286</v>
      </c>
      <c r="B21" s="81" t="s">
        <v>29</v>
      </c>
      <c r="C21" s="81" t="s">
        <v>30</v>
      </c>
      <c r="D21" s="58" t="s">
        <v>31</v>
      </c>
      <c r="F21" s="20" t="s">
        <v>286</v>
      </c>
      <c r="G21" s="81" t="s">
        <v>29</v>
      </c>
      <c r="H21" s="81" t="s">
        <v>30</v>
      </c>
      <c r="I21" s="81" t="s">
        <v>31</v>
      </c>
      <c r="J21" s="81" t="s">
        <v>32</v>
      </c>
      <c r="K21" s="81" t="s">
        <v>61</v>
      </c>
      <c r="L21" s="58" t="s">
        <v>62</v>
      </c>
      <c r="N21" s="20" t="s">
        <v>286</v>
      </c>
      <c r="O21" s="81" t="s">
        <v>29</v>
      </c>
      <c r="P21" s="81" t="s">
        <v>30</v>
      </c>
      <c r="Q21" s="58" t="s">
        <v>31</v>
      </c>
    </row>
    <row r="22" spans="1:20" x14ac:dyDescent="0.55000000000000004">
      <c r="A22" s="21" t="s">
        <v>287</v>
      </c>
      <c r="B22">
        <v>0</v>
      </c>
      <c r="C22">
        <v>0</v>
      </c>
      <c r="D22" s="23">
        <v>0</v>
      </c>
      <c r="F22" s="21" t="s">
        <v>287</v>
      </c>
      <c r="G22">
        <v>0</v>
      </c>
      <c r="H22">
        <v>0</v>
      </c>
      <c r="I22">
        <v>0</v>
      </c>
      <c r="J22">
        <v>3</v>
      </c>
      <c r="K22">
        <v>0</v>
      </c>
      <c r="L22" s="23">
        <v>0</v>
      </c>
      <c r="N22" s="21" t="s">
        <v>287</v>
      </c>
      <c r="O22">
        <v>25</v>
      </c>
      <c r="P22">
        <v>1</v>
      </c>
      <c r="Q22" s="23">
        <v>0</v>
      </c>
    </row>
    <row r="23" spans="1:20" x14ac:dyDescent="0.55000000000000004">
      <c r="A23" s="21" t="s">
        <v>288</v>
      </c>
      <c r="B23">
        <v>11</v>
      </c>
      <c r="C23">
        <v>17</v>
      </c>
      <c r="D23" s="23">
        <v>12</v>
      </c>
      <c r="F23" s="21" t="s">
        <v>288</v>
      </c>
      <c r="G23">
        <v>0</v>
      </c>
      <c r="H23">
        <v>12</v>
      </c>
      <c r="I23">
        <v>3</v>
      </c>
      <c r="J23">
        <v>13</v>
      </c>
      <c r="K23">
        <v>0</v>
      </c>
      <c r="L23" s="23">
        <v>0</v>
      </c>
      <c r="N23" s="21" t="s">
        <v>288</v>
      </c>
      <c r="O23">
        <v>17</v>
      </c>
      <c r="P23">
        <v>0</v>
      </c>
      <c r="Q23" s="23">
        <v>5</v>
      </c>
    </row>
    <row r="24" spans="1:20" x14ac:dyDescent="0.55000000000000004">
      <c r="A24" s="21" t="s">
        <v>289</v>
      </c>
      <c r="B24">
        <v>10</v>
      </c>
      <c r="C24">
        <v>11</v>
      </c>
      <c r="D24" s="23">
        <v>20</v>
      </c>
      <c r="F24" s="21" t="s">
        <v>289</v>
      </c>
      <c r="G24">
        <v>8</v>
      </c>
      <c r="H24">
        <v>12</v>
      </c>
      <c r="I24">
        <v>23</v>
      </c>
      <c r="J24">
        <v>4</v>
      </c>
      <c r="K24">
        <v>11</v>
      </c>
      <c r="L24" s="23">
        <v>5</v>
      </c>
      <c r="N24" s="21" t="s">
        <v>289</v>
      </c>
      <c r="O24">
        <v>13</v>
      </c>
      <c r="P24">
        <v>0</v>
      </c>
      <c r="Q24" s="23">
        <v>24</v>
      </c>
    </row>
    <row r="25" spans="1:20" x14ac:dyDescent="0.55000000000000004">
      <c r="A25" s="21" t="s">
        <v>290</v>
      </c>
      <c r="B25">
        <v>17</v>
      </c>
      <c r="C25">
        <v>8</v>
      </c>
      <c r="D25" s="23">
        <v>10</v>
      </c>
      <c r="F25" s="21" t="s">
        <v>290</v>
      </c>
      <c r="G25">
        <v>22</v>
      </c>
      <c r="H25">
        <v>16</v>
      </c>
      <c r="I25">
        <v>26</v>
      </c>
      <c r="J25">
        <v>7</v>
      </c>
      <c r="K25">
        <v>22</v>
      </c>
      <c r="L25" s="23">
        <v>12</v>
      </c>
      <c r="N25" s="21" t="s">
        <v>290</v>
      </c>
      <c r="O25">
        <v>10</v>
      </c>
      <c r="P25">
        <v>0</v>
      </c>
      <c r="Q25" s="23">
        <v>21</v>
      </c>
    </row>
    <row r="26" spans="1:20" x14ac:dyDescent="0.55000000000000004">
      <c r="A26" s="21" t="s">
        <v>291</v>
      </c>
      <c r="B26">
        <v>2</v>
      </c>
      <c r="C26">
        <v>1</v>
      </c>
      <c r="D26" s="23">
        <v>2</v>
      </c>
      <c r="F26" s="21" t="s">
        <v>291</v>
      </c>
      <c r="G26">
        <v>14</v>
      </c>
      <c r="H26">
        <v>4</v>
      </c>
      <c r="I26">
        <v>2</v>
      </c>
      <c r="J26">
        <v>2</v>
      </c>
      <c r="K26">
        <v>7</v>
      </c>
      <c r="L26" s="23">
        <v>5</v>
      </c>
      <c r="N26" s="21" t="s">
        <v>291</v>
      </c>
      <c r="O26">
        <v>3</v>
      </c>
      <c r="P26">
        <v>37</v>
      </c>
      <c r="Q26" s="23">
        <v>4</v>
      </c>
    </row>
    <row r="27" spans="1:20" x14ac:dyDescent="0.55000000000000004">
      <c r="A27" s="24" t="s">
        <v>143</v>
      </c>
      <c r="B27" s="8">
        <f>SUM(B22:B26)</f>
        <v>40</v>
      </c>
      <c r="C27" s="8">
        <f t="shared" ref="C27:D27" si="2">SUM(C22:C26)</f>
        <v>37</v>
      </c>
      <c r="D27" s="25">
        <f t="shared" si="2"/>
        <v>44</v>
      </c>
      <c r="F27" s="24" t="s">
        <v>143</v>
      </c>
      <c r="G27" s="8">
        <f>SUM(G22:G26)</f>
        <v>44</v>
      </c>
      <c r="H27" s="8">
        <f t="shared" ref="H27:L27" si="3">SUM(H22:H26)</f>
        <v>44</v>
      </c>
      <c r="I27" s="8">
        <f t="shared" si="3"/>
        <v>54</v>
      </c>
      <c r="J27" s="8">
        <f t="shared" si="3"/>
        <v>29</v>
      </c>
      <c r="K27" s="8">
        <f t="shared" si="3"/>
        <v>40</v>
      </c>
      <c r="L27" s="25">
        <f t="shared" si="3"/>
        <v>22</v>
      </c>
      <c r="N27" s="24" t="s">
        <v>143</v>
      </c>
      <c r="O27" s="8">
        <f>SUM(O22:O26)</f>
        <v>68</v>
      </c>
      <c r="P27" s="8">
        <f t="shared" ref="P27:Q27" si="4">SUM(P22:P26)</f>
        <v>38</v>
      </c>
      <c r="Q27" s="25">
        <f t="shared" si="4"/>
        <v>54</v>
      </c>
    </row>
    <row r="28" spans="1:20" x14ac:dyDescent="0.55000000000000004">
      <c r="A28" s="135" t="s">
        <v>147</v>
      </c>
      <c r="B28" s="136"/>
      <c r="C28" s="136"/>
      <c r="D28" s="137"/>
      <c r="F28" s="135" t="s">
        <v>147</v>
      </c>
      <c r="G28" s="136"/>
      <c r="H28" s="136"/>
      <c r="I28" s="136"/>
      <c r="J28" s="136"/>
      <c r="K28" s="136"/>
      <c r="L28" s="137"/>
      <c r="N28" s="135" t="s">
        <v>147</v>
      </c>
      <c r="O28" s="136"/>
      <c r="P28" s="136"/>
      <c r="Q28" s="137"/>
    </row>
    <row r="29" spans="1:20" x14ac:dyDescent="0.55000000000000004">
      <c r="A29" s="20" t="s">
        <v>286</v>
      </c>
      <c r="B29" s="81" t="s">
        <v>29</v>
      </c>
      <c r="C29" s="81" t="s">
        <v>30</v>
      </c>
      <c r="D29" s="58" t="s">
        <v>31</v>
      </c>
      <c r="F29" s="20" t="s">
        <v>286</v>
      </c>
      <c r="G29" s="81" t="s">
        <v>29</v>
      </c>
      <c r="H29" s="81" t="s">
        <v>30</v>
      </c>
      <c r="I29" s="81" t="s">
        <v>31</v>
      </c>
      <c r="J29" s="81" t="s">
        <v>32</v>
      </c>
      <c r="K29" s="81" t="s">
        <v>61</v>
      </c>
      <c r="L29" s="58" t="s">
        <v>62</v>
      </c>
      <c r="N29" s="20" t="s">
        <v>286</v>
      </c>
      <c r="O29" s="81" t="s">
        <v>29</v>
      </c>
      <c r="P29" s="81" t="s">
        <v>30</v>
      </c>
      <c r="Q29" s="58" t="s">
        <v>31</v>
      </c>
    </row>
    <row r="30" spans="1:20" x14ac:dyDescent="0.55000000000000004">
      <c r="A30" s="21" t="s">
        <v>287</v>
      </c>
      <c r="B30">
        <v>0</v>
      </c>
      <c r="C30">
        <v>0</v>
      </c>
      <c r="D30" s="23">
        <v>0</v>
      </c>
      <c r="F30" s="21" t="s">
        <v>287</v>
      </c>
      <c r="G30">
        <v>0</v>
      </c>
      <c r="H30">
        <v>0</v>
      </c>
      <c r="I30">
        <v>0</v>
      </c>
      <c r="J30">
        <v>10.344827586206897</v>
      </c>
      <c r="K30">
        <v>0</v>
      </c>
      <c r="L30" s="23">
        <v>0</v>
      </c>
      <c r="N30" s="21" t="s">
        <v>287</v>
      </c>
      <c r="O30">
        <v>36.764705882352942</v>
      </c>
      <c r="P30">
        <v>2.6315789473684208</v>
      </c>
      <c r="Q30" s="23">
        <v>0</v>
      </c>
    </row>
    <row r="31" spans="1:20" x14ac:dyDescent="0.55000000000000004">
      <c r="A31" s="21" t="s">
        <v>288</v>
      </c>
      <c r="B31">
        <v>27.500000000000004</v>
      </c>
      <c r="C31">
        <v>45.945945945945951</v>
      </c>
      <c r="D31" s="23">
        <v>27.27272727272727</v>
      </c>
      <c r="F31" s="21" t="s">
        <v>288</v>
      </c>
      <c r="G31">
        <v>0</v>
      </c>
      <c r="H31">
        <v>27.27272727272727</v>
      </c>
      <c r="I31">
        <v>5.5555555555555554</v>
      </c>
      <c r="J31">
        <v>44.827586206896555</v>
      </c>
      <c r="K31">
        <v>0</v>
      </c>
      <c r="L31" s="23">
        <v>0</v>
      </c>
      <c r="N31" s="21" t="s">
        <v>288</v>
      </c>
      <c r="O31">
        <v>25</v>
      </c>
      <c r="P31">
        <v>0</v>
      </c>
      <c r="Q31" s="23">
        <v>9.2592592592592595</v>
      </c>
    </row>
    <row r="32" spans="1:20" x14ac:dyDescent="0.55000000000000004">
      <c r="A32" s="21" t="s">
        <v>289</v>
      </c>
      <c r="B32">
        <v>25</v>
      </c>
      <c r="C32">
        <v>29.72972972972973</v>
      </c>
      <c r="D32" s="23">
        <v>45.454545454545453</v>
      </c>
      <c r="F32" s="21" t="s">
        <v>289</v>
      </c>
      <c r="G32">
        <v>18.181818181818183</v>
      </c>
      <c r="H32">
        <v>27.27272727272727</v>
      </c>
      <c r="I32">
        <v>42.592592592592595</v>
      </c>
      <c r="J32">
        <v>13.793103448275861</v>
      </c>
      <c r="K32">
        <v>27.500000000000004</v>
      </c>
      <c r="L32" s="23">
        <v>22.727272727272727</v>
      </c>
      <c r="N32" s="21" t="s">
        <v>289</v>
      </c>
      <c r="O32">
        <v>19.117647058823529</v>
      </c>
      <c r="P32">
        <v>0</v>
      </c>
      <c r="Q32" s="23">
        <v>44.444444444444443</v>
      </c>
    </row>
    <row r="33" spans="1:23" x14ac:dyDescent="0.55000000000000004">
      <c r="A33" s="21" t="s">
        <v>290</v>
      </c>
      <c r="B33">
        <v>42.5</v>
      </c>
      <c r="C33">
        <v>21.621621621621621</v>
      </c>
      <c r="D33" s="23">
        <v>22.727272727272727</v>
      </c>
      <c r="F33" s="21" t="s">
        <v>290</v>
      </c>
      <c r="G33">
        <v>50</v>
      </c>
      <c r="H33">
        <v>36.363636363636367</v>
      </c>
      <c r="I33">
        <v>48.148148148148145</v>
      </c>
      <c r="J33">
        <v>24.137931034482758</v>
      </c>
      <c r="K33">
        <v>55.000000000000007</v>
      </c>
      <c r="L33" s="23">
        <v>54.54545454545454</v>
      </c>
      <c r="N33" s="21" t="s">
        <v>290</v>
      </c>
      <c r="O33">
        <v>14.705882352941178</v>
      </c>
      <c r="P33">
        <v>0</v>
      </c>
      <c r="Q33" s="23">
        <v>38.888888888888893</v>
      </c>
    </row>
    <row r="34" spans="1:23" x14ac:dyDescent="0.55000000000000004">
      <c r="A34" s="24" t="s">
        <v>291</v>
      </c>
      <c r="B34" s="8">
        <v>5</v>
      </c>
      <c r="C34" s="8">
        <v>2.7027027027027026</v>
      </c>
      <c r="D34" s="25">
        <v>4.5454545454545459</v>
      </c>
      <c r="F34" s="24" t="s">
        <v>291</v>
      </c>
      <c r="G34" s="8">
        <v>31.818181818181817</v>
      </c>
      <c r="H34" s="8">
        <v>9.0909090909090917</v>
      </c>
      <c r="I34" s="8">
        <v>3.7037037037037033</v>
      </c>
      <c r="J34" s="8">
        <v>6.8965517241379306</v>
      </c>
      <c r="K34" s="8">
        <v>17.5</v>
      </c>
      <c r="L34" s="25">
        <v>22.727272727272727</v>
      </c>
      <c r="N34" s="24" t="s">
        <v>291</v>
      </c>
      <c r="O34" s="8">
        <v>4.4117647058823533</v>
      </c>
      <c r="P34" s="8">
        <v>97.368421052631575</v>
      </c>
      <c r="Q34" s="25">
        <v>7.4074074074074066</v>
      </c>
    </row>
    <row r="36" spans="1:23" x14ac:dyDescent="0.55000000000000004">
      <c r="A36" s="5" t="s">
        <v>302</v>
      </c>
    </row>
    <row r="37" spans="1:23" x14ac:dyDescent="0.55000000000000004">
      <c r="A37" t="s">
        <v>292</v>
      </c>
      <c r="C37" t="s">
        <v>293</v>
      </c>
      <c r="D37" t="s">
        <v>294</v>
      </c>
      <c r="E37" t="s">
        <v>295</v>
      </c>
      <c r="G37" t="s">
        <v>56</v>
      </c>
      <c r="I37" t="s">
        <v>293</v>
      </c>
      <c r="J37" t="s">
        <v>294</v>
      </c>
      <c r="K37" t="s">
        <v>295</v>
      </c>
      <c r="M37" t="s">
        <v>57</v>
      </c>
      <c r="O37" t="s">
        <v>293</v>
      </c>
      <c r="P37" t="s">
        <v>294</v>
      </c>
      <c r="Q37" t="s">
        <v>295</v>
      </c>
      <c r="S37" t="s">
        <v>58</v>
      </c>
      <c r="U37" t="s">
        <v>293</v>
      </c>
      <c r="V37" t="s">
        <v>294</v>
      </c>
      <c r="W37" t="s">
        <v>295</v>
      </c>
    </row>
    <row r="38" spans="1:23" x14ac:dyDescent="0.55000000000000004">
      <c r="A38" t="s">
        <v>296</v>
      </c>
      <c r="G38" t="s">
        <v>296</v>
      </c>
      <c r="M38" t="s">
        <v>296</v>
      </c>
      <c r="S38" t="s">
        <v>296</v>
      </c>
    </row>
    <row r="39" spans="1:23" x14ac:dyDescent="0.55000000000000004">
      <c r="A39">
        <v>1</v>
      </c>
      <c r="B39">
        <v>1</v>
      </c>
      <c r="C39">
        <v>158.32599999999999</v>
      </c>
      <c r="D39">
        <f>C40/C39</f>
        <v>0.1063880853429001</v>
      </c>
      <c r="E39">
        <f>AVERAGE(D39:D219)</f>
        <v>0.17364899328088737</v>
      </c>
      <c r="G39">
        <v>31</v>
      </c>
      <c r="H39">
        <v>1</v>
      </c>
      <c r="I39">
        <v>224.202</v>
      </c>
      <c r="J39">
        <f>I40/I39</f>
        <v>0.17020365563197473</v>
      </c>
      <c r="K39">
        <f>AVERAGE(J39:J239)</f>
        <v>0.5504712879036584</v>
      </c>
      <c r="M39">
        <v>58</v>
      </c>
      <c r="N39">
        <v>1</v>
      </c>
      <c r="O39">
        <v>221.51300000000001</v>
      </c>
      <c r="P39">
        <f>O40/O39</f>
        <v>0.1462848681567222</v>
      </c>
      <c r="Q39">
        <f>AVERAGE(P39:P251)</f>
        <v>0.41121966157173595</v>
      </c>
      <c r="S39">
        <v>87</v>
      </c>
      <c r="T39">
        <v>1</v>
      </c>
      <c r="U39">
        <v>84.454999999999998</v>
      </c>
      <c r="V39">
        <f>U40/U39</f>
        <v>0.1087206204487597</v>
      </c>
      <c r="W39">
        <f>AVERAGE(V39:V215)</f>
        <v>0.27098026773988998</v>
      </c>
    </row>
    <row r="40" spans="1:23" x14ac:dyDescent="0.55000000000000004">
      <c r="B40">
        <v>2</v>
      </c>
      <c r="C40">
        <v>16.844000000000001</v>
      </c>
      <c r="H40">
        <v>2</v>
      </c>
      <c r="I40">
        <v>38.159999999999997</v>
      </c>
      <c r="N40">
        <v>2</v>
      </c>
      <c r="O40">
        <v>32.404000000000003</v>
      </c>
      <c r="T40">
        <v>2</v>
      </c>
      <c r="U40">
        <v>9.1820000000000004</v>
      </c>
    </row>
    <row r="41" spans="1:23" x14ac:dyDescent="0.55000000000000004">
      <c r="B41">
        <v>3</v>
      </c>
      <c r="C41">
        <v>163.81200000000001</v>
      </c>
      <c r="D41">
        <f>C42/C41</f>
        <v>2.1365956096012502E-2</v>
      </c>
      <c r="H41">
        <v>3</v>
      </c>
      <c r="I41">
        <v>35.664000000000001</v>
      </c>
      <c r="J41">
        <f>I42/I41</f>
        <v>1.0515646029609691</v>
      </c>
      <c r="N41">
        <v>3</v>
      </c>
      <c r="O41">
        <v>254.173</v>
      </c>
      <c r="P41">
        <f>O42/O41</f>
        <v>0.28835871630739696</v>
      </c>
      <c r="T41">
        <v>3</v>
      </c>
      <c r="U41">
        <v>115.095</v>
      </c>
      <c r="V41">
        <f>U42/U41</f>
        <v>5.1818063338980848E-2</v>
      </c>
    </row>
    <row r="42" spans="1:23" x14ac:dyDescent="0.55000000000000004">
      <c r="B42">
        <v>4</v>
      </c>
      <c r="C42">
        <v>3.5</v>
      </c>
      <c r="H42">
        <v>4</v>
      </c>
      <c r="I42">
        <v>37.503</v>
      </c>
      <c r="N42">
        <v>4</v>
      </c>
      <c r="O42">
        <v>73.293000000000006</v>
      </c>
      <c r="T42">
        <v>4</v>
      </c>
      <c r="U42">
        <v>5.9640000000000004</v>
      </c>
    </row>
    <row r="43" spans="1:23" x14ac:dyDescent="0.55000000000000004">
      <c r="B43">
        <v>5</v>
      </c>
      <c r="C43">
        <v>134.536</v>
      </c>
      <c r="D43">
        <f t="shared" ref="D43:D49" si="5">C44/C43</f>
        <v>0.21493875245287508</v>
      </c>
      <c r="G43">
        <v>32</v>
      </c>
      <c r="H43">
        <v>1</v>
      </c>
      <c r="I43">
        <v>115.59099999999999</v>
      </c>
      <c r="J43">
        <f t="shared" ref="J43:J49" si="6">I44/I43</f>
        <v>0.47918955628033327</v>
      </c>
      <c r="N43">
        <v>5</v>
      </c>
      <c r="O43">
        <v>194.239</v>
      </c>
      <c r="P43">
        <f t="shared" ref="P43:P49" si="7">O44/O43</f>
        <v>0.27149542573839447</v>
      </c>
      <c r="T43">
        <v>5</v>
      </c>
      <c r="U43">
        <v>57.326999999999998</v>
      </c>
      <c r="V43">
        <f t="shared" ref="V43:V49" si="8">U44/U43</f>
        <v>0.2242398869642577</v>
      </c>
    </row>
    <row r="44" spans="1:23" x14ac:dyDescent="0.55000000000000004">
      <c r="B44">
        <v>6</v>
      </c>
      <c r="C44">
        <v>28.917000000000002</v>
      </c>
      <c r="H44">
        <v>2</v>
      </c>
      <c r="I44">
        <v>55.39</v>
      </c>
      <c r="N44">
        <v>6</v>
      </c>
      <c r="O44">
        <v>52.734999999999999</v>
      </c>
      <c r="T44">
        <v>6</v>
      </c>
      <c r="U44">
        <v>12.855</v>
      </c>
    </row>
    <row r="45" spans="1:23" x14ac:dyDescent="0.55000000000000004">
      <c r="B45">
        <v>7</v>
      </c>
      <c r="C45">
        <v>37.244</v>
      </c>
      <c r="D45">
        <f t="shared" si="5"/>
        <v>0.39606379551068627</v>
      </c>
      <c r="H45">
        <v>3</v>
      </c>
      <c r="I45">
        <v>39.531999999999996</v>
      </c>
      <c r="J45">
        <f t="shared" si="6"/>
        <v>1.2689719720732573</v>
      </c>
      <c r="N45">
        <v>7</v>
      </c>
      <c r="O45">
        <v>99.244</v>
      </c>
      <c r="P45">
        <f t="shared" si="7"/>
        <v>0.21270807303212283</v>
      </c>
      <c r="T45">
        <v>7</v>
      </c>
      <c r="U45">
        <v>230.53100000000001</v>
      </c>
      <c r="V45">
        <f t="shared" si="8"/>
        <v>0.72280951368796387</v>
      </c>
    </row>
    <row r="46" spans="1:23" x14ac:dyDescent="0.55000000000000004">
      <c r="B46">
        <v>8</v>
      </c>
      <c r="C46">
        <v>14.750999999999999</v>
      </c>
      <c r="H46">
        <v>4</v>
      </c>
      <c r="I46">
        <v>50.164999999999999</v>
      </c>
      <c r="N46">
        <v>8</v>
      </c>
      <c r="O46">
        <v>21.11</v>
      </c>
      <c r="T46">
        <v>8</v>
      </c>
      <c r="U46">
        <v>166.63</v>
      </c>
    </row>
    <row r="47" spans="1:23" x14ac:dyDescent="0.55000000000000004">
      <c r="B47">
        <v>9</v>
      </c>
      <c r="C47">
        <v>185.08500000000001</v>
      </c>
      <c r="D47">
        <f t="shared" si="5"/>
        <v>9.7814517654050831E-2</v>
      </c>
      <c r="H47">
        <v>5</v>
      </c>
      <c r="I47">
        <v>90.938000000000002</v>
      </c>
      <c r="J47">
        <f t="shared" si="6"/>
        <v>0.38973806329587191</v>
      </c>
      <c r="N47">
        <v>9</v>
      </c>
      <c r="O47">
        <v>114.369</v>
      </c>
      <c r="P47">
        <f t="shared" si="7"/>
        <v>0.12398464618908969</v>
      </c>
      <c r="S47">
        <v>88</v>
      </c>
      <c r="T47">
        <v>1</v>
      </c>
      <c r="U47">
        <v>166.203</v>
      </c>
      <c r="V47">
        <f t="shared" si="8"/>
        <v>0.2096532553564015</v>
      </c>
    </row>
    <row r="48" spans="1:23" x14ac:dyDescent="0.55000000000000004">
      <c r="B48">
        <v>10</v>
      </c>
      <c r="C48">
        <v>18.103999999999999</v>
      </c>
      <c r="H48">
        <v>6</v>
      </c>
      <c r="I48">
        <v>35.442</v>
      </c>
      <c r="N48">
        <v>10</v>
      </c>
      <c r="O48">
        <v>14.18</v>
      </c>
      <c r="T48">
        <v>2</v>
      </c>
      <c r="U48">
        <v>34.844999999999999</v>
      </c>
    </row>
    <row r="49" spans="1:22" x14ac:dyDescent="0.55000000000000004">
      <c r="B49">
        <v>11</v>
      </c>
      <c r="C49">
        <v>32.012</v>
      </c>
      <c r="D49">
        <f t="shared" si="5"/>
        <v>0.21463826065225541</v>
      </c>
      <c r="H49">
        <v>7</v>
      </c>
      <c r="I49">
        <v>50.015000000000001</v>
      </c>
      <c r="J49">
        <f t="shared" si="6"/>
        <v>0.60595821253623905</v>
      </c>
      <c r="M49">
        <v>59</v>
      </c>
      <c r="N49">
        <v>1</v>
      </c>
      <c r="O49">
        <v>187.97399999999999</v>
      </c>
      <c r="P49">
        <f t="shared" si="7"/>
        <v>0.17780650515496826</v>
      </c>
      <c r="T49">
        <v>3</v>
      </c>
      <c r="U49">
        <v>26.722000000000001</v>
      </c>
      <c r="V49">
        <f t="shared" si="8"/>
        <v>0.20499962577651371</v>
      </c>
    </row>
    <row r="50" spans="1:22" x14ac:dyDescent="0.55000000000000004">
      <c r="B50">
        <v>12</v>
      </c>
      <c r="C50">
        <v>6.8710000000000004</v>
      </c>
      <c r="H50">
        <v>8</v>
      </c>
      <c r="I50">
        <v>30.306999999999999</v>
      </c>
      <c r="N50">
        <v>2</v>
      </c>
      <c r="O50">
        <v>33.423000000000002</v>
      </c>
      <c r="T50">
        <v>4</v>
      </c>
      <c r="U50">
        <v>5.4779999999999998</v>
      </c>
    </row>
    <row r="51" spans="1:22" x14ac:dyDescent="0.55000000000000004">
      <c r="A51">
        <v>2</v>
      </c>
      <c r="B51">
        <v>1</v>
      </c>
      <c r="C51">
        <v>122.825</v>
      </c>
      <c r="D51">
        <f>C52/C51</f>
        <v>0.2666883777732546</v>
      </c>
      <c r="G51">
        <v>33</v>
      </c>
      <c r="H51">
        <v>1</v>
      </c>
      <c r="I51">
        <v>178.459</v>
      </c>
      <c r="J51">
        <f>I52/I51</f>
        <v>0.54745347670893585</v>
      </c>
      <c r="N51">
        <v>3</v>
      </c>
      <c r="O51">
        <v>249.45699999999999</v>
      </c>
      <c r="P51">
        <f>O52/O51</f>
        <v>0.12965761634269635</v>
      </c>
      <c r="T51">
        <v>5</v>
      </c>
      <c r="U51">
        <v>107.565</v>
      </c>
      <c r="V51">
        <f>U52/U51</f>
        <v>7.3499744340631251E-2</v>
      </c>
    </row>
    <row r="52" spans="1:22" x14ac:dyDescent="0.55000000000000004">
      <c r="B52">
        <v>2</v>
      </c>
      <c r="C52">
        <v>32.756</v>
      </c>
      <c r="H52">
        <v>2</v>
      </c>
      <c r="I52">
        <v>97.697999999999993</v>
      </c>
      <c r="N52">
        <v>4</v>
      </c>
      <c r="O52">
        <v>32.344000000000001</v>
      </c>
      <c r="T52">
        <v>6</v>
      </c>
      <c r="U52">
        <v>7.9059999999999997</v>
      </c>
    </row>
    <row r="53" spans="1:22" x14ac:dyDescent="0.55000000000000004">
      <c r="B53">
        <v>3</v>
      </c>
      <c r="C53">
        <v>71.751000000000005</v>
      </c>
      <c r="D53">
        <f>C54/C53</f>
        <v>0.38228038633607891</v>
      </c>
      <c r="H53">
        <v>3</v>
      </c>
      <c r="I53">
        <v>207.89699999999999</v>
      </c>
      <c r="J53">
        <f>I54/I53</f>
        <v>0.19986339389216778</v>
      </c>
      <c r="N53">
        <v>5</v>
      </c>
      <c r="O53">
        <v>43.646000000000001</v>
      </c>
      <c r="P53">
        <f>O54/O53</f>
        <v>2.1751821472758097</v>
      </c>
      <c r="T53">
        <v>7</v>
      </c>
      <c r="U53">
        <v>173.93899999999999</v>
      </c>
      <c r="V53">
        <f>U54/U53</f>
        <v>0.22081304365323476</v>
      </c>
    </row>
    <row r="54" spans="1:22" x14ac:dyDescent="0.55000000000000004">
      <c r="B54">
        <v>4</v>
      </c>
      <c r="C54">
        <v>27.428999999999998</v>
      </c>
      <c r="H54">
        <v>4</v>
      </c>
      <c r="I54">
        <v>41.551000000000002</v>
      </c>
      <c r="N54">
        <v>6</v>
      </c>
      <c r="O54">
        <v>94.938000000000002</v>
      </c>
      <c r="T54">
        <v>8</v>
      </c>
      <c r="U54">
        <v>38.408000000000001</v>
      </c>
    </row>
    <row r="55" spans="1:22" x14ac:dyDescent="0.55000000000000004">
      <c r="B55">
        <v>7</v>
      </c>
      <c r="C55">
        <v>46.753999999999998</v>
      </c>
      <c r="D55">
        <f t="shared" ref="D55:D61" si="9">C56/C55</f>
        <v>0.22139282200453439</v>
      </c>
      <c r="H55">
        <v>5</v>
      </c>
      <c r="I55">
        <v>76.632000000000005</v>
      </c>
      <c r="J55">
        <f t="shared" ref="J55:J61" si="10">I56/I55</f>
        <v>0.24393203883495146</v>
      </c>
      <c r="N55">
        <v>7</v>
      </c>
      <c r="O55">
        <v>83.32</v>
      </c>
      <c r="P55">
        <f t="shared" ref="P55:P61" si="11">O56/O55</f>
        <v>0.40225636101776285</v>
      </c>
      <c r="T55">
        <v>9</v>
      </c>
      <c r="U55">
        <v>205.35300000000001</v>
      </c>
      <c r="V55">
        <f t="shared" ref="V55:V61" si="12">U56/U55</f>
        <v>0.11372125072436244</v>
      </c>
    </row>
    <row r="56" spans="1:22" x14ac:dyDescent="0.55000000000000004">
      <c r="B56">
        <v>8</v>
      </c>
      <c r="C56">
        <v>10.351000000000001</v>
      </c>
      <c r="H56">
        <v>6</v>
      </c>
      <c r="I56">
        <v>18.693000000000001</v>
      </c>
      <c r="N56">
        <v>8</v>
      </c>
      <c r="O56">
        <v>33.515999999999998</v>
      </c>
      <c r="T56">
        <v>10</v>
      </c>
      <c r="U56">
        <v>23.353000000000002</v>
      </c>
    </row>
    <row r="57" spans="1:22" x14ac:dyDescent="0.55000000000000004">
      <c r="B57">
        <v>9</v>
      </c>
      <c r="C57">
        <v>104.929</v>
      </c>
      <c r="D57">
        <f t="shared" si="9"/>
        <v>0.35159965309876201</v>
      </c>
      <c r="G57">
        <v>34</v>
      </c>
      <c r="H57">
        <v>1</v>
      </c>
      <c r="I57">
        <v>74.075999999999993</v>
      </c>
      <c r="J57">
        <f t="shared" si="10"/>
        <v>1.066337275230844</v>
      </c>
      <c r="M57">
        <v>60</v>
      </c>
      <c r="N57">
        <v>1</v>
      </c>
      <c r="O57">
        <v>58.866999999999997</v>
      </c>
      <c r="P57">
        <f t="shared" si="11"/>
        <v>0.36891637080197731</v>
      </c>
      <c r="T57">
        <v>11</v>
      </c>
      <c r="U57">
        <v>167.59200000000001</v>
      </c>
      <c r="V57">
        <f t="shared" si="12"/>
        <v>7.3953410663993496E-2</v>
      </c>
    </row>
    <row r="58" spans="1:22" x14ac:dyDescent="0.55000000000000004">
      <c r="B58">
        <v>10</v>
      </c>
      <c r="C58">
        <v>36.893000000000001</v>
      </c>
      <c r="H58">
        <v>2</v>
      </c>
      <c r="I58">
        <v>78.989999999999995</v>
      </c>
      <c r="N58">
        <v>2</v>
      </c>
      <c r="O58">
        <v>21.716999999999999</v>
      </c>
      <c r="T58">
        <v>12</v>
      </c>
      <c r="U58">
        <v>12.394</v>
      </c>
    </row>
    <row r="59" spans="1:22" x14ac:dyDescent="0.55000000000000004">
      <c r="B59">
        <v>11</v>
      </c>
      <c r="C59">
        <v>203.35</v>
      </c>
      <c r="D59">
        <f t="shared" si="9"/>
        <v>0.11014507007622326</v>
      </c>
      <c r="H59">
        <v>3</v>
      </c>
      <c r="I59">
        <v>193.149</v>
      </c>
      <c r="J59">
        <f t="shared" si="10"/>
        <v>0.58960181000160494</v>
      </c>
      <c r="N59">
        <v>3</v>
      </c>
      <c r="O59">
        <v>56.396999999999998</v>
      </c>
      <c r="P59">
        <f t="shared" si="11"/>
        <v>1.29577814422753</v>
      </c>
      <c r="S59">
        <v>89</v>
      </c>
      <c r="T59">
        <v>1</v>
      </c>
      <c r="U59">
        <v>181.81800000000001</v>
      </c>
      <c r="V59">
        <f t="shared" si="12"/>
        <v>0.18443718443718443</v>
      </c>
    </row>
    <row r="60" spans="1:22" x14ac:dyDescent="0.55000000000000004">
      <c r="B60">
        <v>12</v>
      </c>
      <c r="C60">
        <v>22.398</v>
      </c>
      <c r="H60">
        <v>4</v>
      </c>
      <c r="I60">
        <v>113.881</v>
      </c>
      <c r="N60">
        <v>4</v>
      </c>
      <c r="O60">
        <v>73.078000000000003</v>
      </c>
      <c r="T60">
        <v>2</v>
      </c>
      <c r="U60">
        <v>33.533999999999999</v>
      </c>
    </row>
    <row r="61" spans="1:22" x14ac:dyDescent="0.55000000000000004">
      <c r="A61">
        <v>3</v>
      </c>
      <c r="B61">
        <v>1</v>
      </c>
      <c r="C61">
        <v>100.214</v>
      </c>
      <c r="D61">
        <f t="shared" si="9"/>
        <v>0.36874089448580044</v>
      </c>
      <c r="H61">
        <v>5</v>
      </c>
      <c r="I61">
        <v>96.513000000000005</v>
      </c>
      <c r="J61">
        <f t="shared" si="10"/>
        <v>0.29003346699408367</v>
      </c>
      <c r="N61">
        <v>5</v>
      </c>
      <c r="O61">
        <v>119.444</v>
      </c>
      <c r="P61">
        <f t="shared" si="11"/>
        <v>0.6067445832356585</v>
      </c>
      <c r="T61">
        <v>3</v>
      </c>
      <c r="U61">
        <v>81.841999999999999</v>
      </c>
      <c r="V61">
        <f t="shared" si="12"/>
        <v>0.14309278854377949</v>
      </c>
    </row>
    <row r="62" spans="1:22" x14ac:dyDescent="0.55000000000000004">
      <c r="B62">
        <v>2</v>
      </c>
      <c r="C62">
        <v>36.953000000000003</v>
      </c>
      <c r="H62">
        <v>6</v>
      </c>
      <c r="I62">
        <v>27.992000000000001</v>
      </c>
      <c r="N62">
        <v>6</v>
      </c>
      <c r="O62">
        <v>72.471999999999994</v>
      </c>
      <c r="T62">
        <v>4</v>
      </c>
      <c r="U62">
        <v>11.711</v>
      </c>
    </row>
    <row r="63" spans="1:22" x14ac:dyDescent="0.55000000000000004">
      <c r="B63">
        <v>3</v>
      </c>
      <c r="C63">
        <v>52.48</v>
      </c>
      <c r="D63">
        <f>C64/C63</f>
        <v>0.34022484756097565</v>
      </c>
      <c r="H63">
        <v>7</v>
      </c>
      <c r="I63">
        <v>121.73</v>
      </c>
      <c r="J63">
        <f>I64/I63</f>
        <v>0.47640680193871682</v>
      </c>
      <c r="N63">
        <v>7</v>
      </c>
      <c r="O63">
        <v>54.64</v>
      </c>
      <c r="P63">
        <f>O64/O63</f>
        <v>0.60565519765739395</v>
      </c>
      <c r="T63">
        <v>5</v>
      </c>
      <c r="U63">
        <v>84.710999999999999</v>
      </c>
      <c r="V63">
        <f>U64/U63</f>
        <v>0.14693487268477529</v>
      </c>
    </row>
    <row r="64" spans="1:22" x14ac:dyDescent="0.55000000000000004">
      <c r="B64">
        <v>4</v>
      </c>
      <c r="C64">
        <v>17.855</v>
      </c>
      <c r="H64">
        <v>8</v>
      </c>
      <c r="I64">
        <v>57.993000000000002</v>
      </c>
      <c r="N64">
        <v>8</v>
      </c>
      <c r="O64">
        <v>33.093000000000004</v>
      </c>
      <c r="T64">
        <v>6</v>
      </c>
      <c r="U64">
        <v>12.446999999999999</v>
      </c>
    </row>
    <row r="65" spans="1:22" x14ac:dyDescent="0.55000000000000004">
      <c r="B65">
        <v>5</v>
      </c>
      <c r="C65">
        <v>71.08</v>
      </c>
      <c r="D65">
        <f>C66/C65</f>
        <v>0.13152785593697244</v>
      </c>
      <c r="G65">
        <v>35</v>
      </c>
      <c r="H65">
        <v>1</v>
      </c>
      <c r="I65">
        <v>70.176000000000002</v>
      </c>
      <c r="J65">
        <f>I66/I65</f>
        <v>0.42326436388508892</v>
      </c>
      <c r="N65">
        <v>9</v>
      </c>
      <c r="O65">
        <v>213.547</v>
      </c>
      <c r="P65">
        <f>O66/O65</f>
        <v>0.64478077425578451</v>
      </c>
      <c r="S65">
        <v>90</v>
      </c>
      <c r="T65">
        <v>1</v>
      </c>
      <c r="U65">
        <v>247.27199999999999</v>
      </c>
      <c r="V65">
        <f>U66/U65</f>
        <v>0.67417257109579742</v>
      </c>
    </row>
    <row r="66" spans="1:22" x14ac:dyDescent="0.55000000000000004">
      <c r="B66">
        <v>6</v>
      </c>
      <c r="C66">
        <v>9.3490000000000002</v>
      </c>
      <c r="H66">
        <v>2</v>
      </c>
      <c r="I66">
        <v>29.702999999999999</v>
      </c>
      <c r="N66">
        <v>10</v>
      </c>
      <c r="O66">
        <v>137.691</v>
      </c>
      <c r="T66">
        <v>2</v>
      </c>
      <c r="U66">
        <v>166.70400000000001</v>
      </c>
    </row>
    <row r="67" spans="1:22" x14ac:dyDescent="0.55000000000000004">
      <c r="A67">
        <v>4</v>
      </c>
      <c r="B67">
        <v>1</v>
      </c>
      <c r="C67">
        <v>41.661000000000001</v>
      </c>
      <c r="D67">
        <f>C68/C67</f>
        <v>8.6723794436043306E-2</v>
      </c>
      <c r="H67">
        <v>3</v>
      </c>
      <c r="I67">
        <v>17.771000000000001</v>
      </c>
      <c r="J67">
        <f>I68/I67</f>
        <v>1.1378087896010354</v>
      </c>
      <c r="M67">
        <v>61</v>
      </c>
      <c r="N67">
        <v>1</v>
      </c>
      <c r="O67">
        <v>149.626</v>
      </c>
      <c r="P67">
        <f>O68/O67</f>
        <v>0.31028029887853714</v>
      </c>
      <c r="S67">
        <v>91</v>
      </c>
      <c r="T67">
        <v>1</v>
      </c>
      <c r="U67">
        <v>235.82900000000001</v>
      </c>
      <c r="V67">
        <f>U68/U67</f>
        <v>0.18942114837445775</v>
      </c>
    </row>
    <row r="68" spans="1:22" x14ac:dyDescent="0.55000000000000004">
      <c r="B68">
        <v>2</v>
      </c>
      <c r="C68">
        <v>3.613</v>
      </c>
      <c r="H68">
        <v>4</v>
      </c>
      <c r="I68">
        <v>20.22</v>
      </c>
      <c r="N68">
        <v>2</v>
      </c>
      <c r="O68">
        <v>46.426000000000002</v>
      </c>
      <c r="T68">
        <v>2</v>
      </c>
      <c r="U68">
        <v>44.670999999999999</v>
      </c>
    </row>
    <row r="69" spans="1:22" x14ac:dyDescent="0.55000000000000004">
      <c r="B69">
        <v>3</v>
      </c>
      <c r="C69">
        <v>66.322999999999993</v>
      </c>
      <c r="D69">
        <f>C70/C69</f>
        <v>0.20167965864029072</v>
      </c>
      <c r="H69">
        <v>5</v>
      </c>
      <c r="I69">
        <v>102.03400000000001</v>
      </c>
      <c r="J69">
        <f>I70/I69</f>
        <v>0.42923927318344862</v>
      </c>
      <c r="N69">
        <v>3</v>
      </c>
      <c r="O69">
        <v>129.941</v>
      </c>
      <c r="P69">
        <f>O70/O69</f>
        <v>0.21189616826097998</v>
      </c>
      <c r="T69">
        <v>3</v>
      </c>
      <c r="U69">
        <v>131.529</v>
      </c>
      <c r="V69">
        <f>U70/U69</f>
        <v>0.16346205019425375</v>
      </c>
    </row>
    <row r="70" spans="1:22" x14ac:dyDescent="0.55000000000000004">
      <c r="B70">
        <v>4</v>
      </c>
      <c r="C70">
        <v>13.375999999999999</v>
      </c>
      <c r="H70">
        <v>6</v>
      </c>
      <c r="I70">
        <v>43.796999999999997</v>
      </c>
      <c r="N70">
        <v>4</v>
      </c>
      <c r="O70">
        <v>27.533999999999999</v>
      </c>
      <c r="T70">
        <v>4</v>
      </c>
      <c r="U70">
        <v>21.5</v>
      </c>
    </row>
    <row r="71" spans="1:22" x14ac:dyDescent="0.55000000000000004">
      <c r="B71">
        <v>5</v>
      </c>
      <c r="C71">
        <v>42.189</v>
      </c>
      <c r="D71">
        <f t="shared" ref="D71:D77" si="13">C72/C71</f>
        <v>0.13662329043115504</v>
      </c>
      <c r="H71">
        <v>7</v>
      </c>
      <c r="I71">
        <v>82.213999999999999</v>
      </c>
      <c r="J71">
        <f t="shared" ref="J71:J77" si="14">I72/I71</f>
        <v>0.76664558347726675</v>
      </c>
      <c r="N71">
        <v>5</v>
      </c>
      <c r="O71">
        <v>28.297999999999998</v>
      </c>
      <c r="P71">
        <f t="shared" ref="P71:P77" si="15">O72/O71</f>
        <v>1.3556435083751504</v>
      </c>
      <c r="T71">
        <v>5</v>
      </c>
      <c r="U71">
        <v>45.973999999999997</v>
      </c>
      <c r="V71">
        <f t="shared" ref="V71:V77" si="16">U72/U71</f>
        <v>0.46034715273850446</v>
      </c>
    </row>
    <row r="72" spans="1:22" x14ac:dyDescent="0.55000000000000004">
      <c r="B72">
        <v>6</v>
      </c>
      <c r="C72">
        <v>5.7640000000000002</v>
      </c>
      <c r="H72">
        <v>8</v>
      </c>
      <c r="I72">
        <v>63.029000000000003</v>
      </c>
      <c r="N72">
        <v>6</v>
      </c>
      <c r="O72">
        <v>38.362000000000002</v>
      </c>
      <c r="T72">
        <v>6</v>
      </c>
      <c r="U72">
        <v>21.164000000000001</v>
      </c>
    </row>
    <row r="73" spans="1:22" x14ac:dyDescent="0.55000000000000004">
      <c r="B73">
        <v>7</v>
      </c>
      <c r="C73">
        <v>151.32</v>
      </c>
      <c r="D73">
        <f t="shared" si="13"/>
        <v>6.8087496695744126E-2</v>
      </c>
      <c r="G73">
        <v>36</v>
      </c>
      <c r="H73">
        <v>1</v>
      </c>
      <c r="I73">
        <v>229.73699999999999</v>
      </c>
      <c r="J73">
        <f t="shared" si="14"/>
        <v>0.35070537179470435</v>
      </c>
      <c r="N73">
        <v>7</v>
      </c>
      <c r="O73">
        <v>33.21</v>
      </c>
      <c r="P73">
        <f t="shared" si="15"/>
        <v>1.3467630231857874</v>
      </c>
      <c r="T73">
        <v>7</v>
      </c>
      <c r="U73">
        <v>191.38900000000001</v>
      </c>
      <c r="V73">
        <f t="shared" si="16"/>
        <v>9.8579333190517746E-2</v>
      </c>
    </row>
    <row r="74" spans="1:22" x14ac:dyDescent="0.55000000000000004">
      <c r="B74">
        <v>8</v>
      </c>
      <c r="C74">
        <v>10.303000000000001</v>
      </c>
      <c r="H74">
        <v>2</v>
      </c>
      <c r="I74">
        <v>80.569999999999993</v>
      </c>
      <c r="N74">
        <v>8</v>
      </c>
      <c r="O74">
        <v>44.725999999999999</v>
      </c>
      <c r="T74">
        <v>8</v>
      </c>
      <c r="U74">
        <v>18.867000000000001</v>
      </c>
    </row>
    <row r="75" spans="1:22" x14ac:dyDescent="0.55000000000000004">
      <c r="A75">
        <v>5</v>
      </c>
      <c r="B75">
        <v>1</v>
      </c>
      <c r="C75">
        <v>82.962000000000003</v>
      </c>
      <c r="D75">
        <f t="shared" si="13"/>
        <v>0.12937248378775826</v>
      </c>
      <c r="H75">
        <v>3</v>
      </c>
      <c r="I75">
        <v>68.132000000000005</v>
      </c>
      <c r="J75">
        <f t="shared" si="14"/>
        <v>0.60511947396230847</v>
      </c>
      <c r="N75">
        <v>9</v>
      </c>
      <c r="O75">
        <v>226.30600000000001</v>
      </c>
      <c r="P75">
        <f t="shared" si="15"/>
        <v>0.22170424116019902</v>
      </c>
      <c r="S75">
        <v>92</v>
      </c>
      <c r="T75">
        <v>1</v>
      </c>
      <c r="U75">
        <v>244.626</v>
      </c>
      <c r="V75">
        <f t="shared" si="16"/>
        <v>0.14372961173383039</v>
      </c>
    </row>
    <row r="76" spans="1:22" x14ac:dyDescent="0.55000000000000004">
      <c r="B76">
        <v>2</v>
      </c>
      <c r="C76">
        <v>10.733000000000001</v>
      </c>
      <c r="H76">
        <v>4</v>
      </c>
      <c r="I76">
        <v>41.228000000000002</v>
      </c>
      <c r="N76">
        <v>10</v>
      </c>
      <c r="O76">
        <v>50.173000000000002</v>
      </c>
      <c r="T76">
        <v>2</v>
      </c>
      <c r="U76">
        <v>35.159999999999997</v>
      </c>
    </row>
    <row r="77" spans="1:22" x14ac:dyDescent="0.55000000000000004">
      <c r="B77">
        <v>3</v>
      </c>
      <c r="C77">
        <v>74.155000000000001</v>
      </c>
      <c r="D77">
        <f t="shared" si="13"/>
        <v>0.19669610950037084</v>
      </c>
      <c r="H77">
        <v>5</v>
      </c>
      <c r="I77">
        <v>223.75</v>
      </c>
      <c r="J77">
        <f t="shared" si="14"/>
        <v>0.31714413407821229</v>
      </c>
      <c r="M77">
        <v>62</v>
      </c>
      <c r="N77">
        <v>1</v>
      </c>
      <c r="O77">
        <v>72.188000000000002</v>
      </c>
      <c r="P77">
        <f t="shared" si="15"/>
        <v>0.62743115199202082</v>
      </c>
      <c r="T77">
        <v>3</v>
      </c>
      <c r="U77">
        <v>63.372999999999998</v>
      </c>
      <c r="V77">
        <f t="shared" si="16"/>
        <v>0.17775708898111184</v>
      </c>
    </row>
    <row r="78" spans="1:22" x14ac:dyDescent="0.55000000000000004">
      <c r="B78">
        <v>4</v>
      </c>
      <c r="C78">
        <v>14.586</v>
      </c>
      <c r="H78">
        <v>6</v>
      </c>
      <c r="I78">
        <v>70.960999999999999</v>
      </c>
      <c r="N78">
        <v>2</v>
      </c>
      <c r="O78">
        <v>45.292999999999999</v>
      </c>
      <c r="T78">
        <v>4</v>
      </c>
      <c r="U78">
        <v>11.265000000000001</v>
      </c>
    </row>
    <row r="79" spans="1:22" x14ac:dyDescent="0.55000000000000004">
      <c r="B79">
        <v>7</v>
      </c>
      <c r="C79">
        <v>79.370999999999995</v>
      </c>
      <c r="D79">
        <f>C80/C79</f>
        <v>0.48832697080797777</v>
      </c>
      <c r="G79">
        <v>37</v>
      </c>
      <c r="H79">
        <v>1</v>
      </c>
      <c r="I79">
        <v>167.61699999999999</v>
      </c>
      <c r="J79">
        <f>I80/I79</f>
        <v>0.50774086160711618</v>
      </c>
      <c r="N79">
        <v>3</v>
      </c>
      <c r="O79">
        <v>89.046999999999997</v>
      </c>
      <c r="P79">
        <f>O80/O79</f>
        <v>0.15885992790324213</v>
      </c>
      <c r="T79">
        <v>5</v>
      </c>
      <c r="U79">
        <v>178.17699999999999</v>
      </c>
      <c r="V79">
        <f>U80/U79</f>
        <v>1.1049798795579677</v>
      </c>
    </row>
    <row r="80" spans="1:22" x14ac:dyDescent="0.55000000000000004">
      <c r="B80">
        <v>8</v>
      </c>
      <c r="C80">
        <v>38.759</v>
      </c>
      <c r="H80">
        <v>2</v>
      </c>
      <c r="I80">
        <v>85.105999999999995</v>
      </c>
      <c r="N80">
        <v>4</v>
      </c>
      <c r="O80">
        <v>14.146000000000001</v>
      </c>
      <c r="T80">
        <v>6</v>
      </c>
      <c r="U80">
        <v>196.88200000000001</v>
      </c>
    </row>
    <row r="81" spans="1:22" x14ac:dyDescent="0.55000000000000004">
      <c r="B81">
        <v>9</v>
      </c>
      <c r="C81">
        <v>111.242</v>
      </c>
      <c r="D81">
        <f t="shared" ref="D81:D87" si="17">C82/C81</f>
        <v>0.21650096186692075</v>
      </c>
      <c r="H81">
        <v>3</v>
      </c>
      <c r="I81">
        <v>40.356000000000002</v>
      </c>
      <c r="J81">
        <f t="shared" ref="J81:J87" si="18">I82/I81</f>
        <v>0.82790663098424022</v>
      </c>
      <c r="N81">
        <v>5</v>
      </c>
      <c r="O81">
        <v>217.042</v>
      </c>
      <c r="P81">
        <f t="shared" ref="P81:P87" si="19">O82/O81</f>
        <v>0.26248375890380665</v>
      </c>
      <c r="S81">
        <v>93</v>
      </c>
      <c r="T81">
        <v>1</v>
      </c>
      <c r="U81">
        <v>75.614000000000004</v>
      </c>
      <c r="V81">
        <f t="shared" ref="V81:V87" si="20">U82/U81</f>
        <v>0.35101965244531436</v>
      </c>
    </row>
    <row r="82" spans="1:22" x14ac:dyDescent="0.55000000000000004">
      <c r="B82">
        <v>10</v>
      </c>
      <c r="C82">
        <v>24.084</v>
      </c>
      <c r="H82">
        <v>4</v>
      </c>
      <c r="I82">
        <v>33.411000000000001</v>
      </c>
      <c r="N82">
        <v>6</v>
      </c>
      <c r="O82">
        <v>56.97</v>
      </c>
      <c r="T82">
        <v>2</v>
      </c>
      <c r="U82">
        <v>26.542000000000002</v>
      </c>
    </row>
    <row r="83" spans="1:22" x14ac:dyDescent="0.55000000000000004">
      <c r="A83">
        <v>6</v>
      </c>
      <c r="B83">
        <v>1</v>
      </c>
      <c r="C83">
        <v>236.24199999999999</v>
      </c>
      <c r="D83">
        <f t="shared" si="17"/>
        <v>0.19071121985083095</v>
      </c>
      <c r="H83">
        <v>5</v>
      </c>
      <c r="I83">
        <v>124.777</v>
      </c>
      <c r="J83">
        <f t="shared" si="18"/>
        <v>0.37754554124558215</v>
      </c>
      <c r="N83">
        <v>7</v>
      </c>
      <c r="O83">
        <v>72.7</v>
      </c>
      <c r="P83">
        <f t="shared" si="19"/>
        <v>0.41507565337001373</v>
      </c>
      <c r="T83">
        <v>3</v>
      </c>
      <c r="U83">
        <v>117.01900000000001</v>
      </c>
      <c r="V83">
        <f t="shared" si="20"/>
        <v>0.10935830933438159</v>
      </c>
    </row>
    <row r="84" spans="1:22" x14ac:dyDescent="0.55000000000000004">
      <c r="B84">
        <v>2</v>
      </c>
      <c r="C84">
        <v>45.054000000000002</v>
      </c>
      <c r="H84">
        <v>6</v>
      </c>
      <c r="I84">
        <v>47.109000000000002</v>
      </c>
      <c r="N84">
        <v>8</v>
      </c>
      <c r="O84">
        <v>30.175999999999998</v>
      </c>
      <c r="T84">
        <v>4</v>
      </c>
      <c r="U84">
        <v>12.797000000000001</v>
      </c>
    </row>
    <row r="85" spans="1:22" x14ac:dyDescent="0.55000000000000004">
      <c r="B85">
        <v>3</v>
      </c>
      <c r="C85">
        <v>85.674999999999997</v>
      </c>
      <c r="D85">
        <f t="shared" si="17"/>
        <v>7.0195506273708783E-2</v>
      </c>
      <c r="H85">
        <v>7</v>
      </c>
      <c r="I85">
        <v>19.376999999999999</v>
      </c>
      <c r="J85">
        <f t="shared" si="18"/>
        <v>1.1731434174536823</v>
      </c>
      <c r="N85">
        <v>9</v>
      </c>
      <c r="O85">
        <v>161.101</v>
      </c>
      <c r="P85">
        <f t="shared" si="19"/>
        <v>0.13143307614477873</v>
      </c>
      <c r="T85">
        <v>5</v>
      </c>
      <c r="U85">
        <v>37.854999999999997</v>
      </c>
      <c r="V85">
        <f t="shared" si="20"/>
        <v>0.5793422269185049</v>
      </c>
    </row>
    <row r="86" spans="1:22" x14ac:dyDescent="0.55000000000000004">
      <c r="B86">
        <v>4</v>
      </c>
      <c r="C86">
        <v>6.0140000000000002</v>
      </c>
      <c r="H86">
        <v>8</v>
      </c>
      <c r="I86">
        <v>22.731999999999999</v>
      </c>
      <c r="N86">
        <v>10</v>
      </c>
      <c r="O86">
        <v>21.173999999999999</v>
      </c>
      <c r="T86">
        <v>6</v>
      </c>
      <c r="U86">
        <v>21.931000000000001</v>
      </c>
    </row>
    <row r="87" spans="1:22" x14ac:dyDescent="0.55000000000000004">
      <c r="B87">
        <v>5</v>
      </c>
      <c r="C87">
        <v>83.024000000000001</v>
      </c>
      <c r="D87">
        <f t="shared" si="17"/>
        <v>0.14666843322412795</v>
      </c>
      <c r="G87">
        <v>38</v>
      </c>
      <c r="H87">
        <v>1</v>
      </c>
      <c r="I87">
        <v>120.65900000000001</v>
      </c>
      <c r="J87">
        <f t="shared" si="18"/>
        <v>0.50982520988902613</v>
      </c>
      <c r="N87">
        <v>11</v>
      </c>
      <c r="O87">
        <v>121.339</v>
      </c>
      <c r="P87">
        <f t="shared" si="19"/>
        <v>0.14939137457865978</v>
      </c>
      <c r="S87">
        <v>94</v>
      </c>
      <c r="T87">
        <v>1</v>
      </c>
      <c r="U87">
        <v>229.48699999999999</v>
      </c>
      <c r="V87">
        <f t="shared" si="20"/>
        <v>3.5766731884594768E-2</v>
      </c>
    </row>
    <row r="88" spans="1:22" x14ac:dyDescent="0.55000000000000004">
      <c r="B88">
        <v>6</v>
      </c>
      <c r="C88">
        <v>12.177</v>
      </c>
      <c r="H88">
        <v>2</v>
      </c>
      <c r="I88">
        <v>61.515000000000001</v>
      </c>
      <c r="N88">
        <v>12</v>
      </c>
      <c r="O88">
        <v>18.126999999999999</v>
      </c>
      <c r="T88">
        <v>2</v>
      </c>
      <c r="U88">
        <v>8.2080000000000002</v>
      </c>
    </row>
    <row r="89" spans="1:22" x14ac:dyDescent="0.55000000000000004">
      <c r="B89">
        <v>7</v>
      </c>
      <c r="C89">
        <v>62.167999999999999</v>
      </c>
      <c r="D89">
        <f>C90/C89</f>
        <v>0.16506884570840305</v>
      </c>
      <c r="H89">
        <v>3</v>
      </c>
      <c r="I89">
        <v>242.363</v>
      </c>
      <c r="J89">
        <f>I90/I89</f>
        <v>0.33173793029464066</v>
      </c>
      <c r="N89">
        <v>13</v>
      </c>
      <c r="O89">
        <v>236.495</v>
      </c>
      <c r="P89">
        <f>O90/O89</f>
        <v>5.0208249645869896E-2</v>
      </c>
      <c r="T89">
        <v>3</v>
      </c>
      <c r="U89">
        <v>60.29</v>
      </c>
      <c r="V89">
        <f>U90/U89</f>
        <v>0.30734781887543544</v>
      </c>
    </row>
    <row r="90" spans="1:22" x14ac:dyDescent="0.55000000000000004">
      <c r="B90">
        <v>8</v>
      </c>
      <c r="C90">
        <v>10.262</v>
      </c>
      <c r="H90">
        <v>4</v>
      </c>
      <c r="I90">
        <v>80.400999999999996</v>
      </c>
      <c r="N90">
        <v>14</v>
      </c>
      <c r="O90">
        <v>11.874000000000001</v>
      </c>
      <c r="T90">
        <v>4</v>
      </c>
      <c r="U90">
        <v>18.53</v>
      </c>
    </row>
    <row r="91" spans="1:22" x14ac:dyDescent="0.55000000000000004">
      <c r="A91">
        <v>7</v>
      </c>
      <c r="B91">
        <v>1</v>
      </c>
      <c r="C91">
        <v>68.516000000000005</v>
      </c>
      <c r="D91">
        <f>C92/C91</f>
        <v>0.14869519528285363</v>
      </c>
      <c r="H91">
        <v>5</v>
      </c>
      <c r="I91">
        <v>228.11099999999999</v>
      </c>
      <c r="J91">
        <f>I92/I91</f>
        <v>0.13404877450013372</v>
      </c>
      <c r="M91">
        <v>63</v>
      </c>
      <c r="N91">
        <v>1</v>
      </c>
      <c r="O91">
        <v>111.20699999999999</v>
      </c>
      <c r="P91">
        <f>O92/O91</f>
        <v>0.24295233213736547</v>
      </c>
      <c r="T91">
        <v>5</v>
      </c>
      <c r="U91">
        <v>80.055999999999997</v>
      </c>
      <c r="V91">
        <f>U92/U91</f>
        <v>0.26289097631657837</v>
      </c>
    </row>
    <row r="92" spans="1:22" x14ac:dyDescent="0.55000000000000004">
      <c r="B92">
        <v>2</v>
      </c>
      <c r="C92">
        <v>10.188000000000001</v>
      </c>
      <c r="H92">
        <v>6</v>
      </c>
      <c r="I92">
        <v>30.577999999999999</v>
      </c>
      <c r="N92">
        <v>2</v>
      </c>
      <c r="O92">
        <v>27.018000000000001</v>
      </c>
      <c r="T92">
        <v>6</v>
      </c>
      <c r="U92">
        <v>21.045999999999999</v>
      </c>
    </row>
    <row r="93" spans="1:22" x14ac:dyDescent="0.55000000000000004">
      <c r="B93">
        <v>3</v>
      </c>
      <c r="C93">
        <v>153.672</v>
      </c>
      <c r="D93">
        <f>C94/C93</f>
        <v>0.14697537612577438</v>
      </c>
      <c r="H93">
        <v>7</v>
      </c>
      <c r="I93">
        <v>77.341999999999999</v>
      </c>
      <c r="J93">
        <f>I94/I93</f>
        <v>5.8053838793928274E-2</v>
      </c>
      <c r="N93">
        <v>3</v>
      </c>
      <c r="O93">
        <v>100.82299999999999</v>
      </c>
      <c r="P93">
        <f>O94/O93</f>
        <v>0.41047181694653007</v>
      </c>
      <c r="T93">
        <v>7</v>
      </c>
      <c r="U93">
        <v>162.608</v>
      </c>
      <c r="V93">
        <f>U94/U93</f>
        <v>0.11472990258781855</v>
      </c>
    </row>
    <row r="94" spans="1:22" x14ac:dyDescent="0.55000000000000004">
      <c r="B94">
        <v>4</v>
      </c>
      <c r="C94">
        <v>22.585999999999999</v>
      </c>
      <c r="H94">
        <v>8</v>
      </c>
      <c r="I94">
        <v>4.49</v>
      </c>
      <c r="N94">
        <v>4</v>
      </c>
      <c r="O94">
        <v>41.384999999999998</v>
      </c>
      <c r="T94">
        <v>8</v>
      </c>
      <c r="U94">
        <v>18.655999999999999</v>
      </c>
    </row>
    <row r="95" spans="1:22" x14ac:dyDescent="0.55000000000000004">
      <c r="B95">
        <v>5</v>
      </c>
      <c r="C95">
        <v>231.096</v>
      </c>
      <c r="D95">
        <f t="shared" ref="D95:D103" si="21">C96/C95</f>
        <v>0.25017741544639455</v>
      </c>
      <c r="G95">
        <v>39</v>
      </c>
      <c r="H95">
        <v>1</v>
      </c>
      <c r="I95">
        <v>161.89099999999999</v>
      </c>
      <c r="J95">
        <f t="shared" ref="J95:J103" si="22">I96/I95</f>
        <v>0.34620825123076643</v>
      </c>
      <c r="N95">
        <v>5</v>
      </c>
      <c r="O95">
        <v>223.66399999999999</v>
      </c>
      <c r="P95">
        <f t="shared" ref="P95:P103" si="23">O96/O95</f>
        <v>2.1773732026611346E-2</v>
      </c>
      <c r="S95">
        <v>95</v>
      </c>
      <c r="T95">
        <v>1</v>
      </c>
      <c r="U95">
        <v>86.492999999999995</v>
      </c>
      <c r="V95">
        <f t="shared" ref="V95:V103" si="24">U96/U95</f>
        <v>7.6977327645011751E-2</v>
      </c>
    </row>
    <row r="96" spans="1:22" x14ac:dyDescent="0.55000000000000004">
      <c r="B96">
        <v>6</v>
      </c>
      <c r="C96">
        <v>57.814999999999998</v>
      </c>
      <c r="H96">
        <v>2</v>
      </c>
      <c r="I96">
        <v>56.048000000000002</v>
      </c>
      <c r="N96">
        <v>6</v>
      </c>
      <c r="O96">
        <v>4.87</v>
      </c>
      <c r="T96">
        <v>2</v>
      </c>
      <c r="U96">
        <v>6.6580000000000004</v>
      </c>
    </row>
    <row r="97" spans="1:22" x14ac:dyDescent="0.55000000000000004">
      <c r="B97">
        <v>7</v>
      </c>
      <c r="C97">
        <v>232.95699999999999</v>
      </c>
      <c r="D97">
        <f t="shared" si="21"/>
        <v>0.33512622501148276</v>
      </c>
      <c r="H97">
        <v>3</v>
      </c>
      <c r="I97">
        <v>228.43799999999999</v>
      </c>
      <c r="J97">
        <f t="shared" si="22"/>
        <v>0.31289452718024152</v>
      </c>
      <c r="N97">
        <v>7</v>
      </c>
      <c r="O97">
        <v>90.840999999999994</v>
      </c>
      <c r="P97">
        <f t="shared" si="23"/>
        <v>0.41206063341442745</v>
      </c>
      <c r="T97">
        <v>3</v>
      </c>
      <c r="U97">
        <v>245.31100000000001</v>
      </c>
      <c r="V97">
        <f t="shared" si="24"/>
        <v>6.0694383863748459E-2</v>
      </c>
    </row>
    <row r="98" spans="1:22" x14ac:dyDescent="0.55000000000000004">
      <c r="B98">
        <v>8</v>
      </c>
      <c r="C98">
        <v>78.069999999999993</v>
      </c>
      <c r="H98">
        <v>4</v>
      </c>
      <c r="I98">
        <v>71.477000000000004</v>
      </c>
      <c r="N98">
        <v>8</v>
      </c>
      <c r="O98">
        <v>37.432000000000002</v>
      </c>
      <c r="T98">
        <v>4</v>
      </c>
      <c r="U98">
        <v>14.888999999999999</v>
      </c>
    </row>
    <row r="99" spans="1:22" x14ac:dyDescent="0.55000000000000004">
      <c r="B99">
        <v>9</v>
      </c>
      <c r="C99">
        <v>196.06200000000001</v>
      </c>
      <c r="D99">
        <f t="shared" si="21"/>
        <v>0.16573328844957205</v>
      </c>
      <c r="H99">
        <v>5</v>
      </c>
      <c r="I99">
        <v>157.22800000000001</v>
      </c>
      <c r="J99">
        <f t="shared" si="22"/>
        <v>0.13434629964128528</v>
      </c>
      <c r="N99">
        <v>9</v>
      </c>
      <c r="O99">
        <v>29.058</v>
      </c>
      <c r="P99">
        <f t="shared" si="23"/>
        <v>0.4874045013421433</v>
      </c>
      <c r="T99">
        <v>5</v>
      </c>
      <c r="U99">
        <v>73.016000000000005</v>
      </c>
      <c r="V99">
        <f t="shared" si="24"/>
        <v>0.21284376027172125</v>
      </c>
    </row>
    <row r="100" spans="1:22" x14ac:dyDescent="0.55000000000000004">
      <c r="B100">
        <v>10</v>
      </c>
      <c r="C100">
        <v>32.494</v>
      </c>
      <c r="H100">
        <v>6</v>
      </c>
      <c r="I100">
        <v>21.123000000000001</v>
      </c>
      <c r="N100">
        <v>10</v>
      </c>
      <c r="O100">
        <v>14.163</v>
      </c>
      <c r="T100">
        <v>6</v>
      </c>
      <c r="U100">
        <v>15.541</v>
      </c>
    </row>
    <row r="101" spans="1:22" x14ac:dyDescent="0.55000000000000004">
      <c r="A101">
        <v>8</v>
      </c>
      <c r="B101">
        <v>1</v>
      </c>
      <c r="C101">
        <v>229.80099999999999</v>
      </c>
      <c r="D101">
        <f t="shared" si="21"/>
        <v>0.14387230690902128</v>
      </c>
      <c r="H101">
        <v>7</v>
      </c>
      <c r="I101">
        <v>77.328999999999994</v>
      </c>
      <c r="J101">
        <f t="shared" si="22"/>
        <v>0.93763012582601624</v>
      </c>
      <c r="N101">
        <v>11</v>
      </c>
      <c r="O101">
        <v>248.46</v>
      </c>
      <c r="P101">
        <f t="shared" si="23"/>
        <v>0.3440392819769782</v>
      </c>
      <c r="T101">
        <v>7</v>
      </c>
      <c r="U101">
        <v>82.751999999999995</v>
      </c>
      <c r="V101">
        <f t="shared" si="24"/>
        <v>0.25499081593194123</v>
      </c>
    </row>
    <row r="102" spans="1:22" x14ac:dyDescent="0.55000000000000004">
      <c r="B102">
        <v>2</v>
      </c>
      <c r="C102">
        <v>33.061999999999998</v>
      </c>
      <c r="H102">
        <v>8</v>
      </c>
      <c r="I102">
        <v>72.506</v>
      </c>
      <c r="N102">
        <v>12</v>
      </c>
      <c r="O102">
        <v>85.48</v>
      </c>
      <c r="T102">
        <v>8</v>
      </c>
      <c r="U102">
        <v>21.100999999999999</v>
      </c>
    </row>
    <row r="103" spans="1:22" x14ac:dyDescent="0.55000000000000004">
      <c r="B103">
        <v>3</v>
      </c>
      <c r="C103">
        <v>179.53700000000001</v>
      </c>
      <c r="D103">
        <f t="shared" si="21"/>
        <v>3.279546834357263E-2</v>
      </c>
      <c r="G103">
        <v>40</v>
      </c>
      <c r="H103">
        <v>1</v>
      </c>
      <c r="I103">
        <v>45.387999999999998</v>
      </c>
      <c r="J103">
        <f t="shared" si="22"/>
        <v>0.70368819952410333</v>
      </c>
      <c r="M103">
        <v>64</v>
      </c>
      <c r="N103">
        <v>1</v>
      </c>
      <c r="O103">
        <v>202.87100000000001</v>
      </c>
      <c r="P103">
        <f t="shared" si="23"/>
        <v>0.14515628157794855</v>
      </c>
      <c r="T103">
        <v>9</v>
      </c>
      <c r="U103">
        <v>69.375</v>
      </c>
      <c r="V103">
        <f t="shared" si="24"/>
        <v>7.1985585585585585E-2</v>
      </c>
    </row>
    <row r="104" spans="1:22" x14ac:dyDescent="0.55000000000000004">
      <c r="B104">
        <v>4</v>
      </c>
      <c r="C104">
        <v>5.8879999999999999</v>
      </c>
      <c r="H104">
        <v>2</v>
      </c>
      <c r="I104">
        <v>31.939</v>
      </c>
      <c r="N104">
        <v>2</v>
      </c>
      <c r="O104">
        <v>29.448</v>
      </c>
      <c r="T104">
        <v>10</v>
      </c>
      <c r="U104">
        <v>4.9939999999999998</v>
      </c>
    </row>
    <row r="105" spans="1:22" x14ac:dyDescent="0.55000000000000004">
      <c r="B105">
        <v>5</v>
      </c>
      <c r="C105">
        <v>133.93299999999999</v>
      </c>
      <c r="D105">
        <f>C106/C105</f>
        <v>9.2396944741027234E-2</v>
      </c>
      <c r="H105">
        <v>3</v>
      </c>
      <c r="I105">
        <v>212.566</v>
      </c>
      <c r="J105">
        <f>I106/I105</f>
        <v>0.5794012212677474</v>
      </c>
      <c r="N105">
        <v>3</v>
      </c>
      <c r="O105">
        <v>189.08799999999999</v>
      </c>
      <c r="P105">
        <f>O106/O105</f>
        <v>0.24070803012354036</v>
      </c>
      <c r="S105">
        <v>96</v>
      </c>
      <c r="T105">
        <v>1</v>
      </c>
      <c r="U105">
        <v>86.492999999999995</v>
      </c>
      <c r="V105">
        <f>U106/U105</f>
        <v>7.6977327645011751E-2</v>
      </c>
    </row>
    <row r="106" spans="1:22" x14ac:dyDescent="0.55000000000000004">
      <c r="B106">
        <v>6</v>
      </c>
      <c r="C106">
        <v>12.375</v>
      </c>
      <c r="H106">
        <v>4</v>
      </c>
      <c r="I106">
        <v>123.161</v>
      </c>
      <c r="N106">
        <v>4</v>
      </c>
      <c r="O106">
        <v>45.515000000000001</v>
      </c>
      <c r="T106">
        <v>2</v>
      </c>
      <c r="U106">
        <v>6.6580000000000004</v>
      </c>
    </row>
    <row r="107" spans="1:22" x14ac:dyDescent="0.55000000000000004">
      <c r="A107">
        <v>9</v>
      </c>
      <c r="B107">
        <v>1</v>
      </c>
      <c r="C107">
        <v>149.28899999999999</v>
      </c>
      <c r="D107">
        <f>C108/C107</f>
        <v>0.17632913342577153</v>
      </c>
      <c r="G107">
        <v>41</v>
      </c>
      <c r="H107">
        <v>1</v>
      </c>
      <c r="I107">
        <v>163.761</v>
      </c>
      <c r="J107">
        <f>I108/I107</f>
        <v>0.36573421022099278</v>
      </c>
      <c r="N107">
        <v>5</v>
      </c>
      <c r="O107">
        <v>165.57499999999999</v>
      </c>
      <c r="P107">
        <f>O108/O107</f>
        <v>1.0892344858825307</v>
      </c>
      <c r="T107">
        <v>3</v>
      </c>
      <c r="U107">
        <v>245.31100000000001</v>
      </c>
      <c r="V107">
        <f>U108/U107</f>
        <v>6.0694383863748459E-2</v>
      </c>
    </row>
    <row r="108" spans="1:22" x14ac:dyDescent="0.55000000000000004">
      <c r="B108">
        <v>2</v>
      </c>
      <c r="C108">
        <v>26.324000000000002</v>
      </c>
      <c r="H108">
        <v>2</v>
      </c>
      <c r="I108">
        <v>59.893000000000001</v>
      </c>
      <c r="N108">
        <v>6</v>
      </c>
      <c r="O108">
        <v>180.35</v>
      </c>
      <c r="T108">
        <v>4</v>
      </c>
      <c r="U108">
        <v>14.888999999999999</v>
      </c>
    </row>
    <row r="109" spans="1:22" x14ac:dyDescent="0.55000000000000004">
      <c r="B109">
        <v>3</v>
      </c>
      <c r="C109">
        <v>185.05699999999999</v>
      </c>
      <c r="D109">
        <f t="shared" ref="D109:D117" si="25">C110/C109</f>
        <v>0.12042776009553814</v>
      </c>
      <c r="H109">
        <v>3</v>
      </c>
      <c r="I109">
        <v>67.361000000000004</v>
      </c>
      <c r="J109">
        <f t="shared" ref="J109:J117" si="26">I110/I109</f>
        <v>0.8381407639435281</v>
      </c>
      <c r="M109">
        <v>65</v>
      </c>
      <c r="N109">
        <v>1</v>
      </c>
      <c r="O109">
        <v>29.43</v>
      </c>
      <c r="P109">
        <f t="shared" ref="P109:P117" si="27">O110/O109</f>
        <v>0.25959904858987426</v>
      </c>
      <c r="T109">
        <v>5</v>
      </c>
      <c r="U109">
        <v>73.016000000000005</v>
      </c>
      <c r="V109">
        <f t="shared" ref="V109:V117" si="28">U110/U109</f>
        <v>0.21284376027172125</v>
      </c>
    </row>
    <row r="110" spans="1:22" x14ac:dyDescent="0.55000000000000004">
      <c r="B110">
        <v>4</v>
      </c>
      <c r="C110">
        <v>22.286000000000001</v>
      </c>
      <c r="H110">
        <v>4</v>
      </c>
      <c r="I110">
        <v>56.457999999999998</v>
      </c>
      <c r="N110">
        <v>2</v>
      </c>
      <c r="O110">
        <v>7.64</v>
      </c>
      <c r="T110">
        <v>6</v>
      </c>
      <c r="U110">
        <v>15.541</v>
      </c>
    </row>
    <row r="111" spans="1:22" x14ac:dyDescent="0.55000000000000004">
      <c r="B111">
        <v>5</v>
      </c>
      <c r="C111">
        <v>55.136000000000003</v>
      </c>
      <c r="D111">
        <f t="shared" si="25"/>
        <v>0.22468078932095181</v>
      </c>
      <c r="H111">
        <v>5</v>
      </c>
      <c r="I111">
        <v>247.565</v>
      </c>
      <c r="J111">
        <f t="shared" si="26"/>
        <v>0.2394966978369317</v>
      </c>
      <c r="N111">
        <v>3</v>
      </c>
      <c r="O111">
        <v>29.638000000000002</v>
      </c>
      <c r="P111">
        <f t="shared" si="27"/>
        <v>0.16836493690532425</v>
      </c>
      <c r="T111">
        <v>7</v>
      </c>
      <c r="U111">
        <v>82.751999999999995</v>
      </c>
      <c r="V111">
        <f t="shared" si="28"/>
        <v>0.25499081593194123</v>
      </c>
    </row>
    <row r="112" spans="1:22" x14ac:dyDescent="0.55000000000000004">
      <c r="B112">
        <v>6</v>
      </c>
      <c r="C112">
        <v>12.388</v>
      </c>
      <c r="H112">
        <v>6</v>
      </c>
      <c r="I112">
        <v>59.290999999999997</v>
      </c>
      <c r="N112">
        <v>4</v>
      </c>
      <c r="O112">
        <v>4.99</v>
      </c>
      <c r="T112">
        <v>8</v>
      </c>
      <c r="U112">
        <v>21.100999999999999</v>
      </c>
    </row>
    <row r="113" spans="1:22" x14ac:dyDescent="0.55000000000000004">
      <c r="A113">
        <v>10</v>
      </c>
      <c r="B113">
        <v>1</v>
      </c>
      <c r="C113">
        <v>172.97200000000001</v>
      </c>
      <c r="D113">
        <f t="shared" si="25"/>
        <v>6.4813958328515595E-2</v>
      </c>
      <c r="G113">
        <v>42</v>
      </c>
      <c r="H113">
        <v>1</v>
      </c>
      <c r="I113">
        <v>107.25700000000001</v>
      </c>
      <c r="J113">
        <f t="shared" si="26"/>
        <v>0.17267870628490448</v>
      </c>
      <c r="N113">
        <v>5</v>
      </c>
      <c r="O113">
        <v>41.633000000000003</v>
      </c>
      <c r="P113">
        <f t="shared" si="27"/>
        <v>0.63425647923522199</v>
      </c>
      <c r="T113">
        <v>9</v>
      </c>
      <c r="U113">
        <v>69.375</v>
      </c>
      <c r="V113">
        <f t="shared" si="28"/>
        <v>7.1985585585585585E-2</v>
      </c>
    </row>
    <row r="114" spans="1:22" x14ac:dyDescent="0.55000000000000004">
      <c r="B114">
        <v>2</v>
      </c>
      <c r="C114">
        <v>11.211</v>
      </c>
      <c r="H114">
        <v>2</v>
      </c>
      <c r="I114">
        <v>18.521000000000001</v>
      </c>
      <c r="N114">
        <v>6</v>
      </c>
      <c r="O114">
        <v>26.405999999999999</v>
      </c>
      <c r="T114">
        <v>10</v>
      </c>
      <c r="U114">
        <v>4.9939999999999998</v>
      </c>
    </row>
    <row r="115" spans="1:22" x14ac:dyDescent="0.55000000000000004">
      <c r="B115">
        <v>3</v>
      </c>
      <c r="C115">
        <v>218.989</v>
      </c>
      <c r="D115">
        <f t="shared" si="25"/>
        <v>0.13214362365232957</v>
      </c>
      <c r="H115">
        <v>3</v>
      </c>
      <c r="I115">
        <v>251.67500000000001</v>
      </c>
      <c r="J115">
        <f t="shared" si="26"/>
        <v>0.35440945664050855</v>
      </c>
      <c r="N115">
        <v>7</v>
      </c>
      <c r="O115">
        <v>54.11</v>
      </c>
      <c r="P115">
        <f t="shared" si="27"/>
        <v>0.22986508963223065</v>
      </c>
      <c r="S115">
        <v>97</v>
      </c>
      <c r="T115">
        <v>1</v>
      </c>
      <c r="U115">
        <v>74.534000000000006</v>
      </c>
      <c r="V115">
        <f t="shared" si="28"/>
        <v>0.4130463949338557</v>
      </c>
    </row>
    <row r="116" spans="1:22" x14ac:dyDescent="0.55000000000000004">
      <c r="B116">
        <v>4</v>
      </c>
      <c r="C116">
        <v>28.937999999999999</v>
      </c>
      <c r="H116">
        <v>4</v>
      </c>
      <c r="I116">
        <v>89.195999999999998</v>
      </c>
      <c r="N116">
        <v>8</v>
      </c>
      <c r="O116">
        <v>12.438000000000001</v>
      </c>
      <c r="T116">
        <v>2</v>
      </c>
      <c r="U116">
        <v>30.786000000000001</v>
      </c>
    </row>
    <row r="117" spans="1:22" x14ac:dyDescent="0.55000000000000004">
      <c r="B117">
        <v>5</v>
      </c>
      <c r="C117">
        <v>67.956000000000003</v>
      </c>
      <c r="D117">
        <f t="shared" si="25"/>
        <v>0.15479133557007474</v>
      </c>
      <c r="G117">
        <v>43</v>
      </c>
      <c r="H117">
        <v>1</v>
      </c>
      <c r="I117">
        <v>237.244</v>
      </c>
      <c r="J117">
        <f t="shared" si="26"/>
        <v>0.16370066260895957</v>
      </c>
      <c r="N117">
        <v>9</v>
      </c>
      <c r="O117">
        <v>27.042000000000002</v>
      </c>
      <c r="P117">
        <f t="shared" si="27"/>
        <v>0.60306190370534718</v>
      </c>
      <c r="T117">
        <v>3</v>
      </c>
      <c r="U117">
        <v>78.808000000000007</v>
      </c>
      <c r="V117">
        <f t="shared" si="28"/>
        <v>0.23075068520962336</v>
      </c>
    </row>
    <row r="118" spans="1:22" x14ac:dyDescent="0.55000000000000004">
      <c r="B118">
        <v>6</v>
      </c>
      <c r="C118">
        <v>10.519</v>
      </c>
      <c r="H118">
        <v>2</v>
      </c>
      <c r="I118">
        <v>38.837000000000003</v>
      </c>
      <c r="N118">
        <v>10</v>
      </c>
      <c r="O118">
        <v>16.308</v>
      </c>
      <c r="T118">
        <v>4</v>
      </c>
      <c r="U118">
        <v>18.184999999999999</v>
      </c>
    </row>
    <row r="119" spans="1:22" x14ac:dyDescent="0.55000000000000004">
      <c r="A119">
        <v>11</v>
      </c>
      <c r="B119">
        <v>1</v>
      </c>
      <c r="C119">
        <v>31.093</v>
      </c>
      <c r="D119">
        <f>C120/C119</f>
        <v>0.18399639790306499</v>
      </c>
      <c r="H119">
        <v>3</v>
      </c>
      <c r="I119">
        <v>216.452</v>
      </c>
      <c r="J119">
        <f>I120/I119</f>
        <v>0.43611516641102877</v>
      </c>
      <c r="M119">
        <v>66</v>
      </c>
      <c r="N119">
        <v>1</v>
      </c>
      <c r="O119">
        <v>128.584</v>
      </c>
      <c r="P119">
        <f>O120/O119</f>
        <v>0.14660455422136501</v>
      </c>
      <c r="T119">
        <v>5</v>
      </c>
      <c r="U119">
        <v>31.036000000000001</v>
      </c>
      <c r="V119">
        <f>U120/U119</f>
        <v>0.1249838896765047</v>
      </c>
    </row>
    <row r="120" spans="1:22" x14ac:dyDescent="0.55000000000000004">
      <c r="B120">
        <v>2</v>
      </c>
      <c r="C120">
        <v>5.7210000000000001</v>
      </c>
      <c r="H120">
        <v>4</v>
      </c>
      <c r="I120">
        <v>94.397999999999996</v>
      </c>
      <c r="N120">
        <v>2</v>
      </c>
      <c r="O120">
        <v>18.850999999999999</v>
      </c>
      <c r="T120">
        <v>6</v>
      </c>
      <c r="U120">
        <v>3.879</v>
      </c>
    </row>
    <row r="121" spans="1:22" x14ac:dyDescent="0.55000000000000004">
      <c r="B121">
        <v>5</v>
      </c>
      <c r="C121">
        <v>45.616</v>
      </c>
      <c r="D121">
        <f>C122/C121</f>
        <v>0.25065766397755174</v>
      </c>
      <c r="H121">
        <v>5</v>
      </c>
      <c r="I121">
        <v>246.71299999999999</v>
      </c>
      <c r="J121">
        <f>I122/I121</f>
        <v>0.21126977500172264</v>
      </c>
      <c r="N121">
        <v>3</v>
      </c>
      <c r="O121">
        <v>223.57</v>
      </c>
      <c r="P121">
        <f>O122/O121</f>
        <v>0.28954242519121531</v>
      </c>
      <c r="T121">
        <v>7</v>
      </c>
      <c r="U121">
        <v>76.662999999999997</v>
      </c>
      <c r="V121">
        <f>U122/U121</f>
        <v>0.24415950328059169</v>
      </c>
    </row>
    <row r="122" spans="1:22" x14ac:dyDescent="0.55000000000000004">
      <c r="B122">
        <v>6</v>
      </c>
      <c r="C122">
        <v>11.433999999999999</v>
      </c>
      <c r="H122">
        <v>6</v>
      </c>
      <c r="I122">
        <v>52.122999999999998</v>
      </c>
      <c r="N122">
        <v>4</v>
      </c>
      <c r="O122">
        <v>64.733000000000004</v>
      </c>
      <c r="T122">
        <v>8</v>
      </c>
      <c r="U122">
        <v>18.718</v>
      </c>
    </row>
    <row r="123" spans="1:22" x14ac:dyDescent="0.55000000000000004">
      <c r="A123">
        <v>12</v>
      </c>
      <c r="B123">
        <v>1</v>
      </c>
      <c r="C123">
        <v>200.041</v>
      </c>
      <c r="D123">
        <f t="shared" ref="D123:D131" si="29">C124/C123</f>
        <v>0.12852865162641658</v>
      </c>
      <c r="H123">
        <v>7</v>
      </c>
      <c r="I123">
        <v>45.716999999999999</v>
      </c>
      <c r="J123">
        <f t="shared" ref="J123:J131" si="30">I124/I123</f>
        <v>0.95441520659710843</v>
      </c>
      <c r="N123">
        <v>5</v>
      </c>
      <c r="O123">
        <v>129.60900000000001</v>
      </c>
      <c r="P123">
        <f t="shared" ref="P123:P131" si="31">O124/O123</f>
        <v>8.2316814418751785E-2</v>
      </c>
      <c r="T123">
        <v>9</v>
      </c>
      <c r="U123">
        <v>176.53200000000001</v>
      </c>
      <c r="V123">
        <f t="shared" ref="V123:V131" si="32">U124/U123</f>
        <v>0.1004067251263227</v>
      </c>
    </row>
    <row r="124" spans="1:22" x14ac:dyDescent="0.55000000000000004">
      <c r="B124">
        <v>2</v>
      </c>
      <c r="C124">
        <v>25.710999999999999</v>
      </c>
      <c r="H124">
        <v>8</v>
      </c>
      <c r="I124">
        <v>43.633000000000003</v>
      </c>
      <c r="N124">
        <v>6</v>
      </c>
      <c r="O124">
        <v>10.669</v>
      </c>
      <c r="T124">
        <v>10</v>
      </c>
      <c r="U124">
        <v>17.725000000000001</v>
      </c>
    </row>
    <row r="125" spans="1:22" x14ac:dyDescent="0.55000000000000004">
      <c r="B125">
        <v>3</v>
      </c>
      <c r="C125">
        <v>228.428</v>
      </c>
      <c r="D125">
        <f t="shared" si="29"/>
        <v>0.2019804927592064</v>
      </c>
      <c r="G125">
        <v>44</v>
      </c>
      <c r="H125">
        <v>1</v>
      </c>
      <c r="I125">
        <v>47.231000000000002</v>
      </c>
      <c r="J125">
        <f t="shared" si="30"/>
        <v>0.5762105396879168</v>
      </c>
      <c r="N125">
        <v>7</v>
      </c>
      <c r="O125">
        <v>89.522999999999996</v>
      </c>
      <c r="P125">
        <f t="shared" si="31"/>
        <v>0.16494085318856608</v>
      </c>
      <c r="T125">
        <v>11</v>
      </c>
      <c r="U125">
        <v>199.744</v>
      </c>
      <c r="V125">
        <f t="shared" si="32"/>
        <v>7.9977371034924707E-2</v>
      </c>
    </row>
    <row r="126" spans="1:22" x14ac:dyDescent="0.55000000000000004">
      <c r="B126">
        <v>4</v>
      </c>
      <c r="C126">
        <v>46.137999999999998</v>
      </c>
      <c r="H126">
        <v>2</v>
      </c>
      <c r="I126">
        <v>27.215</v>
      </c>
      <c r="N126">
        <v>8</v>
      </c>
      <c r="O126">
        <v>14.766</v>
      </c>
      <c r="T126">
        <v>12</v>
      </c>
      <c r="U126">
        <v>15.975</v>
      </c>
    </row>
    <row r="127" spans="1:22" x14ac:dyDescent="0.55000000000000004">
      <c r="B127">
        <v>5</v>
      </c>
      <c r="C127">
        <v>216.08199999999999</v>
      </c>
      <c r="D127">
        <f t="shared" si="29"/>
        <v>0.22266084171749614</v>
      </c>
      <c r="H127">
        <v>3</v>
      </c>
      <c r="I127">
        <v>74.164000000000001</v>
      </c>
      <c r="J127">
        <f t="shared" si="30"/>
        <v>0.68456393937759563</v>
      </c>
      <c r="M127">
        <v>67</v>
      </c>
      <c r="N127">
        <v>1</v>
      </c>
      <c r="O127">
        <v>162.81399999999999</v>
      </c>
      <c r="P127">
        <f t="shared" si="31"/>
        <v>0.23389266279312593</v>
      </c>
      <c r="T127">
        <v>13</v>
      </c>
      <c r="U127">
        <v>50.323999999999998</v>
      </c>
      <c r="V127">
        <f t="shared" si="32"/>
        <v>0.4456323026786424</v>
      </c>
    </row>
    <row r="128" spans="1:22" x14ac:dyDescent="0.55000000000000004">
      <c r="B128">
        <v>6</v>
      </c>
      <c r="C128">
        <v>48.113</v>
      </c>
      <c r="H128">
        <v>4</v>
      </c>
      <c r="I128">
        <v>50.77</v>
      </c>
      <c r="N128">
        <v>2</v>
      </c>
      <c r="O128">
        <v>38.081000000000003</v>
      </c>
      <c r="T128">
        <v>14</v>
      </c>
      <c r="U128">
        <v>22.425999999999998</v>
      </c>
    </row>
    <row r="129" spans="1:22" x14ac:dyDescent="0.55000000000000004">
      <c r="B129">
        <v>7</v>
      </c>
      <c r="C129">
        <v>201.642</v>
      </c>
      <c r="D129">
        <f>C130/C129</f>
        <v>0.10782971801509605</v>
      </c>
      <c r="H129">
        <v>5</v>
      </c>
      <c r="I129">
        <v>42.765000000000001</v>
      </c>
      <c r="J129">
        <f>I130/I129</f>
        <v>0.49449316029463342</v>
      </c>
      <c r="N129">
        <v>3</v>
      </c>
      <c r="O129">
        <v>219.381</v>
      </c>
      <c r="P129">
        <f>O130/O129</f>
        <v>0.10050095495963643</v>
      </c>
      <c r="S129">
        <v>98</v>
      </c>
      <c r="T129">
        <v>1</v>
      </c>
      <c r="U129">
        <v>182.393</v>
      </c>
      <c r="V129">
        <f>U130/U129</f>
        <v>2.9644778034244736E-2</v>
      </c>
    </row>
    <row r="130" spans="1:22" x14ac:dyDescent="0.55000000000000004">
      <c r="B130">
        <v>8</v>
      </c>
      <c r="C130">
        <v>21.742999999999999</v>
      </c>
      <c r="H130">
        <v>6</v>
      </c>
      <c r="I130">
        <v>21.146999999999998</v>
      </c>
      <c r="N130">
        <v>4</v>
      </c>
      <c r="O130">
        <v>22.047999999999998</v>
      </c>
      <c r="T130">
        <v>2</v>
      </c>
      <c r="U130">
        <v>5.407</v>
      </c>
    </row>
    <row r="131" spans="1:22" x14ac:dyDescent="0.55000000000000004">
      <c r="B131">
        <v>9</v>
      </c>
      <c r="C131">
        <v>148.24600000000001</v>
      </c>
      <c r="D131">
        <f t="shared" si="29"/>
        <v>0.25895471041377172</v>
      </c>
      <c r="H131">
        <v>7</v>
      </c>
      <c r="I131">
        <v>125.062</v>
      </c>
      <c r="J131">
        <f t="shared" si="30"/>
        <v>0.38649629783627321</v>
      </c>
      <c r="N131">
        <v>5</v>
      </c>
      <c r="O131">
        <v>240.447</v>
      </c>
      <c r="P131">
        <f t="shared" si="31"/>
        <v>0.11578019272438417</v>
      </c>
      <c r="T131">
        <v>3</v>
      </c>
      <c r="U131">
        <v>172.89599999999999</v>
      </c>
      <c r="V131">
        <f t="shared" si="32"/>
        <v>7.4327919674255061E-2</v>
      </c>
    </row>
    <row r="132" spans="1:22" x14ac:dyDescent="0.55000000000000004">
      <c r="B132">
        <v>10</v>
      </c>
      <c r="C132">
        <v>38.389000000000003</v>
      </c>
      <c r="H132">
        <v>8</v>
      </c>
      <c r="I132">
        <v>48.335999999999999</v>
      </c>
      <c r="N132">
        <v>6</v>
      </c>
      <c r="O132">
        <v>27.838999999999999</v>
      </c>
      <c r="T132">
        <v>4</v>
      </c>
      <c r="U132">
        <v>12.851000000000001</v>
      </c>
    </row>
    <row r="133" spans="1:22" x14ac:dyDescent="0.55000000000000004">
      <c r="B133">
        <v>13</v>
      </c>
      <c r="C133">
        <v>242.36699999999999</v>
      </c>
      <c r="D133">
        <f>C134/C133</f>
        <v>6.9951767361068132E-2</v>
      </c>
      <c r="H133">
        <v>9</v>
      </c>
      <c r="I133">
        <v>120.06</v>
      </c>
      <c r="J133">
        <f>I134/I133</f>
        <v>0.56989005497251377</v>
      </c>
      <c r="M133">
        <v>68</v>
      </c>
      <c r="N133">
        <v>1</v>
      </c>
      <c r="O133">
        <v>55.293999999999997</v>
      </c>
      <c r="P133">
        <f>O134/O133</f>
        <v>0.81509747893080631</v>
      </c>
      <c r="T133">
        <v>5</v>
      </c>
      <c r="U133">
        <v>108</v>
      </c>
      <c r="V133">
        <f>U134/U133</f>
        <v>6.5027777777777782E-2</v>
      </c>
    </row>
    <row r="134" spans="1:22" x14ac:dyDescent="0.55000000000000004">
      <c r="B134">
        <v>14</v>
      </c>
      <c r="C134">
        <v>16.954000000000001</v>
      </c>
      <c r="H134">
        <v>10</v>
      </c>
      <c r="I134">
        <v>68.421000000000006</v>
      </c>
      <c r="N134">
        <v>2</v>
      </c>
      <c r="O134">
        <v>45.07</v>
      </c>
      <c r="T134">
        <v>6</v>
      </c>
      <c r="U134">
        <v>7.0229999999999997</v>
      </c>
    </row>
    <row r="135" spans="1:22" x14ac:dyDescent="0.55000000000000004">
      <c r="A135">
        <v>13</v>
      </c>
      <c r="B135">
        <v>1</v>
      </c>
      <c r="C135">
        <v>233.274</v>
      </c>
      <c r="D135">
        <f t="shared" ref="D135:D141" si="33">C136/C135</f>
        <v>0.24184435470733986</v>
      </c>
      <c r="G135">
        <v>45</v>
      </c>
      <c r="H135">
        <v>1</v>
      </c>
      <c r="I135">
        <v>71.25</v>
      </c>
      <c r="J135">
        <f t="shared" ref="J135:J141" si="34">I136/I135</f>
        <v>0.34122105263157898</v>
      </c>
      <c r="N135">
        <v>3</v>
      </c>
      <c r="O135">
        <v>196.48500000000001</v>
      </c>
      <c r="P135">
        <f t="shared" ref="P135:P141" si="35">O136/O135</f>
        <v>0.34114563452680863</v>
      </c>
      <c r="S135">
        <v>99</v>
      </c>
      <c r="T135">
        <v>1</v>
      </c>
      <c r="U135">
        <v>213.571</v>
      </c>
      <c r="V135">
        <f t="shared" ref="V135:V141" si="36">U136/U135</f>
        <v>7.8400157324730421E-2</v>
      </c>
    </row>
    <row r="136" spans="1:22" x14ac:dyDescent="0.55000000000000004">
      <c r="B136">
        <v>2</v>
      </c>
      <c r="C136">
        <v>56.415999999999997</v>
      </c>
      <c r="H136">
        <v>2</v>
      </c>
      <c r="I136">
        <v>24.312000000000001</v>
      </c>
      <c r="N136">
        <v>4</v>
      </c>
      <c r="O136">
        <v>67.03</v>
      </c>
      <c r="T136">
        <v>2</v>
      </c>
      <c r="U136">
        <v>16.744</v>
      </c>
    </row>
    <row r="137" spans="1:22" x14ac:dyDescent="0.55000000000000004">
      <c r="B137">
        <v>3</v>
      </c>
      <c r="C137">
        <v>84.602999999999994</v>
      </c>
      <c r="D137">
        <f t="shared" si="33"/>
        <v>0.36333226954126924</v>
      </c>
      <c r="H137">
        <v>3</v>
      </c>
      <c r="I137">
        <v>223.345</v>
      </c>
      <c r="J137">
        <f t="shared" si="34"/>
        <v>0.28030177528039579</v>
      </c>
      <c r="N137">
        <v>5</v>
      </c>
      <c r="O137">
        <v>85.183999999999997</v>
      </c>
      <c r="P137">
        <f t="shared" si="35"/>
        <v>0.51244365138993242</v>
      </c>
      <c r="T137">
        <v>3</v>
      </c>
      <c r="U137">
        <v>163.76599999999999</v>
      </c>
      <c r="V137">
        <f t="shared" si="36"/>
        <v>7.8862523356496461E-2</v>
      </c>
    </row>
    <row r="138" spans="1:22" x14ac:dyDescent="0.55000000000000004">
      <c r="B138">
        <v>4</v>
      </c>
      <c r="C138">
        <v>30.739000000000001</v>
      </c>
      <c r="H138">
        <v>4</v>
      </c>
      <c r="I138">
        <v>62.603999999999999</v>
      </c>
      <c r="N138">
        <v>6</v>
      </c>
      <c r="O138">
        <v>43.652000000000001</v>
      </c>
      <c r="T138">
        <v>4</v>
      </c>
      <c r="U138">
        <v>12.914999999999999</v>
      </c>
    </row>
    <row r="139" spans="1:22" x14ac:dyDescent="0.55000000000000004">
      <c r="A139">
        <v>15</v>
      </c>
      <c r="B139">
        <v>1</v>
      </c>
      <c r="C139">
        <v>154</v>
      </c>
      <c r="D139">
        <f t="shared" si="33"/>
        <v>6.0279220779220773E-2</v>
      </c>
      <c r="H139">
        <v>5</v>
      </c>
      <c r="I139">
        <v>189.786</v>
      </c>
      <c r="J139">
        <f t="shared" si="34"/>
        <v>0.21640690040361249</v>
      </c>
      <c r="N139">
        <v>7</v>
      </c>
      <c r="O139">
        <v>94.822000000000003</v>
      </c>
      <c r="P139">
        <f t="shared" si="35"/>
        <v>0.41217228069435358</v>
      </c>
      <c r="T139">
        <v>5</v>
      </c>
      <c r="U139">
        <v>107.43600000000001</v>
      </c>
      <c r="V139">
        <f t="shared" si="36"/>
        <v>9.48285490896906E-2</v>
      </c>
    </row>
    <row r="140" spans="1:22" x14ac:dyDescent="0.55000000000000004">
      <c r="B140">
        <v>2</v>
      </c>
      <c r="C140">
        <v>9.2829999999999995</v>
      </c>
      <c r="H140">
        <v>6</v>
      </c>
      <c r="I140">
        <v>41.070999999999998</v>
      </c>
      <c r="N140">
        <v>8</v>
      </c>
      <c r="O140">
        <v>39.082999999999998</v>
      </c>
      <c r="T140">
        <v>6</v>
      </c>
      <c r="U140">
        <v>10.188000000000001</v>
      </c>
    </row>
    <row r="141" spans="1:22" x14ac:dyDescent="0.55000000000000004">
      <c r="A141">
        <v>17</v>
      </c>
      <c r="B141">
        <v>1</v>
      </c>
      <c r="C141">
        <v>123.13200000000001</v>
      </c>
      <c r="D141">
        <f t="shared" si="33"/>
        <v>0.12029366858330896</v>
      </c>
      <c r="H141">
        <v>7</v>
      </c>
      <c r="I141">
        <v>134.57300000000001</v>
      </c>
      <c r="J141">
        <f t="shared" si="34"/>
        <v>0.47119407310530337</v>
      </c>
      <c r="M141">
        <v>69</v>
      </c>
      <c r="N141">
        <v>1</v>
      </c>
      <c r="O141">
        <v>161.38399999999999</v>
      </c>
      <c r="P141">
        <f t="shared" si="35"/>
        <v>0.1350691518366133</v>
      </c>
      <c r="T141">
        <v>7</v>
      </c>
      <c r="U141">
        <v>33.017000000000003</v>
      </c>
      <c r="V141">
        <f t="shared" si="36"/>
        <v>0.50631492867310768</v>
      </c>
    </row>
    <row r="142" spans="1:22" x14ac:dyDescent="0.55000000000000004">
      <c r="B142">
        <v>2</v>
      </c>
      <c r="C142">
        <v>14.811999999999999</v>
      </c>
      <c r="H142">
        <v>8</v>
      </c>
      <c r="I142">
        <v>63.41</v>
      </c>
      <c r="N142">
        <v>2</v>
      </c>
      <c r="O142">
        <v>21.797999999999998</v>
      </c>
      <c r="T142">
        <v>8</v>
      </c>
      <c r="U142">
        <v>16.716999999999999</v>
      </c>
    </row>
    <row r="143" spans="1:22" x14ac:dyDescent="0.55000000000000004">
      <c r="B143">
        <v>3</v>
      </c>
      <c r="C143">
        <v>97.019000000000005</v>
      </c>
      <c r="D143">
        <f>C144/C143</f>
        <v>0.25688782609591931</v>
      </c>
      <c r="H143">
        <v>9</v>
      </c>
      <c r="I143">
        <v>122.66</v>
      </c>
      <c r="J143">
        <f>I144/I143</f>
        <v>0.25860101092450677</v>
      </c>
      <c r="N143">
        <v>3</v>
      </c>
      <c r="O143">
        <v>114.374</v>
      </c>
      <c r="P143">
        <f>O144/O143</f>
        <v>0.30118733278542326</v>
      </c>
      <c r="T143">
        <v>9</v>
      </c>
      <c r="U143">
        <v>164.92699999999999</v>
      </c>
      <c r="V143">
        <f>U144/U143</f>
        <v>8.7772165867323129E-2</v>
      </c>
    </row>
    <row r="144" spans="1:22" x14ac:dyDescent="0.55000000000000004">
      <c r="B144">
        <v>4</v>
      </c>
      <c r="C144">
        <v>24.922999999999998</v>
      </c>
      <c r="H144">
        <v>10</v>
      </c>
      <c r="I144">
        <v>31.72</v>
      </c>
      <c r="N144">
        <v>4</v>
      </c>
      <c r="O144">
        <v>34.448</v>
      </c>
      <c r="T144">
        <v>10</v>
      </c>
      <c r="U144">
        <v>14.476000000000001</v>
      </c>
    </row>
    <row r="145" spans="1:22" x14ac:dyDescent="0.55000000000000004">
      <c r="B145">
        <v>5</v>
      </c>
      <c r="C145">
        <v>64.13</v>
      </c>
      <c r="D145">
        <f>C146/C145</f>
        <v>0.30902853578668332</v>
      </c>
      <c r="H145">
        <v>11</v>
      </c>
      <c r="I145">
        <v>212.03800000000001</v>
      </c>
      <c r="J145">
        <f>I146/I145</f>
        <v>0.33076618341995301</v>
      </c>
      <c r="N145">
        <v>5</v>
      </c>
      <c r="O145">
        <v>21.768000000000001</v>
      </c>
      <c r="P145">
        <f>O146/O145</f>
        <v>1.1103914002205071</v>
      </c>
      <c r="S145">
        <v>100</v>
      </c>
      <c r="T145">
        <v>1</v>
      </c>
      <c r="U145">
        <v>214.125</v>
      </c>
      <c r="V145">
        <f>U146/U145</f>
        <v>8.5501459427904256E-2</v>
      </c>
    </row>
    <row r="146" spans="1:22" x14ac:dyDescent="0.55000000000000004">
      <c r="B146">
        <v>6</v>
      </c>
      <c r="C146">
        <v>19.818000000000001</v>
      </c>
      <c r="H146">
        <v>12</v>
      </c>
      <c r="I146">
        <v>70.135000000000005</v>
      </c>
      <c r="N146">
        <v>6</v>
      </c>
      <c r="O146">
        <v>24.170999999999999</v>
      </c>
      <c r="T146">
        <v>2</v>
      </c>
      <c r="U146">
        <v>18.308</v>
      </c>
    </row>
    <row r="147" spans="1:22" x14ac:dyDescent="0.55000000000000004">
      <c r="B147">
        <v>7</v>
      </c>
      <c r="C147">
        <v>227.05799999999999</v>
      </c>
      <c r="D147">
        <f>C148/C147</f>
        <v>0.18006412458490781</v>
      </c>
      <c r="G147">
        <v>46</v>
      </c>
      <c r="H147">
        <v>1</v>
      </c>
      <c r="I147">
        <v>33.273000000000003</v>
      </c>
      <c r="J147">
        <f>I148/I147</f>
        <v>1.1384305593123552</v>
      </c>
      <c r="N147">
        <v>7</v>
      </c>
      <c r="O147">
        <v>76.194000000000003</v>
      </c>
      <c r="P147">
        <f>O148/O147</f>
        <v>0.33148279392078117</v>
      </c>
      <c r="T147">
        <v>3</v>
      </c>
      <c r="U147">
        <v>206.30500000000001</v>
      </c>
      <c r="V147">
        <f>U148/U147</f>
        <v>0.10709871307045393</v>
      </c>
    </row>
    <row r="148" spans="1:22" x14ac:dyDescent="0.55000000000000004">
      <c r="B148">
        <v>8</v>
      </c>
      <c r="C148">
        <v>40.884999999999998</v>
      </c>
      <c r="H148">
        <v>2</v>
      </c>
      <c r="I148">
        <v>37.878999999999998</v>
      </c>
      <c r="N148">
        <v>8</v>
      </c>
      <c r="O148">
        <v>25.257000000000001</v>
      </c>
      <c r="T148">
        <v>4</v>
      </c>
      <c r="U148">
        <v>22.094999999999999</v>
      </c>
    </row>
    <row r="149" spans="1:22" x14ac:dyDescent="0.55000000000000004">
      <c r="B149">
        <v>9</v>
      </c>
      <c r="C149">
        <v>132.16300000000001</v>
      </c>
      <c r="D149">
        <f>C150/C149</f>
        <v>0.20710788950008699</v>
      </c>
      <c r="H149">
        <v>3</v>
      </c>
      <c r="I149">
        <v>63.100999999999999</v>
      </c>
      <c r="J149">
        <f>I150/I149</f>
        <v>0.73840351183024044</v>
      </c>
      <c r="M149">
        <v>70</v>
      </c>
      <c r="N149">
        <v>1</v>
      </c>
      <c r="O149">
        <v>70.347999999999999</v>
      </c>
      <c r="P149">
        <f>O150/O149</f>
        <v>0.21198896912492182</v>
      </c>
      <c r="T149">
        <v>5</v>
      </c>
      <c r="U149">
        <v>68.662000000000006</v>
      </c>
      <c r="V149">
        <f>U150/U149</f>
        <v>0.65426291107162615</v>
      </c>
    </row>
    <row r="150" spans="1:22" x14ac:dyDescent="0.55000000000000004">
      <c r="B150">
        <v>10</v>
      </c>
      <c r="C150">
        <v>27.372</v>
      </c>
      <c r="H150">
        <v>4</v>
      </c>
      <c r="I150">
        <v>46.594000000000001</v>
      </c>
      <c r="N150">
        <v>2</v>
      </c>
      <c r="O150">
        <v>14.913</v>
      </c>
      <c r="T150">
        <v>6</v>
      </c>
      <c r="U150">
        <v>44.923000000000002</v>
      </c>
    </row>
    <row r="151" spans="1:22" x14ac:dyDescent="0.55000000000000004">
      <c r="B151">
        <v>11</v>
      </c>
      <c r="C151">
        <v>93.39</v>
      </c>
      <c r="D151">
        <f t="shared" ref="D151:D159" si="37">C152/C151</f>
        <v>0.29091979869365031</v>
      </c>
      <c r="H151">
        <v>5</v>
      </c>
      <c r="I151">
        <v>36</v>
      </c>
      <c r="J151">
        <f t="shared" ref="J151:J159" si="38">I152/I151</f>
        <v>1.3352777777777778</v>
      </c>
      <c r="N151">
        <v>3</v>
      </c>
      <c r="O151">
        <v>202.68899999999999</v>
      </c>
      <c r="P151">
        <f t="shared" ref="P151:P159" si="39">O152/O151</f>
        <v>0.63702026256974964</v>
      </c>
      <c r="T151">
        <v>7</v>
      </c>
      <c r="U151">
        <v>53.78</v>
      </c>
      <c r="V151">
        <f t="shared" ref="V151:V161" si="40">U152/U151</f>
        <v>0.21537746374116773</v>
      </c>
    </row>
    <row r="152" spans="1:22" x14ac:dyDescent="0.55000000000000004">
      <c r="B152">
        <v>12</v>
      </c>
      <c r="C152">
        <v>27.169</v>
      </c>
      <c r="H152">
        <v>6</v>
      </c>
      <c r="I152">
        <v>48.07</v>
      </c>
      <c r="N152">
        <v>4</v>
      </c>
      <c r="O152">
        <v>129.11699999999999</v>
      </c>
      <c r="T152">
        <v>8</v>
      </c>
      <c r="U152">
        <v>11.583</v>
      </c>
    </row>
    <row r="153" spans="1:22" x14ac:dyDescent="0.55000000000000004">
      <c r="A153">
        <v>18</v>
      </c>
      <c r="B153">
        <v>1</v>
      </c>
      <c r="C153">
        <v>89.204999999999998</v>
      </c>
      <c r="D153">
        <f t="shared" si="37"/>
        <v>0.18009080208508493</v>
      </c>
      <c r="H153">
        <v>7</v>
      </c>
      <c r="I153">
        <v>25.71</v>
      </c>
      <c r="J153">
        <f t="shared" si="38"/>
        <v>1.3739401011279657</v>
      </c>
      <c r="N153">
        <v>5</v>
      </c>
      <c r="O153">
        <v>197.27199999999999</v>
      </c>
      <c r="P153">
        <f t="shared" si="39"/>
        <v>0.12212579585546859</v>
      </c>
      <c r="S153">
        <v>105</v>
      </c>
      <c r="T153">
        <v>1</v>
      </c>
      <c r="U153">
        <v>92.009</v>
      </c>
      <c r="V153">
        <f t="shared" si="40"/>
        <v>0.27542957754132746</v>
      </c>
    </row>
    <row r="154" spans="1:22" x14ac:dyDescent="0.55000000000000004">
      <c r="B154">
        <v>2</v>
      </c>
      <c r="C154">
        <v>16.065000000000001</v>
      </c>
      <c r="H154">
        <v>8</v>
      </c>
      <c r="I154">
        <v>35.323999999999998</v>
      </c>
      <c r="N154">
        <v>6</v>
      </c>
      <c r="O154">
        <v>24.091999999999999</v>
      </c>
      <c r="T154">
        <v>2</v>
      </c>
      <c r="U154">
        <v>25.341999999999999</v>
      </c>
    </row>
    <row r="155" spans="1:22" x14ac:dyDescent="0.55000000000000004">
      <c r="B155">
        <v>3</v>
      </c>
      <c r="C155">
        <v>68.813999999999993</v>
      </c>
      <c r="D155">
        <f t="shared" si="37"/>
        <v>0.11725811608103005</v>
      </c>
      <c r="H155">
        <v>9</v>
      </c>
      <c r="I155">
        <v>23.757000000000001</v>
      </c>
      <c r="J155">
        <f t="shared" si="38"/>
        <v>0.8564212653112766</v>
      </c>
      <c r="M155">
        <v>71</v>
      </c>
      <c r="N155">
        <v>1</v>
      </c>
      <c r="O155">
        <v>62.551000000000002</v>
      </c>
      <c r="P155">
        <f t="shared" si="39"/>
        <v>6.4667231539064118E-2</v>
      </c>
      <c r="T155">
        <v>3</v>
      </c>
      <c r="U155">
        <v>110.571</v>
      </c>
      <c r="V155">
        <f t="shared" si="40"/>
        <v>0.19814417885340641</v>
      </c>
    </row>
    <row r="156" spans="1:22" x14ac:dyDescent="0.55000000000000004">
      <c r="B156">
        <v>4</v>
      </c>
      <c r="C156">
        <v>8.0690000000000008</v>
      </c>
      <c r="H156">
        <v>10</v>
      </c>
      <c r="I156">
        <v>20.346</v>
      </c>
      <c r="N156">
        <v>2</v>
      </c>
      <c r="O156">
        <v>4.0449999999999999</v>
      </c>
      <c r="T156">
        <v>4</v>
      </c>
      <c r="U156">
        <v>21.908999999999999</v>
      </c>
    </row>
    <row r="157" spans="1:22" x14ac:dyDescent="0.55000000000000004">
      <c r="B157">
        <v>5</v>
      </c>
      <c r="C157">
        <v>168.21100000000001</v>
      </c>
      <c r="D157">
        <f t="shared" si="37"/>
        <v>2.8214563851353361E-2</v>
      </c>
      <c r="H157">
        <v>11</v>
      </c>
      <c r="I157">
        <v>17.841000000000001</v>
      </c>
      <c r="J157">
        <f t="shared" si="38"/>
        <v>0.73269435569755048</v>
      </c>
      <c r="N157">
        <v>3</v>
      </c>
      <c r="O157">
        <v>75.266000000000005</v>
      </c>
      <c r="P157">
        <f t="shared" si="39"/>
        <v>0.23674700395929102</v>
      </c>
      <c r="T157">
        <v>5</v>
      </c>
      <c r="U157">
        <v>139.80000000000001</v>
      </c>
      <c r="V157">
        <f t="shared" si="40"/>
        <v>0.12890557939914163</v>
      </c>
    </row>
    <row r="158" spans="1:22" x14ac:dyDescent="0.55000000000000004">
      <c r="B158">
        <v>6</v>
      </c>
      <c r="C158">
        <v>4.7460000000000004</v>
      </c>
      <c r="H158">
        <v>12</v>
      </c>
      <c r="I158">
        <v>13.071999999999999</v>
      </c>
      <c r="N158">
        <v>4</v>
      </c>
      <c r="O158">
        <v>17.818999999999999</v>
      </c>
      <c r="T158">
        <v>6</v>
      </c>
      <c r="U158">
        <v>18.021000000000001</v>
      </c>
    </row>
    <row r="159" spans="1:22" x14ac:dyDescent="0.55000000000000004">
      <c r="B159">
        <v>7</v>
      </c>
      <c r="C159">
        <v>225.92699999999999</v>
      </c>
      <c r="D159">
        <f t="shared" si="37"/>
        <v>8.7448600654193617E-2</v>
      </c>
      <c r="H159">
        <v>13</v>
      </c>
      <c r="I159">
        <v>145.328</v>
      </c>
      <c r="J159">
        <f t="shared" si="38"/>
        <v>0.21001458769129142</v>
      </c>
      <c r="M159">
        <v>72</v>
      </c>
      <c r="N159">
        <v>1</v>
      </c>
      <c r="O159">
        <v>62.527999999999999</v>
      </c>
      <c r="P159">
        <f t="shared" si="39"/>
        <v>0.51525716479017403</v>
      </c>
      <c r="T159">
        <v>7</v>
      </c>
      <c r="U159">
        <v>98.269000000000005</v>
      </c>
      <c r="V159">
        <f t="shared" si="40"/>
        <v>0.14311736152805055</v>
      </c>
    </row>
    <row r="160" spans="1:22" x14ac:dyDescent="0.55000000000000004">
      <c r="B160">
        <v>8</v>
      </c>
      <c r="C160">
        <v>19.757000000000001</v>
      </c>
      <c r="H160">
        <v>14</v>
      </c>
      <c r="I160">
        <v>30.521000000000001</v>
      </c>
      <c r="N160">
        <v>2</v>
      </c>
      <c r="O160">
        <v>32.218000000000004</v>
      </c>
      <c r="T160">
        <v>8</v>
      </c>
      <c r="U160">
        <v>14.064</v>
      </c>
    </row>
    <row r="161" spans="1:22" x14ac:dyDescent="0.55000000000000004">
      <c r="B161">
        <v>9</v>
      </c>
      <c r="C161">
        <v>82.167000000000002</v>
      </c>
      <c r="D161">
        <f>C162/C161</f>
        <v>6.7679238623778407E-2</v>
      </c>
      <c r="H161">
        <v>15</v>
      </c>
      <c r="I161">
        <v>29.015000000000001</v>
      </c>
      <c r="J161">
        <f>I162/I161</f>
        <v>1.747992417714975</v>
      </c>
      <c r="N161">
        <v>3</v>
      </c>
      <c r="O161">
        <v>140.94300000000001</v>
      </c>
      <c r="P161">
        <f>O162/O161</f>
        <v>0.33090682048771486</v>
      </c>
      <c r="T161">
        <v>10</v>
      </c>
      <c r="U161">
        <v>245.37700000000001</v>
      </c>
      <c r="V161">
        <f t="shared" si="40"/>
        <v>0.136467558084091</v>
      </c>
    </row>
    <row r="162" spans="1:22" x14ac:dyDescent="0.55000000000000004">
      <c r="B162">
        <v>10</v>
      </c>
      <c r="C162">
        <v>5.5609999999999999</v>
      </c>
      <c r="H162">
        <v>16</v>
      </c>
      <c r="I162">
        <v>50.718000000000004</v>
      </c>
      <c r="N162">
        <v>4</v>
      </c>
      <c r="O162">
        <v>46.639000000000003</v>
      </c>
      <c r="T162">
        <v>9</v>
      </c>
      <c r="U162">
        <v>33.485999999999997</v>
      </c>
    </row>
    <row r="163" spans="1:22" x14ac:dyDescent="0.55000000000000004">
      <c r="A163">
        <v>20</v>
      </c>
      <c r="B163">
        <v>1</v>
      </c>
      <c r="C163">
        <v>130.19999999999999</v>
      </c>
      <c r="D163">
        <f>C164/C163</f>
        <v>5.4615975422427035E-2</v>
      </c>
      <c r="G163">
        <v>47</v>
      </c>
      <c r="H163">
        <v>1</v>
      </c>
      <c r="I163">
        <v>139.346</v>
      </c>
      <c r="J163">
        <f>I164/I163</f>
        <v>0.41857678010133048</v>
      </c>
      <c r="N163">
        <v>5</v>
      </c>
      <c r="O163">
        <v>253.44</v>
      </c>
      <c r="P163">
        <f>O164/O163</f>
        <v>7.8649779040404044E-2</v>
      </c>
      <c r="S163">
        <v>106</v>
      </c>
      <c r="T163">
        <v>1</v>
      </c>
      <c r="U163">
        <v>18.722000000000001</v>
      </c>
      <c r="V163">
        <f>U164/U163</f>
        <v>0.88681764768721294</v>
      </c>
    </row>
    <row r="164" spans="1:22" x14ac:dyDescent="0.55000000000000004">
      <c r="B164">
        <v>2</v>
      </c>
      <c r="C164">
        <v>7.1109999999999998</v>
      </c>
      <c r="H164">
        <v>2</v>
      </c>
      <c r="I164">
        <v>58.326999999999998</v>
      </c>
      <c r="N164">
        <v>6</v>
      </c>
      <c r="O164">
        <v>19.933</v>
      </c>
      <c r="T164">
        <v>2</v>
      </c>
      <c r="U164">
        <v>16.603000000000002</v>
      </c>
    </row>
    <row r="165" spans="1:22" x14ac:dyDescent="0.55000000000000004">
      <c r="B165">
        <v>3</v>
      </c>
      <c r="C165">
        <v>150.19</v>
      </c>
      <c r="D165">
        <f t="shared" ref="D165:D171" si="41">C166/C165</f>
        <v>0.11591983487582395</v>
      </c>
      <c r="H165">
        <v>3</v>
      </c>
      <c r="I165">
        <v>177.006</v>
      </c>
      <c r="J165">
        <f t="shared" ref="J165:J171" si="42">I166/I165</f>
        <v>0.31007423477170265</v>
      </c>
      <c r="N165">
        <v>7</v>
      </c>
      <c r="O165">
        <v>92.13</v>
      </c>
      <c r="P165">
        <f t="shared" ref="P165:P171" si="43">O166/O165</f>
        <v>0.30636057744491485</v>
      </c>
      <c r="T165">
        <v>3</v>
      </c>
      <c r="U165">
        <v>25.311</v>
      </c>
      <c r="V165">
        <f t="shared" ref="V165:V171" si="44">U166/U165</f>
        <v>0.95112796807712063</v>
      </c>
    </row>
    <row r="166" spans="1:22" x14ac:dyDescent="0.55000000000000004">
      <c r="B166">
        <v>4</v>
      </c>
      <c r="C166">
        <v>17.41</v>
      </c>
      <c r="H166">
        <v>4</v>
      </c>
      <c r="I166">
        <v>54.884999999999998</v>
      </c>
      <c r="N166">
        <v>8</v>
      </c>
      <c r="O166">
        <v>28.225000000000001</v>
      </c>
      <c r="T166">
        <v>4</v>
      </c>
      <c r="U166">
        <v>24.074000000000002</v>
      </c>
    </row>
    <row r="167" spans="1:22" x14ac:dyDescent="0.55000000000000004">
      <c r="A167">
        <v>21</v>
      </c>
      <c r="B167">
        <v>1</v>
      </c>
      <c r="C167">
        <v>109.73699999999999</v>
      </c>
      <c r="D167">
        <f t="shared" si="41"/>
        <v>0.20561888879776194</v>
      </c>
      <c r="H167">
        <v>5</v>
      </c>
      <c r="I167">
        <v>240.81399999999999</v>
      </c>
      <c r="J167">
        <f t="shared" si="42"/>
        <v>0.30430539752672192</v>
      </c>
      <c r="N167">
        <v>9</v>
      </c>
      <c r="O167">
        <v>250.58</v>
      </c>
      <c r="P167">
        <f t="shared" si="43"/>
        <v>0.14810439779711071</v>
      </c>
      <c r="T167">
        <v>5</v>
      </c>
      <c r="U167">
        <v>36.36</v>
      </c>
      <c r="V167">
        <f t="shared" si="44"/>
        <v>0.66295379537953802</v>
      </c>
    </row>
    <row r="168" spans="1:22" x14ac:dyDescent="0.55000000000000004">
      <c r="B168">
        <v>2</v>
      </c>
      <c r="C168">
        <v>22.564</v>
      </c>
      <c r="H168">
        <v>6</v>
      </c>
      <c r="I168">
        <v>73.281000000000006</v>
      </c>
      <c r="N168">
        <v>10</v>
      </c>
      <c r="O168">
        <v>37.112000000000002</v>
      </c>
      <c r="T168">
        <v>6</v>
      </c>
      <c r="U168">
        <v>24.105</v>
      </c>
    </row>
    <row r="169" spans="1:22" x14ac:dyDescent="0.55000000000000004">
      <c r="B169">
        <v>3</v>
      </c>
      <c r="C169">
        <v>188.36799999999999</v>
      </c>
      <c r="D169">
        <f t="shared" si="41"/>
        <v>6.3152977151108472E-2</v>
      </c>
      <c r="H169">
        <v>7</v>
      </c>
      <c r="I169">
        <v>27.308</v>
      </c>
      <c r="J169">
        <f t="shared" si="42"/>
        <v>1.3043796689614764</v>
      </c>
      <c r="M169">
        <v>73</v>
      </c>
      <c r="N169">
        <v>1</v>
      </c>
      <c r="O169">
        <v>90.573999999999998</v>
      </c>
      <c r="P169">
        <f t="shared" si="43"/>
        <v>0.3572106785611765</v>
      </c>
      <c r="T169">
        <v>7</v>
      </c>
      <c r="U169">
        <v>45.225000000000001</v>
      </c>
      <c r="V169">
        <f t="shared" si="44"/>
        <v>0.4002653399668325</v>
      </c>
    </row>
    <row r="170" spans="1:22" x14ac:dyDescent="0.55000000000000004">
      <c r="B170">
        <v>4</v>
      </c>
      <c r="C170">
        <v>11.896000000000001</v>
      </c>
      <c r="H170">
        <v>8</v>
      </c>
      <c r="I170">
        <v>35.619999999999997</v>
      </c>
      <c r="N170">
        <v>2</v>
      </c>
      <c r="O170">
        <v>32.353999999999999</v>
      </c>
      <c r="T170">
        <v>8</v>
      </c>
      <c r="U170">
        <v>18.102</v>
      </c>
    </row>
    <row r="171" spans="1:22" x14ac:dyDescent="0.55000000000000004">
      <c r="B171">
        <v>7</v>
      </c>
      <c r="C171">
        <v>123.43</v>
      </c>
      <c r="D171">
        <f t="shared" si="41"/>
        <v>0.10961678684274487</v>
      </c>
      <c r="G171">
        <v>48</v>
      </c>
      <c r="H171">
        <v>1</v>
      </c>
      <c r="I171">
        <v>248.92099999999999</v>
      </c>
      <c r="J171">
        <f t="shared" si="42"/>
        <v>0.61759353369141212</v>
      </c>
      <c r="N171">
        <v>3</v>
      </c>
      <c r="O171">
        <v>246.453</v>
      </c>
      <c r="P171">
        <f t="shared" si="43"/>
        <v>0.19559916089477508</v>
      </c>
      <c r="T171">
        <v>9</v>
      </c>
      <c r="U171">
        <v>46.957000000000001</v>
      </c>
      <c r="V171">
        <f t="shared" si="44"/>
        <v>0.36774069893732564</v>
      </c>
    </row>
    <row r="172" spans="1:22" x14ac:dyDescent="0.55000000000000004">
      <c r="B172">
        <v>8</v>
      </c>
      <c r="C172">
        <v>13.53</v>
      </c>
      <c r="H172">
        <v>2</v>
      </c>
      <c r="I172">
        <v>153.732</v>
      </c>
      <c r="N172">
        <v>4</v>
      </c>
      <c r="O172">
        <v>48.206000000000003</v>
      </c>
      <c r="T172">
        <v>10</v>
      </c>
      <c r="U172">
        <v>17.268000000000001</v>
      </c>
    </row>
    <row r="173" spans="1:22" x14ac:dyDescent="0.55000000000000004">
      <c r="A173">
        <v>24</v>
      </c>
      <c r="B173">
        <v>1</v>
      </c>
      <c r="C173">
        <v>182.19</v>
      </c>
      <c r="D173">
        <f>C174/C173</f>
        <v>4.107250672374993E-2</v>
      </c>
      <c r="H173">
        <v>3</v>
      </c>
      <c r="I173">
        <v>252.21199999999999</v>
      </c>
      <c r="J173">
        <f>I174/I173</f>
        <v>0.77781786750828674</v>
      </c>
      <c r="M173">
        <v>74</v>
      </c>
      <c r="N173">
        <v>1</v>
      </c>
      <c r="O173">
        <v>45.774000000000001</v>
      </c>
      <c r="P173">
        <f>O174/O173</f>
        <v>0.16454755975007646</v>
      </c>
      <c r="T173">
        <v>11</v>
      </c>
      <c r="U173">
        <v>41.933</v>
      </c>
      <c r="V173">
        <f>U174/U173</f>
        <v>0.13337943862828799</v>
      </c>
    </row>
    <row r="174" spans="1:22" x14ac:dyDescent="0.55000000000000004">
      <c r="B174">
        <v>2</v>
      </c>
      <c r="C174">
        <v>7.4829999999999997</v>
      </c>
      <c r="H174">
        <v>4</v>
      </c>
      <c r="I174">
        <v>196.17500000000001</v>
      </c>
      <c r="N174">
        <v>2</v>
      </c>
      <c r="O174">
        <v>7.532</v>
      </c>
      <c r="T174">
        <v>12</v>
      </c>
      <c r="U174">
        <v>5.593</v>
      </c>
    </row>
    <row r="175" spans="1:22" x14ac:dyDescent="0.55000000000000004">
      <c r="B175">
        <v>3</v>
      </c>
      <c r="C175">
        <v>166.31</v>
      </c>
      <c r="D175">
        <f>C176/C175</f>
        <v>6.5955144008177494E-2</v>
      </c>
      <c r="H175">
        <v>5</v>
      </c>
      <c r="I175">
        <v>198.006</v>
      </c>
      <c r="J175">
        <f>I176/I175</f>
        <v>0.40513418785289329</v>
      </c>
      <c r="N175">
        <v>3</v>
      </c>
      <c r="O175">
        <v>108.074</v>
      </c>
      <c r="P175">
        <f>O176/O175</f>
        <v>0.11184928845050612</v>
      </c>
      <c r="T175">
        <v>13</v>
      </c>
      <c r="U175">
        <v>40.063000000000002</v>
      </c>
      <c r="V175">
        <f>U176/U175</f>
        <v>0.18318648129196516</v>
      </c>
    </row>
    <row r="176" spans="1:22" x14ac:dyDescent="0.55000000000000004">
      <c r="B176">
        <v>4</v>
      </c>
      <c r="C176">
        <v>10.968999999999999</v>
      </c>
      <c r="H176">
        <v>6</v>
      </c>
      <c r="I176">
        <v>80.218999999999994</v>
      </c>
      <c r="N176">
        <v>4</v>
      </c>
      <c r="O176">
        <v>12.087999999999999</v>
      </c>
      <c r="T176">
        <v>14</v>
      </c>
      <c r="U176">
        <v>7.3390000000000004</v>
      </c>
    </row>
    <row r="177" spans="2:22" x14ac:dyDescent="0.55000000000000004">
      <c r="B177">
        <v>5</v>
      </c>
      <c r="C177">
        <v>100.17</v>
      </c>
      <c r="D177">
        <f>C178/C177</f>
        <v>0.19778376759508837</v>
      </c>
      <c r="G177">
        <v>49</v>
      </c>
      <c r="H177">
        <v>1</v>
      </c>
      <c r="I177">
        <v>196.917</v>
      </c>
      <c r="J177">
        <f>I178/I177</f>
        <v>0.18022821798016425</v>
      </c>
      <c r="N177">
        <v>5</v>
      </c>
      <c r="O177">
        <v>119.931</v>
      </c>
      <c r="P177">
        <f>O178/O177</f>
        <v>0.30010589422251127</v>
      </c>
      <c r="S177">
        <v>107</v>
      </c>
      <c r="T177">
        <v>1</v>
      </c>
      <c r="U177">
        <v>11.584</v>
      </c>
      <c r="V177">
        <f>U178/U177</f>
        <v>1.1146408839779007</v>
      </c>
    </row>
    <row r="178" spans="2:22" x14ac:dyDescent="0.55000000000000004">
      <c r="B178">
        <v>6</v>
      </c>
      <c r="C178">
        <v>19.812000000000001</v>
      </c>
      <c r="H178">
        <v>2</v>
      </c>
      <c r="I178">
        <v>35.49</v>
      </c>
      <c r="N178">
        <v>6</v>
      </c>
      <c r="O178">
        <v>35.991999999999997</v>
      </c>
      <c r="T178">
        <v>2</v>
      </c>
      <c r="U178">
        <v>12.912000000000001</v>
      </c>
    </row>
    <row r="179" spans="2:22" x14ac:dyDescent="0.55000000000000004">
      <c r="B179">
        <v>7</v>
      </c>
      <c r="C179">
        <v>231.08099999999999</v>
      </c>
      <c r="D179">
        <f>C180/C179</f>
        <v>4.3828787308346426E-2</v>
      </c>
      <c r="H179">
        <v>3</v>
      </c>
      <c r="I179">
        <v>129.447</v>
      </c>
      <c r="J179">
        <f>I180/I179</f>
        <v>0.50764405509590793</v>
      </c>
      <c r="N179">
        <v>7</v>
      </c>
      <c r="O179">
        <v>91.885999999999996</v>
      </c>
      <c r="P179">
        <f>O180/O179</f>
        <v>0.28968504451167754</v>
      </c>
      <c r="T179">
        <v>3</v>
      </c>
      <c r="U179">
        <v>12.207000000000001</v>
      </c>
      <c r="V179">
        <f>U180/U179</f>
        <v>1.1991480298189563</v>
      </c>
    </row>
    <row r="180" spans="2:22" x14ac:dyDescent="0.55000000000000004">
      <c r="B180">
        <v>8</v>
      </c>
      <c r="C180">
        <v>10.128</v>
      </c>
      <c r="H180">
        <v>4</v>
      </c>
      <c r="I180">
        <v>65.712999999999994</v>
      </c>
      <c r="N180">
        <v>8</v>
      </c>
      <c r="O180">
        <v>26.617999999999999</v>
      </c>
      <c r="T180">
        <v>4</v>
      </c>
      <c r="U180">
        <v>14.638</v>
      </c>
    </row>
    <row r="181" spans="2:22" x14ac:dyDescent="0.55000000000000004">
      <c r="B181">
        <v>9</v>
      </c>
      <c r="C181">
        <v>248.476</v>
      </c>
      <c r="D181">
        <f t="shared" ref="D181:D189" si="45">C182/C181</f>
        <v>8.199987121492619E-2</v>
      </c>
      <c r="H181">
        <v>5</v>
      </c>
      <c r="I181">
        <v>86.664000000000001</v>
      </c>
      <c r="J181">
        <f t="shared" ref="J181:J189" si="46">I182/I181</f>
        <v>0.4461368042093603</v>
      </c>
      <c r="M181">
        <v>75</v>
      </c>
      <c r="N181">
        <v>1</v>
      </c>
      <c r="O181">
        <v>73.980999999999995</v>
      </c>
      <c r="P181">
        <f t="shared" ref="P181:P189" si="47">O182/O181</f>
        <v>0.21587975290953085</v>
      </c>
      <c r="T181">
        <v>5</v>
      </c>
      <c r="U181">
        <v>8.9749999999999996</v>
      </c>
      <c r="V181">
        <f t="shared" ref="V181:V189" si="48">U182/U181</f>
        <v>0.33002785515320338</v>
      </c>
    </row>
    <row r="182" spans="2:22" x14ac:dyDescent="0.55000000000000004">
      <c r="B182">
        <v>10</v>
      </c>
      <c r="C182">
        <v>20.375</v>
      </c>
      <c r="H182">
        <v>6</v>
      </c>
      <c r="I182">
        <v>38.664000000000001</v>
      </c>
      <c r="N182">
        <v>2</v>
      </c>
      <c r="O182">
        <v>15.971</v>
      </c>
      <c r="T182">
        <v>6</v>
      </c>
      <c r="U182">
        <v>2.9620000000000002</v>
      </c>
    </row>
    <row r="183" spans="2:22" x14ac:dyDescent="0.55000000000000004">
      <c r="B183">
        <v>11</v>
      </c>
      <c r="C183">
        <v>43.771000000000001</v>
      </c>
      <c r="D183">
        <f t="shared" si="45"/>
        <v>0.23081492312261542</v>
      </c>
      <c r="G183">
        <v>50</v>
      </c>
      <c r="H183">
        <v>1</v>
      </c>
      <c r="I183">
        <v>126.084</v>
      </c>
      <c r="J183">
        <f t="shared" si="46"/>
        <v>0.1254163890739507</v>
      </c>
      <c r="N183">
        <v>3</v>
      </c>
      <c r="O183">
        <v>31.161000000000001</v>
      </c>
      <c r="P183">
        <f t="shared" si="47"/>
        <v>2.2308975963544171</v>
      </c>
      <c r="T183">
        <v>7</v>
      </c>
      <c r="U183">
        <v>35.078000000000003</v>
      </c>
      <c r="V183">
        <f t="shared" si="48"/>
        <v>0.2642111864986601</v>
      </c>
    </row>
    <row r="184" spans="2:22" x14ac:dyDescent="0.55000000000000004">
      <c r="B184">
        <v>12</v>
      </c>
      <c r="C184">
        <v>10.103</v>
      </c>
      <c r="H184">
        <v>2</v>
      </c>
      <c r="I184">
        <v>15.813000000000001</v>
      </c>
      <c r="N184">
        <v>4</v>
      </c>
      <c r="O184">
        <v>69.516999999999996</v>
      </c>
      <c r="T184">
        <v>8</v>
      </c>
      <c r="U184">
        <v>9.2680000000000007</v>
      </c>
    </row>
    <row r="185" spans="2:22" x14ac:dyDescent="0.55000000000000004">
      <c r="B185">
        <v>13</v>
      </c>
      <c r="C185">
        <v>99.206999999999994</v>
      </c>
      <c r="D185">
        <f t="shared" si="45"/>
        <v>0.19267793603273961</v>
      </c>
      <c r="H185">
        <v>3</v>
      </c>
      <c r="I185">
        <v>99.108999999999995</v>
      </c>
      <c r="J185">
        <f t="shared" si="46"/>
        <v>0.22205854160570684</v>
      </c>
      <c r="N185">
        <v>5</v>
      </c>
      <c r="O185">
        <v>31.452000000000002</v>
      </c>
      <c r="P185">
        <f t="shared" si="47"/>
        <v>1.7835431769044892</v>
      </c>
      <c r="T185">
        <v>9</v>
      </c>
      <c r="U185">
        <v>16.917000000000002</v>
      </c>
      <c r="V185">
        <f t="shared" si="48"/>
        <v>0.42099663060826381</v>
      </c>
    </row>
    <row r="186" spans="2:22" x14ac:dyDescent="0.55000000000000004">
      <c r="B186">
        <v>14</v>
      </c>
      <c r="C186">
        <v>19.114999999999998</v>
      </c>
      <c r="H186">
        <v>4</v>
      </c>
      <c r="I186">
        <v>22.007999999999999</v>
      </c>
      <c r="N186">
        <v>6</v>
      </c>
      <c r="O186">
        <v>56.095999999999997</v>
      </c>
      <c r="T186">
        <v>10</v>
      </c>
      <c r="U186">
        <v>7.1219999999999999</v>
      </c>
    </row>
    <row r="187" spans="2:22" x14ac:dyDescent="0.55000000000000004">
      <c r="B187">
        <v>15</v>
      </c>
      <c r="C187">
        <v>219.38</v>
      </c>
      <c r="D187">
        <f t="shared" si="45"/>
        <v>0.1359011760415717</v>
      </c>
      <c r="H187">
        <v>5</v>
      </c>
      <c r="I187">
        <v>48.762</v>
      </c>
      <c r="J187">
        <f t="shared" si="46"/>
        <v>0.51880562733275903</v>
      </c>
      <c r="N187">
        <v>7</v>
      </c>
      <c r="O187">
        <v>83.488</v>
      </c>
      <c r="P187">
        <f t="shared" si="47"/>
        <v>0.31502730931391337</v>
      </c>
      <c r="S187">
        <v>108</v>
      </c>
      <c r="T187">
        <v>1</v>
      </c>
      <c r="U187">
        <v>48.195</v>
      </c>
      <c r="V187">
        <f t="shared" si="48"/>
        <v>0.23060483452640318</v>
      </c>
    </row>
    <row r="188" spans="2:22" x14ac:dyDescent="0.55000000000000004">
      <c r="B188">
        <v>16</v>
      </c>
      <c r="C188">
        <v>29.814</v>
      </c>
      <c r="H188">
        <v>6</v>
      </c>
      <c r="I188">
        <v>25.297999999999998</v>
      </c>
      <c r="N188">
        <v>8</v>
      </c>
      <c r="O188">
        <v>26.300999999999998</v>
      </c>
      <c r="T188">
        <v>2</v>
      </c>
      <c r="U188">
        <v>11.114000000000001</v>
      </c>
    </row>
    <row r="189" spans="2:22" x14ac:dyDescent="0.55000000000000004">
      <c r="B189">
        <v>17</v>
      </c>
      <c r="C189">
        <v>144.375</v>
      </c>
      <c r="D189">
        <f t="shared" si="45"/>
        <v>0.24425281385281386</v>
      </c>
      <c r="H189">
        <v>7</v>
      </c>
      <c r="I189">
        <v>226.07400000000001</v>
      </c>
      <c r="J189">
        <f t="shared" si="46"/>
        <v>0.28068685474667587</v>
      </c>
      <c r="N189">
        <v>9</v>
      </c>
      <c r="O189">
        <v>206.91200000000001</v>
      </c>
      <c r="P189">
        <f t="shared" si="47"/>
        <v>0.15164417723476645</v>
      </c>
      <c r="T189">
        <v>3</v>
      </c>
      <c r="U189">
        <v>50.267000000000003</v>
      </c>
      <c r="V189">
        <f t="shared" si="48"/>
        <v>0.24562834463962438</v>
      </c>
    </row>
    <row r="190" spans="2:22" x14ac:dyDescent="0.55000000000000004">
      <c r="B190">
        <v>18</v>
      </c>
      <c r="C190">
        <v>35.264000000000003</v>
      </c>
      <c r="H190">
        <v>8</v>
      </c>
      <c r="I190">
        <v>63.456000000000003</v>
      </c>
      <c r="N190">
        <v>10</v>
      </c>
      <c r="O190">
        <v>31.376999999999999</v>
      </c>
      <c r="T190">
        <v>4</v>
      </c>
      <c r="U190">
        <v>12.347</v>
      </c>
    </row>
    <row r="191" spans="2:22" x14ac:dyDescent="0.55000000000000004">
      <c r="B191">
        <v>19</v>
      </c>
      <c r="C191">
        <v>58.570999999999998</v>
      </c>
      <c r="D191">
        <f>C192/C191</f>
        <v>0.22634068054156495</v>
      </c>
      <c r="H191">
        <v>9</v>
      </c>
      <c r="I191">
        <v>250.619</v>
      </c>
      <c r="J191">
        <f>I192/I191</f>
        <v>0.2170545728775552</v>
      </c>
      <c r="N191">
        <v>11</v>
      </c>
      <c r="O191">
        <v>66.180000000000007</v>
      </c>
      <c r="P191">
        <f>O192/O191</f>
        <v>0.42422181928074942</v>
      </c>
      <c r="T191">
        <v>5</v>
      </c>
      <c r="U191">
        <v>52.968000000000004</v>
      </c>
      <c r="V191">
        <f>U192/U191</f>
        <v>0.43282736746714989</v>
      </c>
    </row>
    <row r="192" spans="2:22" x14ac:dyDescent="0.55000000000000004">
      <c r="B192">
        <v>20</v>
      </c>
      <c r="C192">
        <v>13.257</v>
      </c>
      <c r="H192">
        <v>10</v>
      </c>
      <c r="I192">
        <v>54.398000000000003</v>
      </c>
      <c r="N192">
        <v>12</v>
      </c>
      <c r="O192">
        <v>28.074999999999999</v>
      </c>
      <c r="T192">
        <v>6</v>
      </c>
      <c r="U192">
        <v>22.925999999999998</v>
      </c>
    </row>
    <row r="193" spans="1:22" x14ac:dyDescent="0.55000000000000004">
      <c r="A193">
        <v>26</v>
      </c>
      <c r="B193">
        <v>1</v>
      </c>
      <c r="C193">
        <v>194.83600000000001</v>
      </c>
      <c r="D193">
        <f>C194/C193</f>
        <v>0.11808392699501119</v>
      </c>
      <c r="G193">
        <v>51</v>
      </c>
      <c r="H193">
        <v>1</v>
      </c>
      <c r="I193">
        <v>47.033000000000001</v>
      </c>
      <c r="J193">
        <f>I194/I193</f>
        <v>0.12965364743903215</v>
      </c>
      <c r="N193">
        <v>13</v>
      </c>
      <c r="O193">
        <v>249.64699999999999</v>
      </c>
      <c r="P193">
        <f>O194/O193</f>
        <v>0.16065083898464633</v>
      </c>
      <c r="T193">
        <v>7</v>
      </c>
      <c r="U193">
        <v>28.262</v>
      </c>
      <c r="V193">
        <f>U194/U193</f>
        <v>0.43949472790319155</v>
      </c>
    </row>
    <row r="194" spans="1:22" x14ac:dyDescent="0.55000000000000004">
      <c r="B194">
        <v>2</v>
      </c>
      <c r="C194">
        <v>23.007000000000001</v>
      </c>
      <c r="H194">
        <v>2</v>
      </c>
      <c r="I194">
        <v>6.0979999999999999</v>
      </c>
      <c r="N194">
        <v>14</v>
      </c>
      <c r="O194">
        <v>40.106000000000002</v>
      </c>
      <c r="T194">
        <v>8</v>
      </c>
      <c r="U194">
        <v>12.420999999999999</v>
      </c>
    </row>
    <row r="195" spans="1:22" x14ac:dyDescent="0.55000000000000004">
      <c r="B195">
        <v>3</v>
      </c>
      <c r="C195">
        <v>225.54599999999999</v>
      </c>
      <c r="D195">
        <f t="shared" ref="D195:D203" si="49">C196/C195</f>
        <v>0.15272272618445903</v>
      </c>
      <c r="H195">
        <v>3</v>
      </c>
      <c r="I195">
        <v>39.08</v>
      </c>
      <c r="J195">
        <f t="shared" ref="J195:J203" si="50">I196/I195</f>
        <v>0.51279426816786078</v>
      </c>
      <c r="M195">
        <v>77</v>
      </c>
      <c r="N195">
        <v>1</v>
      </c>
      <c r="O195">
        <v>137.54300000000001</v>
      </c>
      <c r="P195">
        <f t="shared" ref="P195:P203" si="51">O196/O195</f>
        <v>0.20826941392873502</v>
      </c>
      <c r="T195">
        <v>9</v>
      </c>
      <c r="U195">
        <v>73.094999999999999</v>
      </c>
      <c r="V195">
        <f t="shared" ref="V195:V203" si="52">U196/U195</f>
        <v>0.28037485464122031</v>
      </c>
    </row>
    <row r="196" spans="1:22" x14ac:dyDescent="0.55000000000000004">
      <c r="B196">
        <v>4</v>
      </c>
      <c r="C196">
        <v>34.445999999999998</v>
      </c>
      <c r="H196">
        <v>4</v>
      </c>
      <c r="I196">
        <v>20.04</v>
      </c>
      <c r="N196">
        <v>2</v>
      </c>
      <c r="O196">
        <v>28.646000000000001</v>
      </c>
      <c r="T196">
        <v>10</v>
      </c>
      <c r="U196">
        <v>20.494</v>
      </c>
    </row>
    <row r="197" spans="1:22" x14ac:dyDescent="0.55000000000000004">
      <c r="B197">
        <v>5</v>
      </c>
      <c r="C197">
        <v>62.582000000000001</v>
      </c>
      <c r="D197">
        <f t="shared" si="49"/>
        <v>0.28719120513885782</v>
      </c>
      <c r="H197">
        <v>5</v>
      </c>
      <c r="I197">
        <v>17.664999999999999</v>
      </c>
      <c r="J197">
        <f t="shared" si="50"/>
        <v>0.43645626945938298</v>
      </c>
      <c r="N197">
        <v>3</v>
      </c>
      <c r="O197">
        <v>70.153999999999996</v>
      </c>
      <c r="P197">
        <f t="shared" si="51"/>
        <v>0.10224648630156513</v>
      </c>
      <c r="S197">
        <v>109</v>
      </c>
      <c r="T197">
        <v>1</v>
      </c>
      <c r="U197">
        <v>114.59699999999999</v>
      </c>
      <c r="V197">
        <f t="shared" si="52"/>
        <v>0.22881052732619528</v>
      </c>
    </row>
    <row r="198" spans="1:22" x14ac:dyDescent="0.55000000000000004">
      <c r="B198">
        <v>6</v>
      </c>
      <c r="C198">
        <v>17.972999999999999</v>
      </c>
      <c r="H198">
        <v>6</v>
      </c>
      <c r="I198">
        <v>7.71</v>
      </c>
      <c r="N198">
        <v>4</v>
      </c>
      <c r="O198">
        <v>7.173</v>
      </c>
      <c r="T198">
        <v>2</v>
      </c>
      <c r="U198">
        <v>26.221</v>
      </c>
    </row>
    <row r="199" spans="1:22" x14ac:dyDescent="0.55000000000000004">
      <c r="A199">
        <v>27</v>
      </c>
      <c r="B199">
        <v>1</v>
      </c>
      <c r="C199">
        <v>231.77699999999999</v>
      </c>
      <c r="D199">
        <f t="shared" si="49"/>
        <v>0.26873675990283763</v>
      </c>
      <c r="H199">
        <v>7</v>
      </c>
      <c r="I199">
        <v>61.478000000000002</v>
      </c>
      <c r="J199">
        <f t="shared" si="50"/>
        <v>0.37245844041771037</v>
      </c>
      <c r="N199">
        <v>5</v>
      </c>
      <c r="O199">
        <v>51.173000000000002</v>
      </c>
      <c r="P199">
        <f t="shared" si="51"/>
        <v>0.49104019697887558</v>
      </c>
      <c r="T199">
        <v>3</v>
      </c>
      <c r="U199">
        <v>111.925</v>
      </c>
      <c r="V199">
        <f t="shared" si="52"/>
        <v>0.257895912441367</v>
      </c>
    </row>
    <row r="200" spans="1:22" x14ac:dyDescent="0.55000000000000004">
      <c r="B200">
        <v>2</v>
      </c>
      <c r="C200">
        <v>62.286999999999999</v>
      </c>
      <c r="H200">
        <v>8</v>
      </c>
      <c r="I200">
        <v>22.898</v>
      </c>
      <c r="N200">
        <v>6</v>
      </c>
      <c r="O200">
        <v>25.128</v>
      </c>
      <c r="T200">
        <v>4</v>
      </c>
      <c r="U200">
        <v>28.864999999999998</v>
      </c>
    </row>
    <row r="201" spans="1:22" x14ac:dyDescent="0.55000000000000004">
      <c r="B201">
        <v>3</v>
      </c>
      <c r="C201">
        <v>225.04900000000001</v>
      </c>
      <c r="D201">
        <f t="shared" si="49"/>
        <v>8.9185021928557789E-2</v>
      </c>
      <c r="H201">
        <v>9</v>
      </c>
      <c r="I201">
        <v>84.76</v>
      </c>
      <c r="J201">
        <f t="shared" si="50"/>
        <v>0.41165644171779142</v>
      </c>
      <c r="M201">
        <v>78</v>
      </c>
      <c r="N201">
        <v>1</v>
      </c>
      <c r="O201">
        <v>237.291</v>
      </c>
      <c r="P201">
        <f t="shared" si="51"/>
        <v>0.10977660341100168</v>
      </c>
      <c r="T201">
        <v>5</v>
      </c>
      <c r="U201">
        <v>101.152</v>
      </c>
      <c r="V201">
        <f t="shared" si="52"/>
        <v>0.36440208794685225</v>
      </c>
    </row>
    <row r="202" spans="1:22" x14ac:dyDescent="0.55000000000000004">
      <c r="B202">
        <v>4</v>
      </c>
      <c r="C202">
        <v>20.071000000000002</v>
      </c>
      <c r="H202">
        <v>10</v>
      </c>
      <c r="I202">
        <v>34.892000000000003</v>
      </c>
      <c r="N202">
        <v>2</v>
      </c>
      <c r="O202">
        <v>26.048999999999999</v>
      </c>
      <c r="T202">
        <v>6</v>
      </c>
      <c r="U202">
        <v>36.86</v>
      </c>
    </row>
    <row r="203" spans="1:22" x14ac:dyDescent="0.55000000000000004">
      <c r="B203">
        <v>5</v>
      </c>
      <c r="C203">
        <v>131.13</v>
      </c>
      <c r="D203">
        <f t="shared" si="49"/>
        <v>9.982460154045604E-2</v>
      </c>
      <c r="H203">
        <v>11</v>
      </c>
      <c r="I203">
        <v>72.141000000000005</v>
      </c>
      <c r="J203">
        <f t="shared" si="50"/>
        <v>0.28641133336105679</v>
      </c>
      <c r="N203">
        <v>3</v>
      </c>
      <c r="O203">
        <v>102.042</v>
      </c>
      <c r="P203">
        <f t="shared" si="51"/>
        <v>0.45405813292565805</v>
      </c>
      <c r="T203">
        <v>7</v>
      </c>
      <c r="U203">
        <v>220.679</v>
      </c>
      <c r="V203">
        <f t="shared" si="52"/>
        <v>0.24943469926907408</v>
      </c>
    </row>
    <row r="204" spans="1:22" x14ac:dyDescent="0.55000000000000004">
      <c r="B204">
        <v>6</v>
      </c>
      <c r="C204">
        <v>13.09</v>
      </c>
      <c r="H204">
        <v>12</v>
      </c>
      <c r="I204">
        <v>20.661999999999999</v>
      </c>
      <c r="N204">
        <v>4</v>
      </c>
      <c r="O204">
        <v>46.332999999999998</v>
      </c>
      <c r="T204">
        <v>8</v>
      </c>
      <c r="U204">
        <v>55.045000000000002</v>
      </c>
    </row>
    <row r="205" spans="1:22" x14ac:dyDescent="0.55000000000000004">
      <c r="A205">
        <v>29</v>
      </c>
      <c r="B205">
        <v>1</v>
      </c>
      <c r="C205">
        <v>63.603999999999999</v>
      </c>
      <c r="D205">
        <f>C206/C205</f>
        <v>0.19193761398654174</v>
      </c>
      <c r="H205">
        <v>13</v>
      </c>
      <c r="I205">
        <v>42.332999999999998</v>
      </c>
      <c r="J205">
        <f>I206/I205</f>
        <v>0.24607280372286397</v>
      </c>
      <c r="M205">
        <v>79</v>
      </c>
      <c r="N205">
        <v>1</v>
      </c>
      <c r="O205">
        <v>28.64</v>
      </c>
      <c r="P205">
        <f>O206/O205</f>
        <v>1.1310405027932962</v>
      </c>
      <c r="T205">
        <v>9</v>
      </c>
      <c r="U205">
        <v>99.296999999999997</v>
      </c>
      <c r="V205">
        <f>U206/U205</f>
        <v>0.20379266241679006</v>
      </c>
    </row>
    <row r="206" spans="1:22" x14ac:dyDescent="0.55000000000000004">
      <c r="B206">
        <v>2</v>
      </c>
      <c r="C206">
        <v>12.208</v>
      </c>
      <c r="H206">
        <v>14</v>
      </c>
      <c r="I206">
        <v>10.417</v>
      </c>
      <c r="N206">
        <v>2</v>
      </c>
      <c r="O206">
        <v>32.393000000000001</v>
      </c>
      <c r="T206">
        <v>10</v>
      </c>
      <c r="U206">
        <v>20.236000000000001</v>
      </c>
    </row>
    <row r="207" spans="1:22" x14ac:dyDescent="0.55000000000000004">
      <c r="B207">
        <v>3</v>
      </c>
      <c r="C207">
        <v>231.52099999999999</v>
      </c>
      <c r="D207">
        <f>C208/C207</f>
        <v>0.20561417754760908</v>
      </c>
      <c r="H207">
        <v>15</v>
      </c>
      <c r="I207">
        <v>63.707999999999998</v>
      </c>
      <c r="J207">
        <f>I208/I207</f>
        <v>0.35479060714509952</v>
      </c>
      <c r="N207">
        <v>3</v>
      </c>
      <c r="O207">
        <v>47.18</v>
      </c>
      <c r="P207">
        <f>O208/O207</f>
        <v>0.32064434082238236</v>
      </c>
      <c r="T207">
        <v>11</v>
      </c>
      <c r="U207">
        <v>87.337999999999994</v>
      </c>
      <c r="V207">
        <f>U208/U207</f>
        <v>0.23719343241200855</v>
      </c>
    </row>
    <row r="208" spans="1:22" x14ac:dyDescent="0.55000000000000004">
      <c r="B208">
        <v>4</v>
      </c>
      <c r="C208">
        <v>47.603999999999999</v>
      </c>
      <c r="H208">
        <v>16</v>
      </c>
      <c r="I208">
        <v>22.603000000000002</v>
      </c>
      <c r="N208">
        <v>4</v>
      </c>
      <c r="O208">
        <v>15.128</v>
      </c>
      <c r="T208">
        <v>12</v>
      </c>
      <c r="U208">
        <v>20.716000000000001</v>
      </c>
    </row>
    <row r="209" spans="1:22" x14ac:dyDescent="0.55000000000000004">
      <c r="B209">
        <v>5</v>
      </c>
      <c r="C209">
        <v>52.006999999999998</v>
      </c>
      <c r="D209">
        <f>C210/C209</f>
        <v>0.20478012575230259</v>
      </c>
      <c r="G209">
        <v>52</v>
      </c>
      <c r="H209">
        <v>1</v>
      </c>
      <c r="I209">
        <v>29.548999999999999</v>
      </c>
      <c r="J209">
        <f>I210/I209</f>
        <v>1.3941250126907849</v>
      </c>
      <c r="N209">
        <v>5</v>
      </c>
      <c r="O209">
        <v>60.56</v>
      </c>
      <c r="P209">
        <f>O210/O209</f>
        <v>0.88705416116248348</v>
      </c>
      <c r="T209">
        <v>13</v>
      </c>
      <c r="U209">
        <v>63.652999999999999</v>
      </c>
      <c r="V209">
        <f>U210/U209</f>
        <v>0.23689378348231821</v>
      </c>
    </row>
    <row r="210" spans="1:22" x14ac:dyDescent="0.55000000000000004">
      <c r="B210">
        <v>6</v>
      </c>
      <c r="C210">
        <v>10.65</v>
      </c>
      <c r="H210">
        <v>2</v>
      </c>
      <c r="I210">
        <v>41.195</v>
      </c>
      <c r="N210">
        <v>6</v>
      </c>
      <c r="O210">
        <v>53.72</v>
      </c>
      <c r="T210">
        <v>14</v>
      </c>
      <c r="U210">
        <v>15.079000000000001</v>
      </c>
    </row>
    <row r="211" spans="1:22" x14ac:dyDescent="0.55000000000000004">
      <c r="A211">
        <v>103</v>
      </c>
      <c r="B211">
        <v>1</v>
      </c>
      <c r="C211">
        <v>237.5</v>
      </c>
      <c r="D211">
        <f t="shared" ref="D211" si="53">C212/C211</f>
        <v>0.21591157894736843</v>
      </c>
      <c r="H211">
        <v>3</v>
      </c>
      <c r="I211">
        <v>49.965000000000003</v>
      </c>
      <c r="J211">
        <f t="shared" ref="J211" si="54">I212/I211</f>
        <v>0.22463724607225055</v>
      </c>
      <c r="N211">
        <v>7</v>
      </c>
      <c r="O211">
        <v>23.53</v>
      </c>
      <c r="P211">
        <f t="shared" ref="P211" si="55">O212/O211</f>
        <v>0.70633234169145775</v>
      </c>
      <c r="S211">
        <v>110</v>
      </c>
      <c r="T211">
        <v>1</v>
      </c>
      <c r="U211">
        <v>36.459000000000003</v>
      </c>
      <c r="V211">
        <f t="shared" ref="V211" si="56">U212/U211</f>
        <v>0.10806659535368494</v>
      </c>
    </row>
    <row r="212" spans="1:22" x14ac:dyDescent="0.55000000000000004">
      <c r="B212">
        <v>2</v>
      </c>
      <c r="C212">
        <v>51.279000000000003</v>
      </c>
      <c r="H212">
        <v>4</v>
      </c>
      <c r="I212">
        <v>11.224</v>
      </c>
      <c r="N212">
        <v>8</v>
      </c>
      <c r="O212">
        <v>16.62</v>
      </c>
      <c r="T212">
        <v>2</v>
      </c>
      <c r="U212">
        <v>3.94</v>
      </c>
    </row>
    <row r="213" spans="1:22" x14ac:dyDescent="0.55000000000000004">
      <c r="B213">
        <v>3</v>
      </c>
      <c r="C213">
        <v>150.92599999999999</v>
      </c>
      <c r="D213">
        <f>C214/C213</f>
        <v>4.2987954361740195E-2</v>
      </c>
      <c r="H213">
        <v>5</v>
      </c>
      <c r="I213">
        <v>45.436999999999998</v>
      </c>
      <c r="J213">
        <f>I214/I213</f>
        <v>1.4414463983097476</v>
      </c>
      <c r="N213">
        <v>9</v>
      </c>
      <c r="O213">
        <v>110.643</v>
      </c>
      <c r="P213">
        <f>O214/O213</f>
        <v>0.41157596955975523</v>
      </c>
      <c r="T213">
        <v>3</v>
      </c>
      <c r="U213">
        <v>34.296999999999997</v>
      </c>
      <c r="V213">
        <f>U214/U213</f>
        <v>0.34938915940169701</v>
      </c>
    </row>
    <row r="214" spans="1:22" x14ac:dyDescent="0.55000000000000004">
      <c r="B214">
        <v>4</v>
      </c>
      <c r="C214">
        <v>6.4880000000000004</v>
      </c>
      <c r="H214">
        <v>6</v>
      </c>
      <c r="I214">
        <v>65.495000000000005</v>
      </c>
      <c r="N214">
        <v>10</v>
      </c>
      <c r="O214">
        <v>45.537999999999997</v>
      </c>
      <c r="T214">
        <v>4</v>
      </c>
      <c r="U214">
        <v>11.983000000000001</v>
      </c>
    </row>
    <row r="215" spans="1:22" x14ac:dyDescent="0.55000000000000004">
      <c r="B215">
        <v>5</v>
      </c>
      <c r="C215">
        <v>171.91499999999999</v>
      </c>
      <c r="D215">
        <f t="shared" ref="D215:D219" si="57">C216/C215</f>
        <v>0.16089928162173167</v>
      </c>
      <c r="H215">
        <v>7</v>
      </c>
      <c r="I215">
        <v>70.790999999999997</v>
      </c>
      <c r="J215">
        <f t="shared" ref="J215:J221" si="58">I216/I215</f>
        <v>0.56439377887019537</v>
      </c>
      <c r="N215">
        <v>11</v>
      </c>
      <c r="O215">
        <v>73.209000000000003</v>
      </c>
      <c r="P215">
        <f t="shared" ref="P215:P221" si="59">O216/O215</f>
        <v>0.43349861355844227</v>
      </c>
      <c r="T215">
        <v>5</v>
      </c>
      <c r="U215">
        <v>108.233</v>
      </c>
      <c r="V215">
        <f t="shared" ref="V215" si="60">U216/U215</f>
        <v>0.13291694769617399</v>
      </c>
    </row>
    <row r="216" spans="1:22" x14ac:dyDescent="0.55000000000000004">
      <c r="B216">
        <v>6</v>
      </c>
      <c r="C216">
        <v>27.661000000000001</v>
      </c>
      <c r="H216">
        <v>8</v>
      </c>
      <c r="I216">
        <v>39.954000000000001</v>
      </c>
      <c r="N216">
        <v>12</v>
      </c>
      <c r="O216">
        <v>31.736000000000001</v>
      </c>
      <c r="T216">
        <v>6</v>
      </c>
      <c r="U216">
        <v>14.385999999999999</v>
      </c>
    </row>
    <row r="217" spans="1:22" x14ac:dyDescent="0.55000000000000004">
      <c r="B217">
        <v>7</v>
      </c>
      <c r="C217">
        <v>137.73699999999999</v>
      </c>
      <c r="D217">
        <f t="shared" si="57"/>
        <v>7.2602133050669038E-2</v>
      </c>
      <c r="G217">
        <v>53</v>
      </c>
      <c r="H217">
        <v>1</v>
      </c>
      <c r="I217">
        <v>90.528000000000006</v>
      </c>
      <c r="J217">
        <f t="shared" si="58"/>
        <v>0.71657387769529868</v>
      </c>
      <c r="M217">
        <v>80</v>
      </c>
      <c r="N217">
        <v>1</v>
      </c>
      <c r="O217">
        <v>111.113</v>
      </c>
      <c r="P217">
        <f t="shared" si="59"/>
        <v>0.28354017981694313</v>
      </c>
    </row>
    <row r="218" spans="1:22" x14ac:dyDescent="0.55000000000000004">
      <c r="B218">
        <v>8</v>
      </c>
      <c r="C218">
        <v>10</v>
      </c>
      <c r="H218">
        <v>2</v>
      </c>
      <c r="I218">
        <v>64.87</v>
      </c>
      <c r="N218">
        <v>2</v>
      </c>
      <c r="O218">
        <v>31.504999999999999</v>
      </c>
    </row>
    <row r="219" spans="1:22" x14ac:dyDescent="0.55000000000000004">
      <c r="B219">
        <v>1</v>
      </c>
      <c r="C219">
        <v>114.711</v>
      </c>
      <c r="D219">
        <f t="shared" si="57"/>
        <v>0.23759709182205715</v>
      </c>
      <c r="H219">
        <v>3</v>
      </c>
      <c r="I219">
        <v>235.97300000000001</v>
      </c>
      <c r="J219">
        <f t="shared" si="58"/>
        <v>0.24724862590211591</v>
      </c>
      <c r="N219">
        <v>3</v>
      </c>
      <c r="O219">
        <v>210.465</v>
      </c>
      <c r="P219">
        <f t="shared" si="59"/>
        <v>0.21988929275651534</v>
      </c>
    </row>
    <row r="220" spans="1:22" x14ac:dyDescent="0.55000000000000004">
      <c r="B220">
        <v>2</v>
      </c>
      <c r="C220">
        <v>27.254999999999999</v>
      </c>
      <c r="H220">
        <v>4</v>
      </c>
      <c r="I220">
        <v>58.344000000000001</v>
      </c>
      <c r="N220">
        <v>4</v>
      </c>
      <c r="O220">
        <v>46.279000000000003</v>
      </c>
    </row>
    <row r="221" spans="1:22" x14ac:dyDescent="0.55000000000000004">
      <c r="G221">
        <v>54</v>
      </c>
      <c r="H221">
        <v>1</v>
      </c>
      <c r="I221">
        <v>59.265000000000001</v>
      </c>
      <c r="J221">
        <f t="shared" si="58"/>
        <v>1.237155150594786</v>
      </c>
      <c r="N221">
        <v>5</v>
      </c>
      <c r="O221">
        <v>158.548</v>
      </c>
      <c r="P221">
        <f t="shared" si="59"/>
        <v>0.30045159825415646</v>
      </c>
    </row>
    <row r="222" spans="1:22" x14ac:dyDescent="0.55000000000000004">
      <c r="H222">
        <v>2</v>
      </c>
      <c r="I222">
        <v>73.319999999999993</v>
      </c>
      <c r="N222">
        <v>6</v>
      </c>
      <c r="O222">
        <v>47.636000000000003</v>
      </c>
    </row>
    <row r="223" spans="1:22" x14ac:dyDescent="0.55000000000000004">
      <c r="H223">
        <v>3</v>
      </c>
      <c r="I223">
        <v>27.933</v>
      </c>
      <c r="J223">
        <f>I224/I223</f>
        <v>1.292807790069094</v>
      </c>
      <c r="M223">
        <v>83</v>
      </c>
      <c r="N223">
        <v>1</v>
      </c>
      <c r="O223">
        <v>231.46199999999999</v>
      </c>
      <c r="P223">
        <f>O224/O223</f>
        <v>0.23859640027304699</v>
      </c>
    </row>
    <row r="224" spans="1:22" x14ac:dyDescent="0.55000000000000004">
      <c r="H224">
        <v>4</v>
      </c>
      <c r="I224">
        <v>36.112000000000002</v>
      </c>
      <c r="N224">
        <v>2</v>
      </c>
      <c r="O224">
        <v>55.225999999999999</v>
      </c>
    </row>
    <row r="225" spans="7:16" x14ac:dyDescent="0.55000000000000004">
      <c r="H225">
        <v>5</v>
      </c>
      <c r="I225">
        <v>29.878</v>
      </c>
      <c r="J225">
        <f t="shared" ref="J225:J233" si="61">I226/I225</f>
        <v>0.4121427137023897</v>
      </c>
      <c r="N225">
        <v>3</v>
      </c>
      <c r="O225">
        <v>137.453</v>
      </c>
      <c r="P225">
        <f t="shared" ref="P225:P233" si="62">O226/O225</f>
        <v>0.1538926032898518</v>
      </c>
    </row>
    <row r="226" spans="7:16" x14ac:dyDescent="0.55000000000000004">
      <c r="H226">
        <v>6</v>
      </c>
      <c r="I226">
        <v>12.314</v>
      </c>
      <c r="N226">
        <v>4</v>
      </c>
      <c r="O226">
        <v>21.152999999999999</v>
      </c>
    </row>
    <row r="227" spans="7:16" x14ac:dyDescent="0.55000000000000004">
      <c r="H227">
        <v>7</v>
      </c>
      <c r="I227">
        <v>46.429000000000002</v>
      </c>
      <c r="J227">
        <f t="shared" si="61"/>
        <v>0.41799306467940295</v>
      </c>
      <c r="N227">
        <v>5</v>
      </c>
      <c r="O227">
        <v>90.234999999999999</v>
      </c>
      <c r="P227">
        <f t="shared" si="62"/>
        <v>0.14198481742117802</v>
      </c>
    </row>
    <row r="228" spans="7:16" x14ac:dyDescent="0.55000000000000004">
      <c r="H228">
        <v>8</v>
      </c>
      <c r="I228">
        <v>19.407</v>
      </c>
      <c r="N228">
        <v>6</v>
      </c>
      <c r="O228">
        <v>12.811999999999999</v>
      </c>
    </row>
    <row r="229" spans="7:16" x14ac:dyDescent="0.55000000000000004">
      <c r="G229">
        <v>55</v>
      </c>
      <c r="H229">
        <v>1</v>
      </c>
      <c r="I229">
        <v>73.152000000000001</v>
      </c>
      <c r="J229">
        <f t="shared" si="61"/>
        <v>0.20547626859142606</v>
      </c>
      <c r="M229">
        <v>84</v>
      </c>
      <c r="N229">
        <v>1</v>
      </c>
      <c r="O229">
        <v>63.356999999999999</v>
      </c>
      <c r="P229">
        <f t="shared" si="62"/>
        <v>9.2097163691462661E-2</v>
      </c>
    </row>
    <row r="230" spans="7:16" x14ac:dyDescent="0.55000000000000004">
      <c r="H230">
        <v>2</v>
      </c>
      <c r="I230">
        <v>15.031000000000001</v>
      </c>
      <c r="N230">
        <v>2</v>
      </c>
      <c r="O230">
        <v>5.835</v>
      </c>
    </row>
    <row r="231" spans="7:16" x14ac:dyDescent="0.55000000000000004">
      <c r="H231">
        <v>3</v>
      </c>
      <c r="I231">
        <v>87.233000000000004</v>
      </c>
      <c r="J231">
        <f t="shared" si="61"/>
        <v>0.28429608061169509</v>
      </c>
      <c r="N231">
        <v>3</v>
      </c>
      <c r="O231">
        <v>129.38499999999999</v>
      </c>
      <c r="P231">
        <f t="shared" si="62"/>
        <v>0.14851026007651583</v>
      </c>
    </row>
    <row r="232" spans="7:16" x14ac:dyDescent="0.55000000000000004">
      <c r="H232">
        <v>4</v>
      </c>
      <c r="I232">
        <v>24.8</v>
      </c>
      <c r="N232">
        <v>4</v>
      </c>
      <c r="O232">
        <v>19.215</v>
      </c>
    </row>
    <row r="233" spans="7:16" x14ac:dyDescent="0.55000000000000004">
      <c r="H233">
        <v>5</v>
      </c>
      <c r="I233">
        <v>117.172</v>
      </c>
      <c r="J233">
        <f t="shared" si="61"/>
        <v>0.99059502270166933</v>
      </c>
      <c r="N233">
        <v>5</v>
      </c>
      <c r="O233">
        <v>207.07300000000001</v>
      </c>
      <c r="P233">
        <f t="shared" si="62"/>
        <v>0.18877883644898175</v>
      </c>
    </row>
    <row r="234" spans="7:16" x14ac:dyDescent="0.55000000000000004">
      <c r="H234">
        <v>6</v>
      </c>
      <c r="I234">
        <v>116.07</v>
      </c>
      <c r="N234">
        <v>6</v>
      </c>
      <c r="O234">
        <v>39.091000000000001</v>
      </c>
    </row>
    <row r="235" spans="7:16" x14ac:dyDescent="0.55000000000000004">
      <c r="H235">
        <v>7</v>
      </c>
      <c r="I235">
        <v>42.631</v>
      </c>
      <c r="J235">
        <f>I236/I235</f>
        <v>1.265604841547231</v>
      </c>
      <c r="N235">
        <v>7</v>
      </c>
      <c r="O235">
        <v>11.555999999999999</v>
      </c>
      <c r="P235">
        <f>O236/O235</f>
        <v>1.0816891658013155</v>
      </c>
    </row>
    <row r="236" spans="7:16" x14ac:dyDescent="0.55000000000000004">
      <c r="H236">
        <v>8</v>
      </c>
      <c r="I236">
        <v>53.954000000000001</v>
      </c>
      <c r="N236">
        <v>8</v>
      </c>
      <c r="O236">
        <v>12.5</v>
      </c>
    </row>
    <row r="237" spans="7:16" x14ac:dyDescent="0.55000000000000004">
      <c r="H237">
        <v>9</v>
      </c>
      <c r="I237">
        <v>197.34800000000001</v>
      </c>
      <c r="J237">
        <f>I238/I237</f>
        <v>0.4879147495794231</v>
      </c>
      <c r="M237">
        <v>85</v>
      </c>
      <c r="N237">
        <v>1</v>
      </c>
      <c r="O237">
        <v>130.136</v>
      </c>
      <c r="P237">
        <f>O238/O237</f>
        <v>0.29794215282473724</v>
      </c>
    </row>
    <row r="238" spans="7:16" x14ac:dyDescent="0.55000000000000004">
      <c r="H238">
        <v>10</v>
      </c>
      <c r="I238">
        <v>96.289000000000001</v>
      </c>
      <c r="N238">
        <v>2</v>
      </c>
      <c r="O238">
        <v>38.773000000000003</v>
      </c>
    </row>
    <row r="239" spans="7:16" x14ac:dyDescent="0.55000000000000004">
      <c r="H239">
        <v>11</v>
      </c>
      <c r="I239">
        <v>117.596</v>
      </c>
      <c r="J239">
        <f t="shared" ref="J239" si="63">I240/I239</f>
        <v>0.20635055614136533</v>
      </c>
      <c r="N239">
        <v>3</v>
      </c>
      <c r="O239">
        <v>150.381</v>
      </c>
      <c r="P239">
        <f t="shared" ref="P239:P247" si="64">O240/O239</f>
        <v>0.28323391917861968</v>
      </c>
    </row>
    <row r="240" spans="7:16" x14ac:dyDescent="0.55000000000000004">
      <c r="H240">
        <v>12</v>
      </c>
      <c r="I240">
        <v>24.265999999999998</v>
      </c>
      <c r="N240">
        <v>4</v>
      </c>
      <c r="O240">
        <v>42.593000000000004</v>
      </c>
    </row>
    <row r="241" spans="1:29" x14ac:dyDescent="0.55000000000000004">
      <c r="N241">
        <v>5</v>
      </c>
      <c r="O241">
        <v>252.80099999999999</v>
      </c>
      <c r="P241">
        <f t="shared" si="64"/>
        <v>0.37584503225857491</v>
      </c>
    </row>
    <row r="242" spans="1:29" x14ac:dyDescent="0.55000000000000004">
      <c r="N242">
        <v>6</v>
      </c>
      <c r="O242">
        <v>95.013999999999996</v>
      </c>
    </row>
    <row r="243" spans="1:29" x14ac:dyDescent="0.55000000000000004">
      <c r="M243">
        <v>86</v>
      </c>
      <c r="N243">
        <v>1</v>
      </c>
      <c r="O243">
        <v>181.03800000000001</v>
      </c>
      <c r="P243">
        <f t="shared" si="64"/>
        <v>5.5485588660944107E-2</v>
      </c>
    </row>
    <row r="244" spans="1:29" x14ac:dyDescent="0.55000000000000004">
      <c r="N244">
        <v>2</v>
      </c>
      <c r="O244">
        <v>10.045</v>
      </c>
    </row>
    <row r="245" spans="1:29" x14ac:dyDescent="0.55000000000000004">
      <c r="N245">
        <v>3</v>
      </c>
      <c r="O245">
        <v>91.66</v>
      </c>
      <c r="P245">
        <f t="shared" si="64"/>
        <v>0.36081169539602886</v>
      </c>
    </row>
    <row r="246" spans="1:29" x14ac:dyDescent="0.55000000000000004">
      <c r="N246">
        <v>4</v>
      </c>
      <c r="O246">
        <v>33.072000000000003</v>
      </c>
    </row>
    <row r="247" spans="1:29" x14ac:dyDescent="0.55000000000000004">
      <c r="N247">
        <v>5</v>
      </c>
      <c r="O247">
        <v>55.966999999999999</v>
      </c>
      <c r="P247">
        <f t="shared" si="64"/>
        <v>0.51121196419318526</v>
      </c>
    </row>
    <row r="248" spans="1:29" x14ac:dyDescent="0.55000000000000004">
      <c r="N248">
        <v>6</v>
      </c>
      <c r="O248">
        <v>28.611000000000001</v>
      </c>
    </row>
    <row r="249" spans="1:29" x14ac:dyDescent="0.55000000000000004">
      <c r="N249">
        <v>7</v>
      </c>
      <c r="O249">
        <v>89.462000000000003</v>
      </c>
      <c r="P249">
        <f>O250/O249</f>
        <v>0.38091033064317809</v>
      </c>
    </row>
    <row r="250" spans="1:29" x14ac:dyDescent="0.55000000000000004">
      <c r="N250">
        <v>8</v>
      </c>
      <c r="O250">
        <v>34.076999999999998</v>
      </c>
    </row>
    <row r="251" spans="1:29" x14ac:dyDescent="0.55000000000000004">
      <c r="N251">
        <v>9</v>
      </c>
      <c r="O251">
        <v>24.192</v>
      </c>
      <c r="P251">
        <f>O252/O251</f>
        <v>1.205109126984127</v>
      </c>
    </row>
    <row r="252" spans="1:29" x14ac:dyDescent="0.55000000000000004">
      <c r="N252">
        <v>10</v>
      </c>
      <c r="O252">
        <v>29.154</v>
      </c>
    </row>
    <row r="255" spans="1:29" x14ac:dyDescent="0.55000000000000004">
      <c r="A255" t="s">
        <v>297</v>
      </c>
      <c r="C255" t="s">
        <v>293</v>
      </c>
      <c r="D255" t="s">
        <v>294</v>
      </c>
      <c r="E255" t="s">
        <v>295</v>
      </c>
      <c r="G255" t="s">
        <v>71</v>
      </c>
      <c r="I255" t="s">
        <v>293</v>
      </c>
      <c r="J255" t="s">
        <v>294</v>
      </c>
      <c r="K255" t="s">
        <v>295</v>
      </c>
      <c r="M255" t="s">
        <v>72</v>
      </c>
      <c r="O255" t="s">
        <v>293</v>
      </c>
      <c r="P255" t="s">
        <v>294</v>
      </c>
      <c r="Q255" t="s">
        <v>295</v>
      </c>
      <c r="S255" t="s">
        <v>73</v>
      </c>
      <c r="U255" t="s">
        <v>293</v>
      </c>
      <c r="V255" t="s">
        <v>294</v>
      </c>
      <c r="W255" t="s">
        <v>295</v>
      </c>
      <c r="Y255" t="s">
        <v>74</v>
      </c>
      <c r="AA255" t="s">
        <v>293</v>
      </c>
      <c r="AB255" t="s">
        <v>294</v>
      </c>
      <c r="AC255" t="s">
        <v>295</v>
      </c>
    </row>
    <row r="256" spans="1:29" x14ac:dyDescent="0.55000000000000004">
      <c r="A256" t="s">
        <v>296</v>
      </c>
      <c r="G256" t="s">
        <v>296</v>
      </c>
      <c r="M256" t="s">
        <v>296</v>
      </c>
      <c r="S256" t="s">
        <v>296</v>
      </c>
      <c r="Y256" t="s">
        <v>296</v>
      </c>
    </row>
    <row r="257" spans="1:29" x14ac:dyDescent="0.55000000000000004">
      <c r="A257">
        <v>1</v>
      </c>
      <c r="B257">
        <v>1</v>
      </c>
      <c r="C257">
        <v>176</v>
      </c>
      <c r="D257">
        <f>C258/C257</f>
        <v>0.25698863636363634</v>
      </c>
      <c r="E257">
        <f>AVERAGE(D257:D501)</f>
        <v>0.18027731436983024</v>
      </c>
      <c r="G257">
        <v>66</v>
      </c>
      <c r="H257">
        <v>1</v>
      </c>
      <c r="I257">
        <v>103.688</v>
      </c>
      <c r="J257">
        <f>I258/I257</f>
        <v>0.82378867371344799</v>
      </c>
      <c r="K257">
        <f>AVERAGE(J257:J484)</f>
        <v>0.63124939099752886</v>
      </c>
      <c r="M257">
        <v>5</v>
      </c>
      <c r="N257">
        <v>1</v>
      </c>
      <c r="O257">
        <v>106.298</v>
      </c>
      <c r="P257">
        <f>O258/O257</f>
        <v>0.35058985117311708</v>
      </c>
      <c r="Q257">
        <f>AVERAGE(P257:P483)</f>
        <v>0.42547986459703951</v>
      </c>
      <c r="S257">
        <v>50</v>
      </c>
      <c r="T257">
        <v>1</v>
      </c>
      <c r="U257">
        <v>42.292999999999999</v>
      </c>
      <c r="V257">
        <f>U258/U257</f>
        <v>0.81197834156952686</v>
      </c>
      <c r="W257">
        <f>AVERAGE(V257:V440)</f>
        <v>0.68808197510839386</v>
      </c>
      <c r="Y257">
        <v>29</v>
      </c>
      <c r="Z257">
        <v>1</v>
      </c>
      <c r="AA257">
        <v>225.32499999999999</v>
      </c>
      <c r="AB257">
        <f>AA258/AA257</f>
        <v>0.14405414401420172</v>
      </c>
      <c r="AC257">
        <f>AVERAGE(AB257:AB485)</f>
        <v>0.34583045090636255</v>
      </c>
    </row>
    <row r="258" spans="1:29" x14ac:dyDescent="0.55000000000000004">
      <c r="B258">
        <v>2</v>
      </c>
      <c r="C258">
        <v>45.23</v>
      </c>
      <c r="H258">
        <v>2</v>
      </c>
      <c r="I258">
        <v>85.417000000000002</v>
      </c>
      <c r="N258">
        <v>2</v>
      </c>
      <c r="O258">
        <v>37.267000000000003</v>
      </c>
      <c r="T258">
        <v>2</v>
      </c>
      <c r="U258">
        <v>34.341000000000001</v>
      </c>
      <c r="Z258">
        <v>2</v>
      </c>
      <c r="AA258">
        <v>32.459000000000003</v>
      </c>
    </row>
    <row r="259" spans="1:29" x14ac:dyDescent="0.55000000000000004">
      <c r="B259">
        <v>3</v>
      </c>
      <c r="C259">
        <v>57.066000000000003</v>
      </c>
      <c r="D259">
        <f>C260/C259</f>
        <v>0.2237409315529387</v>
      </c>
      <c r="H259">
        <v>3</v>
      </c>
      <c r="I259">
        <v>253.173</v>
      </c>
      <c r="J259">
        <f>I260/I259</f>
        <v>0.19892326590908194</v>
      </c>
      <c r="N259">
        <v>3</v>
      </c>
      <c r="O259">
        <v>35.540999999999997</v>
      </c>
      <c r="P259">
        <f>O260/O259</f>
        <v>0.2850510677808728</v>
      </c>
      <c r="T259">
        <v>3</v>
      </c>
      <c r="U259">
        <v>10.116</v>
      </c>
      <c r="V259">
        <f>U260/U259</f>
        <v>0.69958481613285883</v>
      </c>
      <c r="Z259">
        <v>3</v>
      </c>
      <c r="AA259">
        <v>17.821999999999999</v>
      </c>
      <c r="AB259">
        <f>AA260/AA259</f>
        <v>0.80265963416002695</v>
      </c>
    </row>
    <row r="260" spans="1:29" x14ac:dyDescent="0.55000000000000004">
      <c r="B260">
        <v>4</v>
      </c>
      <c r="C260">
        <v>12.768000000000001</v>
      </c>
      <c r="H260">
        <v>4</v>
      </c>
      <c r="I260">
        <v>50.362000000000002</v>
      </c>
      <c r="N260">
        <v>4</v>
      </c>
      <c r="O260">
        <v>10.131</v>
      </c>
      <c r="T260">
        <v>4</v>
      </c>
      <c r="U260">
        <v>7.077</v>
      </c>
      <c r="Z260">
        <v>4</v>
      </c>
      <c r="AA260">
        <v>14.305</v>
      </c>
    </row>
    <row r="261" spans="1:29" x14ac:dyDescent="0.55000000000000004">
      <c r="B261">
        <v>5</v>
      </c>
      <c r="C261">
        <v>146.495</v>
      </c>
      <c r="D261">
        <f t="shared" ref="D261:D267" si="65">C262/C261</f>
        <v>9.0596948701320859E-2</v>
      </c>
      <c r="G261">
        <v>67</v>
      </c>
      <c r="H261">
        <v>1</v>
      </c>
      <c r="I261">
        <v>20.670999999999999</v>
      </c>
      <c r="J261">
        <f t="shared" ref="J261:J267" si="66">I262/I261</f>
        <v>0.64302646219341109</v>
      </c>
      <c r="N261">
        <v>5</v>
      </c>
      <c r="O261">
        <v>24.788</v>
      </c>
      <c r="P261">
        <f t="shared" ref="P261:P267" si="67">O262/O261</f>
        <v>0.32818299177021137</v>
      </c>
      <c r="T261">
        <v>5</v>
      </c>
      <c r="U261">
        <v>86.61</v>
      </c>
      <c r="V261">
        <f t="shared" ref="V261:V267" si="68">U262/U261</f>
        <v>0.2404110379863757</v>
      </c>
      <c r="Z261">
        <v>5</v>
      </c>
      <c r="AA261">
        <v>210.84</v>
      </c>
      <c r="AB261">
        <f t="shared" ref="AB261:AB267" si="69">AA262/AA261</f>
        <v>0.26461297666476946</v>
      </c>
    </row>
    <row r="262" spans="1:29" x14ac:dyDescent="0.55000000000000004">
      <c r="B262">
        <v>6</v>
      </c>
      <c r="C262">
        <v>13.272</v>
      </c>
      <c r="H262">
        <v>2</v>
      </c>
      <c r="I262">
        <v>13.292</v>
      </c>
      <c r="N262">
        <v>6</v>
      </c>
      <c r="O262">
        <v>8.1349999999999998</v>
      </c>
      <c r="T262">
        <v>6</v>
      </c>
      <c r="U262">
        <v>20.821999999999999</v>
      </c>
      <c r="Z262">
        <v>6</v>
      </c>
      <c r="AA262">
        <v>55.790999999999997</v>
      </c>
    </row>
    <row r="263" spans="1:29" x14ac:dyDescent="0.55000000000000004">
      <c r="B263">
        <v>7</v>
      </c>
      <c r="C263">
        <v>154.71</v>
      </c>
      <c r="D263">
        <f t="shared" si="65"/>
        <v>9.2502100704543982E-2</v>
      </c>
      <c r="H263">
        <v>3</v>
      </c>
      <c r="I263">
        <v>38.231999999999999</v>
      </c>
      <c r="J263">
        <f t="shared" si="66"/>
        <v>0.35773697426239798</v>
      </c>
      <c r="M263">
        <v>1</v>
      </c>
      <c r="N263">
        <v>1</v>
      </c>
      <c r="O263">
        <v>119.842</v>
      </c>
      <c r="P263">
        <f t="shared" si="67"/>
        <v>0.15373575207356352</v>
      </c>
      <c r="T263">
        <v>7</v>
      </c>
      <c r="U263">
        <v>8.2050000000000001</v>
      </c>
      <c r="V263">
        <f t="shared" si="68"/>
        <v>4.3423522242535038</v>
      </c>
      <c r="Z263">
        <v>7</v>
      </c>
      <c r="AA263">
        <v>39.656999999999996</v>
      </c>
      <c r="AB263">
        <f t="shared" si="69"/>
        <v>0.74218927301611326</v>
      </c>
    </row>
    <row r="264" spans="1:29" x14ac:dyDescent="0.55000000000000004">
      <c r="B264">
        <v>8</v>
      </c>
      <c r="C264">
        <v>14.311</v>
      </c>
      <c r="H264">
        <v>4</v>
      </c>
      <c r="I264">
        <v>13.677</v>
      </c>
      <c r="N264">
        <v>2</v>
      </c>
      <c r="O264">
        <v>18.423999999999999</v>
      </c>
      <c r="T264">
        <v>8</v>
      </c>
      <c r="U264">
        <v>35.628999999999998</v>
      </c>
      <c r="Z264">
        <v>8</v>
      </c>
      <c r="AA264">
        <v>29.433</v>
      </c>
    </row>
    <row r="265" spans="1:29" x14ac:dyDescent="0.55000000000000004">
      <c r="B265">
        <v>9</v>
      </c>
      <c r="C265">
        <v>231.56200000000001</v>
      </c>
      <c r="D265">
        <f t="shared" si="65"/>
        <v>6.4777467805598496E-2</v>
      </c>
      <c r="H265">
        <v>5</v>
      </c>
      <c r="I265">
        <v>113.857</v>
      </c>
      <c r="J265">
        <f t="shared" si="66"/>
        <v>0.15925239554880247</v>
      </c>
      <c r="N265">
        <v>3</v>
      </c>
      <c r="O265">
        <v>130.63</v>
      </c>
      <c r="P265">
        <f t="shared" si="67"/>
        <v>0.26282630329939521</v>
      </c>
      <c r="T265">
        <v>9</v>
      </c>
      <c r="U265">
        <v>109.045</v>
      </c>
      <c r="V265">
        <f t="shared" si="68"/>
        <v>0.19381906552340777</v>
      </c>
      <c r="Y265">
        <v>31</v>
      </c>
      <c r="Z265">
        <v>1</v>
      </c>
      <c r="AA265">
        <v>96.694000000000003</v>
      </c>
      <c r="AB265">
        <f t="shared" si="69"/>
        <v>0.63890210354313604</v>
      </c>
    </row>
    <row r="266" spans="1:29" x14ac:dyDescent="0.55000000000000004">
      <c r="B266">
        <v>10</v>
      </c>
      <c r="C266">
        <v>15</v>
      </c>
      <c r="H266">
        <v>6</v>
      </c>
      <c r="I266">
        <v>18.132000000000001</v>
      </c>
      <c r="N266">
        <v>4</v>
      </c>
      <c r="O266">
        <v>34.332999999999998</v>
      </c>
      <c r="T266">
        <v>10</v>
      </c>
      <c r="U266">
        <v>21.135000000000002</v>
      </c>
      <c r="Z266">
        <v>2</v>
      </c>
      <c r="AA266">
        <v>61.777999999999999</v>
      </c>
    </row>
    <row r="267" spans="1:29" x14ac:dyDescent="0.55000000000000004">
      <c r="B267">
        <v>11</v>
      </c>
      <c r="C267">
        <v>67.680999999999997</v>
      </c>
      <c r="D267">
        <f t="shared" si="65"/>
        <v>0.32914702796944495</v>
      </c>
      <c r="H267">
        <v>7</v>
      </c>
      <c r="I267">
        <v>21.937999999999999</v>
      </c>
      <c r="J267">
        <f t="shared" si="66"/>
        <v>0.72253623849029092</v>
      </c>
      <c r="N267">
        <v>5</v>
      </c>
      <c r="O267">
        <v>5.524</v>
      </c>
      <c r="P267">
        <f t="shared" si="67"/>
        <v>1.8689355539464156</v>
      </c>
      <c r="T267">
        <v>11</v>
      </c>
      <c r="U267">
        <v>200.017</v>
      </c>
      <c r="V267">
        <f t="shared" si="68"/>
        <v>0.18262447691946185</v>
      </c>
      <c r="Z267">
        <v>3</v>
      </c>
      <c r="AA267">
        <v>132.249</v>
      </c>
      <c r="AB267">
        <f t="shared" si="69"/>
        <v>4.3841541334906128E-2</v>
      </c>
    </row>
    <row r="268" spans="1:29" x14ac:dyDescent="0.55000000000000004">
      <c r="B268">
        <v>12</v>
      </c>
      <c r="C268">
        <v>22.277000000000001</v>
      </c>
      <c r="H268">
        <v>8</v>
      </c>
      <c r="I268">
        <v>15.851000000000001</v>
      </c>
      <c r="N268">
        <v>6</v>
      </c>
      <c r="O268">
        <v>10.324</v>
      </c>
      <c r="T268">
        <v>12</v>
      </c>
      <c r="U268">
        <v>36.527999999999999</v>
      </c>
      <c r="Z268">
        <v>4</v>
      </c>
      <c r="AA268">
        <v>5.798</v>
      </c>
    </row>
    <row r="269" spans="1:29" x14ac:dyDescent="0.55000000000000004">
      <c r="B269">
        <v>15</v>
      </c>
      <c r="C269">
        <v>125.49299999999999</v>
      </c>
      <c r="D269">
        <f>C270/C269</f>
        <v>0.17400173714868558</v>
      </c>
      <c r="G269">
        <v>68</v>
      </c>
      <c r="H269">
        <v>1</v>
      </c>
      <c r="I269">
        <v>17.363</v>
      </c>
      <c r="J269">
        <f>I270/I269</f>
        <v>0.63387663422219664</v>
      </c>
      <c r="N269">
        <v>7</v>
      </c>
      <c r="O269">
        <v>29.984999999999999</v>
      </c>
      <c r="P269">
        <f>O270/O269</f>
        <v>1.2944805736201435</v>
      </c>
      <c r="T269">
        <v>13</v>
      </c>
      <c r="U269">
        <v>32.161999999999999</v>
      </c>
      <c r="V269">
        <f>U270/U269</f>
        <v>0.44002238666749577</v>
      </c>
      <c r="Z269">
        <v>5</v>
      </c>
      <c r="AA269">
        <v>43.935000000000002</v>
      </c>
      <c r="AB269">
        <f>AA270/AA269</f>
        <v>0.65674291567087739</v>
      </c>
    </row>
    <row r="270" spans="1:29" x14ac:dyDescent="0.55000000000000004">
      <c r="B270">
        <v>16</v>
      </c>
      <c r="C270">
        <v>21.835999999999999</v>
      </c>
      <c r="H270">
        <v>2</v>
      </c>
      <c r="I270">
        <v>11.006</v>
      </c>
      <c r="N270">
        <v>8</v>
      </c>
      <c r="O270">
        <v>38.814999999999998</v>
      </c>
      <c r="T270">
        <v>14</v>
      </c>
      <c r="U270">
        <v>14.151999999999999</v>
      </c>
      <c r="Z270">
        <v>6</v>
      </c>
      <c r="AA270">
        <v>28.853999999999999</v>
      </c>
    </row>
    <row r="271" spans="1:29" x14ac:dyDescent="0.55000000000000004">
      <c r="B271">
        <v>17</v>
      </c>
      <c r="C271">
        <v>98.71</v>
      </c>
      <c r="D271">
        <f>C272/C271</f>
        <v>0.16260763853712895</v>
      </c>
      <c r="H271">
        <v>3</v>
      </c>
      <c r="I271">
        <v>25.245000000000001</v>
      </c>
      <c r="J271">
        <f>I272/I271</f>
        <v>0.64927708457120215</v>
      </c>
      <c r="M271">
        <v>2</v>
      </c>
      <c r="N271">
        <v>1</v>
      </c>
      <c r="O271">
        <v>64.915000000000006</v>
      </c>
      <c r="P271">
        <f>O272/O271</f>
        <v>0.22541785411692208</v>
      </c>
      <c r="S271">
        <v>51</v>
      </c>
      <c r="T271">
        <v>1</v>
      </c>
      <c r="U271">
        <v>30.51</v>
      </c>
      <c r="V271">
        <f>U272/U271</f>
        <v>0.31068502130449027</v>
      </c>
      <c r="Z271">
        <v>7</v>
      </c>
      <c r="AA271">
        <v>80.561999999999998</v>
      </c>
      <c r="AB271">
        <f>AA272/AA271</f>
        <v>0.34104168218266678</v>
      </c>
    </row>
    <row r="272" spans="1:29" x14ac:dyDescent="0.55000000000000004">
      <c r="B272">
        <v>18</v>
      </c>
      <c r="C272">
        <v>16.050999999999998</v>
      </c>
      <c r="H272">
        <v>4</v>
      </c>
      <c r="I272">
        <v>16.390999999999998</v>
      </c>
      <c r="N272">
        <v>2</v>
      </c>
      <c r="O272">
        <v>14.632999999999999</v>
      </c>
      <c r="T272">
        <v>2</v>
      </c>
      <c r="U272">
        <v>9.4789999999999992</v>
      </c>
      <c r="Z272">
        <v>8</v>
      </c>
      <c r="AA272">
        <v>27.475000000000001</v>
      </c>
    </row>
    <row r="273" spans="1:28" x14ac:dyDescent="0.55000000000000004">
      <c r="A273">
        <v>2</v>
      </c>
      <c r="B273">
        <v>1</v>
      </c>
      <c r="C273">
        <v>179.15799999999999</v>
      </c>
      <c r="D273">
        <f t="shared" ref="D273:D281" si="70">C274/C273</f>
        <v>0.13665591265810068</v>
      </c>
      <c r="H273">
        <v>5</v>
      </c>
      <c r="I273">
        <v>43.978999999999999</v>
      </c>
      <c r="J273">
        <f t="shared" ref="J273:J281" si="71">I274/I273</f>
        <v>1.130198503831374</v>
      </c>
      <c r="N273">
        <v>3</v>
      </c>
      <c r="O273">
        <v>248.28700000000001</v>
      </c>
      <c r="P273">
        <f t="shared" ref="P273:P281" si="72">O274/O273</f>
        <v>0.25825758094463264</v>
      </c>
      <c r="T273">
        <v>3</v>
      </c>
      <c r="U273">
        <v>63.536999999999999</v>
      </c>
      <c r="V273">
        <f t="shared" ref="V273:V281" si="73">U274/U273</f>
        <v>0.35461227316366839</v>
      </c>
      <c r="Z273">
        <v>9</v>
      </c>
      <c r="AA273">
        <v>64.177999999999997</v>
      </c>
      <c r="AB273">
        <f t="shared" ref="AB273:AB281" si="74">AA274/AA273</f>
        <v>0.41303873601545699</v>
      </c>
    </row>
    <row r="274" spans="1:28" x14ac:dyDescent="0.55000000000000004">
      <c r="B274">
        <v>2</v>
      </c>
      <c r="C274">
        <v>24.483000000000001</v>
      </c>
      <c r="H274">
        <v>6</v>
      </c>
      <c r="I274">
        <v>49.704999999999998</v>
      </c>
      <c r="N274">
        <v>4</v>
      </c>
      <c r="O274">
        <v>64.122</v>
      </c>
      <c r="T274">
        <v>4</v>
      </c>
      <c r="U274">
        <v>22.530999999999999</v>
      </c>
      <c r="Z274">
        <v>10</v>
      </c>
      <c r="AA274">
        <v>26.507999999999999</v>
      </c>
    </row>
    <row r="275" spans="1:28" x14ac:dyDescent="0.55000000000000004">
      <c r="B275">
        <v>3</v>
      </c>
      <c r="C275">
        <v>147.22800000000001</v>
      </c>
      <c r="D275">
        <f t="shared" si="70"/>
        <v>0.149529980710191</v>
      </c>
      <c r="H275">
        <v>7</v>
      </c>
      <c r="I275">
        <v>16.356000000000002</v>
      </c>
      <c r="J275">
        <f t="shared" si="71"/>
        <v>1.3124847150892636</v>
      </c>
      <c r="N275">
        <v>5</v>
      </c>
      <c r="O275">
        <v>18.305</v>
      </c>
      <c r="P275">
        <f t="shared" si="72"/>
        <v>1.1069653100245835</v>
      </c>
      <c r="T275">
        <v>5</v>
      </c>
      <c r="U275">
        <v>28.015999999999998</v>
      </c>
      <c r="V275">
        <f t="shared" si="73"/>
        <v>0.77362935465448324</v>
      </c>
      <c r="Z275">
        <v>11</v>
      </c>
      <c r="AA275">
        <v>34.753</v>
      </c>
      <c r="AB275">
        <f t="shared" si="74"/>
        <v>0.42868241590654044</v>
      </c>
    </row>
    <row r="276" spans="1:28" x14ac:dyDescent="0.55000000000000004">
      <c r="B276">
        <v>4</v>
      </c>
      <c r="C276">
        <v>22.015000000000001</v>
      </c>
      <c r="H276">
        <v>8</v>
      </c>
      <c r="I276">
        <v>21.466999999999999</v>
      </c>
      <c r="N276">
        <v>6</v>
      </c>
      <c r="O276">
        <v>20.263000000000002</v>
      </c>
      <c r="T276">
        <v>6</v>
      </c>
      <c r="U276">
        <v>21.673999999999999</v>
      </c>
      <c r="Z276">
        <v>12</v>
      </c>
      <c r="AA276">
        <v>14.898</v>
      </c>
    </row>
    <row r="277" spans="1:28" x14ac:dyDescent="0.55000000000000004">
      <c r="B277">
        <v>5</v>
      </c>
      <c r="C277">
        <v>112.554</v>
      </c>
      <c r="D277">
        <f t="shared" si="70"/>
        <v>0.30840307763384689</v>
      </c>
      <c r="G277">
        <v>69</v>
      </c>
      <c r="H277">
        <v>1</v>
      </c>
      <c r="I277">
        <v>102.744</v>
      </c>
      <c r="J277">
        <f t="shared" si="71"/>
        <v>1.0962294635209842</v>
      </c>
      <c r="M277">
        <v>3</v>
      </c>
      <c r="N277">
        <v>1</v>
      </c>
      <c r="O277">
        <v>32.935000000000002</v>
      </c>
      <c r="P277">
        <f t="shared" si="72"/>
        <v>0.34923333839380599</v>
      </c>
      <c r="T277">
        <v>7</v>
      </c>
      <c r="U277">
        <v>46.843000000000004</v>
      </c>
      <c r="V277">
        <f t="shared" si="73"/>
        <v>1.6518796831970626</v>
      </c>
      <c r="Y277">
        <v>32</v>
      </c>
      <c r="Z277">
        <v>1</v>
      </c>
      <c r="AA277">
        <v>245.18799999999999</v>
      </c>
      <c r="AB277">
        <f t="shared" si="74"/>
        <v>0.11451620797102632</v>
      </c>
    </row>
    <row r="278" spans="1:28" x14ac:dyDescent="0.55000000000000004">
      <c r="B278">
        <v>6</v>
      </c>
      <c r="C278">
        <v>34.712000000000003</v>
      </c>
      <c r="H278">
        <v>2</v>
      </c>
      <c r="I278">
        <v>112.631</v>
      </c>
      <c r="N278">
        <v>2</v>
      </c>
      <c r="O278">
        <v>11.502000000000001</v>
      </c>
      <c r="T278">
        <v>8</v>
      </c>
      <c r="U278">
        <v>77.379000000000005</v>
      </c>
      <c r="Z278">
        <v>2</v>
      </c>
      <c r="AA278">
        <v>28.077999999999999</v>
      </c>
    </row>
    <row r="279" spans="1:28" x14ac:dyDescent="0.55000000000000004">
      <c r="B279">
        <v>7</v>
      </c>
      <c r="C279">
        <v>60.012</v>
      </c>
      <c r="D279">
        <f t="shared" si="70"/>
        <v>0.16261747650469907</v>
      </c>
      <c r="H279">
        <v>3</v>
      </c>
      <c r="I279">
        <v>215.96799999999999</v>
      </c>
      <c r="J279">
        <f t="shared" si="71"/>
        <v>0.2254222847829308</v>
      </c>
      <c r="N279">
        <v>3</v>
      </c>
      <c r="O279">
        <v>13.733000000000001</v>
      </c>
      <c r="P279">
        <f t="shared" si="72"/>
        <v>0.32986237530037138</v>
      </c>
      <c r="T279">
        <v>9</v>
      </c>
      <c r="U279">
        <v>254.608</v>
      </c>
      <c r="V279">
        <f t="shared" si="73"/>
        <v>0.55116885565261109</v>
      </c>
      <c r="Z279">
        <v>3</v>
      </c>
      <c r="AA279">
        <v>66.680999999999997</v>
      </c>
      <c r="AB279">
        <f t="shared" si="74"/>
        <v>0.16340486795339004</v>
      </c>
    </row>
    <row r="280" spans="1:28" x14ac:dyDescent="0.55000000000000004">
      <c r="B280">
        <v>8</v>
      </c>
      <c r="C280">
        <v>9.7590000000000003</v>
      </c>
      <c r="H280">
        <v>4</v>
      </c>
      <c r="I280">
        <v>48.683999999999997</v>
      </c>
      <c r="N280">
        <v>4</v>
      </c>
      <c r="O280">
        <v>4.53</v>
      </c>
      <c r="T280">
        <v>10</v>
      </c>
      <c r="U280">
        <v>140.33199999999999</v>
      </c>
      <c r="Z280">
        <v>4</v>
      </c>
      <c r="AA280">
        <v>10.896000000000001</v>
      </c>
    </row>
    <row r="281" spans="1:28" x14ac:dyDescent="0.55000000000000004">
      <c r="B281">
        <v>9</v>
      </c>
      <c r="C281">
        <v>77.433999999999997</v>
      </c>
      <c r="D281">
        <f t="shared" si="70"/>
        <v>9.6895420616266756E-2</v>
      </c>
      <c r="H281">
        <v>5</v>
      </c>
      <c r="I281">
        <v>239.54400000000001</v>
      </c>
      <c r="J281">
        <f t="shared" si="71"/>
        <v>0.36235096683699031</v>
      </c>
      <c r="M281">
        <v>4</v>
      </c>
      <c r="N281">
        <v>1</v>
      </c>
      <c r="O281">
        <v>157.82499999999999</v>
      </c>
      <c r="P281">
        <f t="shared" si="72"/>
        <v>0.54051639474101065</v>
      </c>
      <c r="S281">
        <v>52</v>
      </c>
      <c r="T281">
        <v>1</v>
      </c>
      <c r="U281">
        <v>98.432000000000002</v>
      </c>
      <c r="V281">
        <f t="shared" si="73"/>
        <v>0.51633615084525353</v>
      </c>
      <c r="Z281">
        <v>5</v>
      </c>
      <c r="AA281">
        <v>16.463000000000001</v>
      </c>
      <c r="AB281">
        <f t="shared" si="74"/>
        <v>0.53854097066148332</v>
      </c>
    </row>
    <row r="282" spans="1:28" x14ac:dyDescent="0.55000000000000004">
      <c r="B282">
        <v>10</v>
      </c>
      <c r="C282">
        <v>7.5030000000000001</v>
      </c>
      <c r="H282">
        <v>6</v>
      </c>
      <c r="I282">
        <v>86.799000000000007</v>
      </c>
      <c r="N282">
        <v>2</v>
      </c>
      <c r="O282">
        <v>85.307000000000002</v>
      </c>
      <c r="T282">
        <v>2</v>
      </c>
      <c r="U282">
        <v>50.823999999999998</v>
      </c>
      <c r="Z282">
        <v>6</v>
      </c>
      <c r="AA282">
        <v>8.8659999999999997</v>
      </c>
    </row>
    <row r="283" spans="1:28" x14ac:dyDescent="0.55000000000000004">
      <c r="A283">
        <v>3</v>
      </c>
      <c r="B283">
        <v>1</v>
      </c>
      <c r="C283">
        <v>47.226999999999997</v>
      </c>
      <c r="D283">
        <f>C284/C283</f>
        <v>0.11379083998560145</v>
      </c>
      <c r="G283">
        <v>70</v>
      </c>
      <c r="H283">
        <v>1</v>
      </c>
      <c r="I283">
        <v>113.91500000000001</v>
      </c>
      <c r="J283">
        <f>I284/I283</f>
        <v>0.27912917526225695</v>
      </c>
      <c r="N283">
        <v>3</v>
      </c>
      <c r="O283">
        <v>50.503999999999998</v>
      </c>
      <c r="P283">
        <f>O284/O283</f>
        <v>0.23552589893869794</v>
      </c>
      <c r="T283">
        <v>3</v>
      </c>
      <c r="U283">
        <v>50.427</v>
      </c>
      <c r="V283">
        <f>U284/U283</f>
        <v>1.0936006504451981</v>
      </c>
      <c r="Z283">
        <v>7</v>
      </c>
      <c r="AA283">
        <v>74.37</v>
      </c>
      <c r="AB283">
        <f>AA284/AA283</f>
        <v>0.16255210434314912</v>
      </c>
    </row>
    <row r="284" spans="1:28" x14ac:dyDescent="0.55000000000000004">
      <c r="B284">
        <v>2</v>
      </c>
      <c r="C284">
        <v>5.3739999999999997</v>
      </c>
      <c r="H284">
        <v>2</v>
      </c>
      <c r="I284">
        <v>31.797000000000001</v>
      </c>
      <c r="N284">
        <v>4</v>
      </c>
      <c r="O284">
        <v>11.895</v>
      </c>
      <c r="T284">
        <v>4</v>
      </c>
      <c r="U284">
        <v>55.146999999999998</v>
      </c>
      <c r="Z284">
        <v>8</v>
      </c>
      <c r="AA284">
        <v>12.089</v>
      </c>
    </row>
    <row r="285" spans="1:28" x14ac:dyDescent="0.55000000000000004">
      <c r="B285">
        <v>3</v>
      </c>
      <c r="C285">
        <v>36.866999999999997</v>
      </c>
      <c r="D285">
        <f>C286/C285</f>
        <v>0.22545908264843897</v>
      </c>
      <c r="H285">
        <v>3</v>
      </c>
      <c r="I285">
        <v>180.911</v>
      </c>
      <c r="J285">
        <f>I286/I285</f>
        <v>0.34528580351664628</v>
      </c>
      <c r="N285">
        <v>5</v>
      </c>
      <c r="O285">
        <v>47.033000000000001</v>
      </c>
      <c r="P285">
        <f>O286/O285</f>
        <v>0.27640167541938637</v>
      </c>
      <c r="T285">
        <v>5</v>
      </c>
      <c r="U285">
        <v>206.435</v>
      </c>
      <c r="V285">
        <f>U286/U285</f>
        <v>0.90893017172475588</v>
      </c>
      <c r="Z285">
        <v>9</v>
      </c>
      <c r="AA285">
        <v>77.873000000000005</v>
      </c>
      <c r="AB285">
        <f>AA286/AA285</f>
        <v>0.1989007743377037</v>
      </c>
    </row>
    <row r="286" spans="1:28" x14ac:dyDescent="0.55000000000000004">
      <c r="B286">
        <v>4</v>
      </c>
      <c r="C286">
        <v>8.3119999999999994</v>
      </c>
      <c r="H286">
        <v>4</v>
      </c>
      <c r="I286">
        <v>62.466000000000001</v>
      </c>
      <c r="N286">
        <v>6</v>
      </c>
      <c r="O286">
        <v>13</v>
      </c>
      <c r="T286">
        <v>6</v>
      </c>
      <c r="U286">
        <v>187.63499999999999</v>
      </c>
      <c r="Z286">
        <v>10</v>
      </c>
      <c r="AA286">
        <v>15.489000000000001</v>
      </c>
    </row>
    <row r="287" spans="1:28" x14ac:dyDescent="0.55000000000000004">
      <c r="A287">
        <v>4</v>
      </c>
      <c r="B287">
        <v>1</v>
      </c>
      <c r="C287">
        <v>120.928</v>
      </c>
      <c r="D287">
        <f>C288/C287</f>
        <v>0.18337357766604923</v>
      </c>
      <c r="H287">
        <v>5</v>
      </c>
      <c r="I287">
        <v>15.688000000000001</v>
      </c>
      <c r="J287">
        <f>I288/I287</f>
        <v>0.80908975012748596</v>
      </c>
      <c r="M287">
        <v>6</v>
      </c>
      <c r="N287">
        <v>1</v>
      </c>
      <c r="O287">
        <v>98.748000000000005</v>
      </c>
      <c r="P287">
        <f>O288/O287</f>
        <v>0.45591809454368692</v>
      </c>
      <c r="T287">
        <v>7</v>
      </c>
      <c r="U287">
        <v>249.797</v>
      </c>
      <c r="V287">
        <f>U288/U287</f>
        <v>0.34553657569946794</v>
      </c>
      <c r="Y287">
        <v>33</v>
      </c>
      <c r="Z287">
        <v>1</v>
      </c>
      <c r="AA287">
        <v>57.838000000000001</v>
      </c>
      <c r="AB287">
        <f>AA288/AA287</f>
        <v>0.53597980566409631</v>
      </c>
    </row>
    <row r="288" spans="1:28" x14ac:dyDescent="0.55000000000000004">
      <c r="B288">
        <v>2</v>
      </c>
      <c r="C288">
        <v>22.175000000000001</v>
      </c>
      <c r="H288">
        <v>6</v>
      </c>
      <c r="I288">
        <v>12.693</v>
      </c>
      <c r="N288">
        <v>2</v>
      </c>
      <c r="O288">
        <v>45.021000000000001</v>
      </c>
      <c r="T288">
        <v>8</v>
      </c>
      <c r="U288">
        <v>86.313999999999993</v>
      </c>
      <c r="Z288">
        <v>2</v>
      </c>
      <c r="AA288">
        <v>31</v>
      </c>
    </row>
    <row r="289" spans="1:28" x14ac:dyDescent="0.55000000000000004">
      <c r="B289">
        <v>3</v>
      </c>
      <c r="C289">
        <v>170.88300000000001</v>
      </c>
      <c r="D289">
        <f>C290/C289</f>
        <v>0.17309504163667538</v>
      </c>
      <c r="G289">
        <v>71</v>
      </c>
      <c r="H289">
        <v>1</v>
      </c>
      <c r="I289">
        <v>50.652000000000001</v>
      </c>
      <c r="J289">
        <f>I290/I289</f>
        <v>0.66404090657822001</v>
      </c>
      <c r="N289">
        <v>3</v>
      </c>
      <c r="O289">
        <v>217.554</v>
      </c>
      <c r="P289">
        <f>O290/O289</f>
        <v>0.37098835231712585</v>
      </c>
      <c r="T289">
        <v>9</v>
      </c>
      <c r="U289">
        <v>147.31899999999999</v>
      </c>
      <c r="V289">
        <f>U290/U289</f>
        <v>0.6119848763567497</v>
      </c>
      <c r="Z289">
        <v>3</v>
      </c>
      <c r="AA289">
        <v>41.530999999999999</v>
      </c>
      <c r="AB289">
        <f>AA290/AA289</f>
        <v>0.34032409525414753</v>
      </c>
    </row>
    <row r="290" spans="1:28" x14ac:dyDescent="0.55000000000000004">
      <c r="B290">
        <v>4</v>
      </c>
      <c r="C290">
        <v>29.579000000000001</v>
      </c>
      <c r="H290">
        <v>2</v>
      </c>
      <c r="I290">
        <v>33.634999999999998</v>
      </c>
      <c r="N290">
        <v>4</v>
      </c>
      <c r="O290">
        <v>80.709999999999994</v>
      </c>
      <c r="T290">
        <v>10</v>
      </c>
      <c r="U290">
        <v>90.156999999999996</v>
      </c>
      <c r="Z290">
        <v>4</v>
      </c>
      <c r="AA290">
        <v>14.134</v>
      </c>
    </row>
    <row r="291" spans="1:28" x14ac:dyDescent="0.55000000000000004">
      <c r="B291">
        <v>5</v>
      </c>
      <c r="C291">
        <v>194.82900000000001</v>
      </c>
      <c r="D291">
        <f t="shared" ref="D291:D299" si="75">C292/C291</f>
        <v>0.25183622561323005</v>
      </c>
      <c r="H291">
        <v>3</v>
      </c>
      <c r="I291">
        <v>147.69200000000001</v>
      </c>
      <c r="J291">
        <f t="shared" ref="J291:J299" si="76">I292/I291</f>
        <v>0.31990222896297699</v>
      </c>
      <c r="N291">
        <v>5</v>
      </c>
      <c r="O291">
        <v>77.905000000000001</v>
      </c>
      <c r="P291">
        <f t="shared" ref="P291:P299" si="77">O292/O291</f>
        <v>9.4063282202682758E-2</v>
      </c>
      <c r="T291">
        <v>11</v>
      </c>
      <c r="U291">
        <v>62.124000000000002</v>
      </c>
      <c r="V291">
        <f t="shared" ref="V291:V299" si="78">U292/U291</f>
        <v>0.35961947073594747</v>
      </c>
      <c r="Z291">
        <v>5</v>
      </c>
      <c r="AA291">
        <v>254.363</v>
      </c>
      <c r="AB291">
        <f t="shared" ref="AB291:AB299" si="79">AA292/AA291</f>
        <v>0.30636924395450599</v>
      </c>
    </row>
    <row r="292" spans="1:28" x14ac:dyDescent="0.55000000000000004">
      <c r="B292">
        <v>6</v>
      </c>
      <c r="C292">
        <v>49.064999999999998</v>
      </c>
      <c r="H292">
        <v>4</v>
      </c>
      <c r="I292">
        <v>47.247</v>
      </c>
      <c r="N292">
        <v>6</v>
      </c>
      <c r="O292">
        <v>7.3280000000000003</v>
      </c>
      <c r="T292">
        <v>12</v>
      </c>
      <c r="U292">
        <v>22.341000000000001</v>
      </c>
      <c r="Z292">
        <v>6</v>
      </c>
      <c r="AA292">
        <v>77.929000000000002</v>
      </c>
    </row>
    <row r="293" spans="1:28" x14ac:dyDescent="0.55000000000000004">
      <c r="B293">
        <v>7</v>
      </c>
      <c r="C293">
        <v>97.956000000000003</v>
      </c>
      <c r="D293">
        <f t="shared" si="75"/>
        <v>0.1445138633672261</v>
      </c>
      <c r="H293">
        <v>5</v>
      </c>
      <c r="I293">
        <v>61.412999999999997</v>
      </c>
      <c r="J293">
        <f t="shared" si="76"/>
        <v>0.6960904043117907</v>
      </c>
      <c r="M293">
        <v>7</v>
      </c>
      <c r="N293">
        <v>1</v>
      </c>
      <c r="O293">
        <v>234.483</v>
      </c>
      <c r="P293">
        <f t="shared" si="77"/>
        <v>5.685273559277218E-2</v>
      </c>
      <c r="T293">
        <v>13</v>
      </c>
      <c r="U293">
        <v>143.316</v>
      </c>
      <c r="V293">
        <f t="shared" si="78"/>
        <v>0.24003600435401493</v>
      </c>
      <c r="Z293">
        <v>7</v>
      </c>
      <c r="AA293">
        <v>231.18199999999999</v>
      </c>
      <c r="AB293">
        <f t="shared" si="79"/>
        <v>0.13908954849425995</v>
      </c>
    </row>
    <row r="294" spans="1:28" x14ac:dyDescent="0.55000000000000004">
      <c r="B294">
        <v>8</v>
      </c>
      <c r="C294">
        <v>14.156000000000001</v>
      </c>
      <c r="H294">
        <v>6</v>
      </c>
      <c r="I294">
        <v>42.749000000000002</v>
      </c>
      <c r="N294">
        <v>2</v>
      </c>
      <c r="O294">
        <v>13.331</v>
      </c>
      <c r="T294">
        <v>14</v>
      </c>
      <c r="U294">
        <v>34.401000000000003</v>
      </c>
      <c r="Z294">
        <v>8</v>
      </c>
      <c r="AA294">
        <v>32.155000000000001</v>
      </c>
    </row>
    <row r="295" spans="1:28" x14ac:dyDescent="0.55000000000000004">
      <c r="B295">
        <v>9</v>
      </c>
      <c r="C295">
        <v>123.211</v>
      </c>
      <c r="D295">
        <f t="shared" si="75"/>
        <v>0.22330798386507697</v>
      </c>
      <c r="H295">
        <v>7</v>
      </c>
      <c r="I295">
        <v>58.646000000000001</v>
      </c>
      <c r="J295">
        <f t="shared" si="76"/>
        <v>0.98956450567813659</v>
      </c>
      <c r="N295">
        <v>3</v>
      </c>
      <c r="O295">
        <v>17.216999999999999</v>
      </c>
      <c r="P295">
        <f t="shared" si="77"/>
        <v>1.3426264738340015</v>
      </c>
      <c r="T295">
        <v>15</v>
      </c>
      <c r="U295">
        <v>45.951999999999998</v>
      </c>
      <c r="V295">
        <f t="shared" si="78"/>
        <v>0.25169742339832873</v>
      </c>
      <c r="Y295">
        <v>34</v>
      </c>
      <c r="Z295">
        <v>1</v>
      </c>
      <c r="AA295">
        <v>228.31800000000001</v>
      </c>
      <c r="AB295">
        <f t="shared" si="79"/>
        <v>0.17524242503876172</v>
      </c>
    </row>
    <row r="296" spans="1:28" x14ac:dyDescent="0.55000000000000004">
      <c r="B296">
        <v>10</v>
      </c>
      <c r="C296">
        <v>27.513999999999999</v>
      </c>
      <c r="H296">
        <v>8</v>
      </c>
      <c r="I296">
        <v>58.033999999999999</v>
      </c>
      <c r="N296">
        <v>4</v>
      </c>
      <c r="O296">
        <v>23.116</v>
      </c>
      <c r="T296">
        <v>16</v>
      </c>
      <c r="U296">
        <v>11.566000000000001</v>
      </c>
      <c r="Z296">
        <v>2</v>
      </c>
      <c r="AA296">
        <v>40.011000000000003</v>
      </c>
    </row>
    <row r="297" spans="1:28" x14ac:dyDescent="0.55000000000000004">
      <c r="A297">
        <v>5</v>
      </c>
      <c r="B297">
        <v>1</v>
      </c>
      <c r="C297">
        <v>47.767000000000003</v>
      </c>
      <c r="D297">
        <f t="shared" si="75"/>
        <v>0.16823329913957333</v>
      </c>
      <c r="G297">
        <v>72</v>
      </c>
      <c r="H297">
        <v>1</v>
      </c>
      <c r="I297">
        <v>36.100999999999999</v>
      </c>
      <c r="J297">
        <f t="shared" si="76"/>
        <v>0.96977923049223014</v>
      </c>
      <c r="M297">
        <v>8</v>
      </c>
      <c r="N297">
        <v>1</v>
      </c>
      <c r="O297">
        <v>70.384</v>
      </c>
      <c r="P297">
        <f t="shared" si="77"/>
        <v>0.17819390770629689</v>
      </c>
      <c r="S297">
        <v>53</v>
      </c>
      <c r="T297">
        <v>1</v>
      </c>
      <c r="U297">
        <v>245.80600000000001</v>
      </c>
      <c r="V297">
        <f t="shared" si="78"/>
        <v>0.14867822591800037</v>
      </c>
      <c r="Z297">
        <v>3</v>
      </c>
      <c r="AA297">
        <v>30.504999999999999</v>
      </c>
      <c r="AB297">
        <f t="shared" si="79"/>
        <v>0.76734961481724318</v>
      </c>
    </row>
    <row r="298" spans="1:28" x14ac:dyDescent="0.55000000000000004">
      <c r="B298">
        <v>2</v>
      </c>
      <c r="C298">
        <v>8.0359999999999996</v>
      </c>
      <c r="H298">
        <v>2</v>
      </c>
      <c r="I298">
        <v>35.01</v>
      </c>
      <c r="N298">
        <v>2</v>
      </c>
      <c r="O298">
        <v>12.542</v>
      </c>
      <c r="T298">
        <v>2</v>
      </c>
      <c r="U298">
        <v>36.545999999999999</v>
      </c>
      <c r="Z298">
        <v>4</v>
      </c>
      <c r="AA298">
        <v>23.408000000000001</v>
      </c>
    </row>
    <row r="299" spans="1:28" x14ac:dyDescent="0.55000000000000004">
      <c r="B299">
        <v>3</v>
      </c>
      <c r="C299">
        <v>51.802999999999997</v>
      </c>
      <c r="D299">
        <f t="shared" si="75"/>
        <v>0.3371040287242052</v>
      </c>
      <c r="H299">
        <v>3</v>
      </c>
      <c r="I299">
        <v>73.39</v>
      </c>
      <c r="J299">
        <f t="shared" si="76"/>
        <v>0.40599536721624196</v>
      </c>
      <c r="N299">
        <v>3</v>
      </c>
      <c r="O299">
        <v>49.62</v>
      </c>
      <c r="P299">
        <f t="shared" si="77"/>
        <v>0.39806529625151149</v>
      </c>
      <c r="T299">
        <v>3</v>
      </c>
      <c r="U299">
        <v>87.200999999999993</v>
      </c>
      <c r="V299">
        <f t="shared" si="78"/>
        <v>0.76121833465212563</v>
      </c>
      <c r="Z299">
        <v>5</v>
      </c>
      <c r="AA299">
        <v>66.024000000000001</v>
      </c>
      <c r="AB299">
        <f t="shared" si="79"/>
        <v>0.28029201502483947</v>
      </c>
    </row>
    <row r="300" spans="1:28" x14ac:dyDescent="0.55000000000000004">
      <c r="B300">
        <v>4</v>
      </c>
      <c r="C300">
        <v>17.463000000000001</v>
      </c>
      <c r="H300">
        <v>4</v>
      </c>
      <c r="I300">
        <v>29.795999999999999</v>
      </c>
      <c r="N300">
        <v>4</v>
      </c>
      <c r="O300">
        <v>19.751999999999999</v>
      </c>
      <c r="T300">
        <v>4</v>
      </c>
      <c r="U300">
        <v>66.379000000000005</v>
      </c>
      <c r="Z300">
        <v>6</v>
      </c>
      <c r="AA300">
        <v>18.506</v>
      </c>
    </row>
    <row r="301" spans="1:28" x14ac:dyDescent="0.55000000000000004">
      <c r="B301">
        <v>7</v>
      </c>
      <c r="C301">
        <v>201.52</v>
      </c>
      <c r="D301">
        <f>C302/C301</f>
        <v>0.17613636363636362</v>
      </c>
      <c r="H301">
        <v>5</v>
      </c>
      <c r="I301">
        <v>237.05199999999999</v>
      </c>
      <c r="J301">
        <f>I302/I301</f>
        <v>0.35475760592612593</v>
      </c>
      <c r="M301">
        <v>9</v>
      </c>
      <c r="N301">
        <v>1</v>
      </c>
      <c r="O301">
        <v>19.045999999999999</v>
      </c>
      <c r="P301">
        <f>O302/O301</f>
        <v>1.1733172319647172</v>
      </c>
      <c r="T301">
        <v>5</v>
      </c>
      <c r="U301">
        <v>246.53700000000001</v>
      </c>
      <c r="V301">
        <f>U302/U301</f>
        <v>0.27228367344455395</v>
      </c>
      <c r="Z301">
        <v>7</v>
      </c>
      <c r="AA301">
        <v>253.34</v>
      </c>
      <c r="AB301">
        <f>AA302/AA301</f>
        <v>0.39098444777769009</v>
      </c>
    </row>
    <row r="302" spans="1:28" x14ac:dyDescent="0.55000000000000004">
      <c r="B302">
        <v>8</v>
      </c>
      <c r="C302">
        <v>35.494999999999997</v>
      </c>
      <c r="H302">
        <v>6</v>
      </c>
      <c r="I302">
        <v>84.096000000000004</v>
      </c>
      <c r="N302">
        <v>2</v>
      </c>
      <c r="O302">
        <v>22.347000000000001</v>
      </c>
      <c r="T302">
        <v>6</v>
      </c>
      <c r="U302">
        <v>67.128</v>
      </c>
      <c r="Z302">
        <v>8</v>
      </c>
      <c r="AA302">
        <v>99.052000000000007</v>
      </c>
    </row>
    <row r="303" spans="1:28" x14ac:dyDescent="0.55000000000000004">
      <c r="B303">
        <v>9</v>
      </c>
      <c r="C303">
        <v>160.47200000000001</v>
      </c>
      <c r="D303">
        <f t="shared" ref="D303:D309" si="80">C304/C303</f>
        <v>0.16396629941672067</v>
      </c>
      <c r="H303">
        <v>7</v>
      </c>
      <c r="I303">
        <v>153.01300000000001</v>
      </c>
      <c r="J303">
        <f t="shared" ref="J303:J309" si="81">I304/I303</f>
        <v>0.50594393940384141</v>
      </c>
      <c r="N303">
        <v>3</v>
      </c>
      <c r="O303">
        <v>17.117000000000001</v>
      </c>
      <c r="P303">
        <f t="shared" ref="P303:P309" si="82">O304/O303</f>
        <v>1.7416019162236371</v>
      </c>
      <c r="T303">
        <v>7</v>
      </c>
      <c r="U303">
        <v>252.19200000000001</v>
      </c>
      <c r="V303">
        <f t="shared" ref="V303:V309" si="83">U304/U303</f>
        <v>0.15972750919934017</v>
      </c>
      <c r="Z303">
        <v>9</v>
      </c>
      <c r="AA303">
        <v>190.35599999999999</v>
      </c>
      <c r="AB303">
        <f t="shared" ref="AB303:AB309" si="84">AA304/AA303</f>
        <v>0.12891634621446132</v>
      </c>
    </row>
    <row r="304" spans="1:28" x14ac:dyDescent="0.55000000000000004">
      <c r="B304">
        <v>10</v>
      </c>
      <c r="C304">
        <v>26.312000000000001</v>
      </c>
      <c r="H304">
        <v>8</v>
      </c>
      <c r="I304">
        <v>77.415999999999997</v>
      </c>
      <c r="N304">
        <v>4</v>
      </c>
      <c r="O304">
        <v>29.811</v>
      </c>
      <c r="T304">
        <v>8</v>
      </c>
      <c r="U304">
        <v>40.281999999999996</v>
      </c>
      <c r="Z304">
        <v>10</v>
      </c>
      <c r="AA304">
        <v>24.54</v>
      </c>
    </row>
    <row r="305" spans="1:28" x14ac:dyDescent="0.55000000000000004">
      <c r="B305">
        <v>13</v>
      </c>
      <c r="C305">
        <v>182.35499999999999</v>
      </c>
      <c r="D305">
        <f t="shared" si="80"/>
        <v>0.20565929094348936</v>
      </c>
      <c r="G305">
        <v>73</v>
      </c>
      <c r="H305">
        <v>1</v>
      </c>
      <c r="I305">
        <v>210.374</v>
      </c>
      <c r="J305">
        <f t="shared" si="81"/>
        <v>0.68720944603420575</v>
      </c>
      <c r="N305">
        <v>5</v>
      </c>
      <c r="O305">
        <v>40.968000000000004</v>
      </c>
      <c r="P305">
        <f t="shared" si="82"/>
        <v>0.38725346611989842</v>
      </c>
      <c r="T305">
        <v>9</v>
      </c>
      <c r="U305">
        <v>30.323</v>
      </c>
      <c r="V305">
        <f t="shared" si="83"/>
        <v>1.766052171618903</v>
      </c>
      <c r="Y305">
        <v>35</v>
      </c>
      <c r="Z305">
        <v>1</v>
      </c>
      <c r="AA305">
        <v>223.67</v>
      </c>
      <c r="AB305">
        <f t="shared" si="84"/>
        <v>0.11018017615236733</v>
      </c>
    </row>
    <row r="306" spans="1:28" x14ac:dyDescent="0.55000000000000004">
      <c r="B306">
        <v>14</v>
      </c>
      <c r="C306">
        <v>37.503</v>
      </c>
      <c r="H306">
        <v>2</v>
      </c>
      <c r="I306">
        <v>144.571</v>
      </c>
      <c r="N306">
        <v>6</v>
      </c>
      <c r="O306">
        <v>15.865</v>
      </c>
      <c r="T306">
        <v>10</v>
      </c>
      <c r="U306">
        <v>53.552</v>
      </c>
      <c r="Z306">
        <v>2</v>
      </c>
      <c r="AA306">
        <v>24.643999999999998</v>
      </c>
    </row>
    <row r="307" spans="1:28" x14ac:dyDescent="0.55000000000000004">
      <c r="B307">
        <v>15</v>
      </c>
      <c r="C307">
        <v>161.53200000000001</v>
      </c>
      <c r="D307">
        <f t="shared" si="80"/>
        <v>0.19355917093826608</v>
      </c>
      <c r="H307">
        <v>3</v>
      </c>
      <c r="I307">
        <v>228.19399999999999</v>
      </c>
      <c r="J307">
        <f t="shared" si="81"/>
        <v>0.40444095813211567</v>
      </c>
      <c r="N307">
        <v>7</v>
      </c>
      <c r="O307">
        <v>15.821</v>
      </c>
      <c r="P307">
        <f t="shared" si="82"/>
        <v>1.1920864673535174</v>
      </c>
      <c r="T307">
        <v>11</v>
      </c>
      <c r="U307">
        <v>24.628</v>
      </c>
      <c r="V307">
        <f t="shared" si="83"/>
        <v>1.8085106382978724</v>
      </c>
      <c r="Z307">
        <v>3</v>
      </c>
      <c r="AA307">
        <v>160.517</v>
      </c>
      <c r="AB307">
        <f t="shared" si="84"/>
        <v>0.12659095298317313</v>
      </c>
    </row>
    <row r="308" spans="1:28" x14ac:dyDescent="0.55000000000000004">
      <c r="B308">
        <v>16</v>
      </c>
      <c r="C308">
        <v>31.265999999999998</v>
      </c>
      <c r="H308">
        <v>4</v>
      </c>
      <c r="I308">
        <v>92.290999999999997</v>
      </c>
      <c r="N308">
        <v>8</v>
      </c>
      <c r="O308">
        <v>18.86</v>
      </c>
      <c r="T308">
        <v>12</v>
      </c>
      <c r="U308">
        <v>44.54</v>
      </c>
      <c r="Z308">
        <v>4</v>
      </c>
      <c r="AA308">
        <v>20.32</v>
      </c>
    </row>
    <row r="309" spans="1:28" x14ac:dyDescent="0.55000000000000004">
      <c r="A309">
        <v>10</v>
      </c>
      <c r="B309">
        <v>1</v>
      </c>
      <c r="C309">
        <v>94.293999999999997</v>
      </c>
      <c r="D309">
        <f t="shared" si="80"/>
        <v>0.30866226907332389</v>
      </c>
      <c r="H309">
        <v>5</v>
      </c>
      <c r="I309">
        <v>95.513999999999996</v>
      </c>
      <c r="J309">
        <f t="shared" si="81"/>
        <v>2.0787109743074312</v>
      </c>
      <c r="N309">
        <v>9</v>
      </c>
      <c r="O309">
        <v>17.542999999999999</v>
      </c>
      <c r="P309">
        <f t="shared" si="82"/>
        <v>0.59237302627828758</v>
      </c>
      <c r="T309">
        <v>13</v>
      </c>
      <c r="U309">
        <v>206.26</v>
      </c>
      <c r="V309">
        <f t="shared" si="83"/>
        <v>0.4782943857267527</v>
      </c>
      <c r="Z309">
        <v>5</v>
      </c>
      <c r="AA309">
        <v>186.70400000000001</v>
      </c>
      <c r="AB309">
        <f t="shared" si="84"/>
        <v>0.44163488730825262</v>
      </c>
    </row>
    <row r="310" spans="1:28" x14ac:dyDescent="0.55000000000000004">
      <c r="B310">
        <v>2</v>
      </c>
      <c r="C310">
        <v>29.105</v>
      </c>
      <c r="H310">
        <v>6</v>
      </c>
      <c r="I310">
        <v>198.54599999999999</v>
      </c>
      <c r="N310">
        <v>10</v>
      </c>
      <c r="O310">
        <v>10.391999999999999</v>
      </c>
      <c r="T310">
        <v>14</v>
      </c>
      <c r="U310">
        <v>98.653000000000006</v>
      </c>
      <c r="Z310">
        <v>6</v>
      </c>
      <c r="AA310">
        <v>82.454999999999998</v>
      </c>
    </row>
    <row r="311" spans="1:28" x14ac:dyDescent="0.55000000000000004">
      <c r="B311">
        <v>3</v>
      </c>
      <c r="C311">
        <v>65.058000000000007</v>
      </c>
      <c r="D311">
        <f>C312/C311</f>
        <v>0.11804851055980815</v>
      </c>
      <c r="H311">
        <v>7</v>
      </c>
      <c r="I311">
        <v>43.56</v>
      </c>
      <c r="J311">
        <f>I312/I311</f>
        <v>1.4288108356290172</v>
      </c>
      <c r="N311">
        <v>11</v>
      </c>
      <c r="O311">
        <v>30.855</v>
      </c>
      <c r="P311">
        <f>O312/O311</f>
        <v>0.323253929671042</v>
      </c>
      <c r="S311">
        <v>54</v>
      </c>
      <c r="T311">
        <v>1</v>
      </c>
      <c r="U311">
        <v>208.732</v>
      </c>
      <c r="V311">
        <f>U312/U311</f>
        <v>0.32695034781442234</v>
      </c>
      <c r="Z311">
        <v>7</v>
      </c>
      <c r="AA311">
        <v>128.184</v>
      </c>
      <c r="AB311">
        <f>AA312/AA311</f>
        <v>0.33999563128003496</v>
      </c>
    </row>
    <row r="312" spans="1:28" x14ac:dyDescent="0.55000000000000004">
      <c r="B312">
        <v>4</v>
      </c>
      <c r="C312">
        <v>7.68</v>
      </c>
      <c r="H312">
        <v>8</v>
      </c>
      <c r="I312">
        <v>62.238999999999997</v>
      </c>
      <c r="N312">
        <v>12</v>
      </c>
      <c r="O312">
        <v>9.9740000000000002</v>
      </c>
      <c r="T312">
        <v>2</v>
      </c>
      <c r="U312">
        <v>68.245000000000005</v>
      </c>
      <c r="Z312">
        <v>8</v>
      </c>
      <c r="AA312">
        <v>43.582000000000001</v>
      </c>
    </row>
    <row r="313" spans="1:28" x14ac:dyDescent="0.55000000000000004">
      <c r="B313">
        <v>5</v>
      </c>
      <c r="C313">
        <v>93.754999999999995</v>
      </c>
      <c r="D313">
        <f>C314/C313</f>
        <v>0.17080689029918406</v>
      </c>
      <c r="H313">
        <v>9</v>
      </c>
      <c r="I313">
        <v>102.014</v>
      </c>
      <c r="J313">
        <f>I314/I313</f>
        <v>0.44878153978865643</v>
      </c>
      <c r="M313">
        <v>10</v>
      </c>
      <c r="N313">
        <v>1</v>
      </c>
      <c r="O313">
        <v>206.84899999999999</v>
      </c>
      <c r="P313">
        <f>O314/O313</f>
        <v>0.29626925921807695</v>
      </c>
      <c r="T313">
        <v>3</v>
      </c>
      <c r="U313">
        <v>35.478000000000002</v>
      </c>
      <c r="V313">
        <f>U314/U313</f>
        <v>0.28922148937369635</v>
      </c>
      <c r="Z313">
        <v>9</v>
      </c>
      <c r="AA313">
        <v>156.60499999999999</v>
      </c>
      <c r="AB313">
        <f>AA314/AA313</f>
        <v>0.2318827623639092</v>
      </c>
    </row>
    <row r="314" spans="1:28" x14ac:dyDescent="0.55000000000000004">
      <c r="B314">
        <v>6</v>
      </c>
      <c r="C314">
        <v>16.013999999999999</v>
      </c>
      <c r="H314">
        <v>10</v>
      </c>
      <c r="I314">
        <v>45.781999999999996</v>
      </c>
      <c r="N314">
        <v>2</v>
      </c>
      <c r="O314">
        <v>61.283000000000001</v>
      </c>
      <c r="T314">
        <v>4</v>
      </c>
      <c r="U314">
        <v>10.260999999999999</v>
      </c>
      <c r="Z314">
        <v>10</v>
      </c>
      <c r="AA314">
        <v>36.314</v>
      </c>
    </row>
    <row r="315" spans="1:28" x14ac:dyDescent="0.55000000000000004">
      <c r="B315">
        <v>9</v>
      </c>
      <c r="C315">
        <v>96.307000000000002</v>
      </c>
      <c r="D315">
        <f>C316/C315</f>
        <v>0.23212227563936164</v>
      </c>
      <c r="H315">
        <v>11</v>
      </c>
      <c r="I315">
        <v>35.707000000000001</v>
      </c>
      <c r="J315">
        <f>I316/I315</f>
        <v>0.92827736858319099</v>
      </c>
      <c r="N315">
        <v>3</v>
      </c>
      <c r="O315">
        <v>197.04</v>
      </c>
      <c r="P315">
        <f>O316/O315</f>
        <v>0.33184632561916366</v>
      </c>
      <c r="T315">
        <v>5</v>
      </c>
      <c r="U315">
        <v>37.752000000000002</v>
      </c>
      <c r="V315">
        <f>U316/U315</f>
        <v>0.37198029243483782</v>
      </c>
      <c r="Z315">
        <v>11</v>
      </c>
      <c r="AA315">
        <v>91.239000000000004</v>
      </c>
      <c r="AB315">
        <f>AA316/AA315</f>
        <v>0.10385909534300025</v>
      </c>
    </row>
    <row r="316" spans="1:28" x14ac:dyDescent="0.55000000000000004">
      <c r="B316">
        <v>10</v>
      </c>
      <c r="C316">
        <v>22.355</v>
      </c>
      <c r="H316">
        <v>12</v>
      </c>
      <c r="I316">
        <v>33.146000000000001</v>
      </c>
      <c r="N316">
        <v>4</v>
      </c>
      <c r="O316">
        <v>65.387</v>
      </c>
      <c r="T316">
        <v>6</v>
      </c>
      <c r="U316">
        <v>14.042999999999999</v>
      </c>
      <c r="Z316">
        <v>12</v>
      </c>
      <c r="AA316">
        <v>9.4760000000000009</v>
      </c>
    </row>
    <row r="317" spans="1:28" x14ac:dyDescent="0.55000000000000004">
      <c r="B317">
        <v>11</v>
      </c>
      <c r="C317">
        <v>118.116</v>
      </c>
      <c r="D317">
        <f t="shared" ref="D317:D325" si="85">C318/C317</f>
        <v>6.9440211317687697E-2</v>
      </c>
      <c r="G317">
        <v>74</v>
      </c>
      <c r="H317">
        <v>1</v>
      </c>
      <c r="I317">
        <v>128.31</v>
      </c>
      <c r="J317">
        <f t="shared" ref="J317:J325" si="86">I318/I317</f>
        <v>0.60868209804380013</v>
      </c>
      <c r="N317">
        <v>5</v>
      </c>
      <c r="O317">
        <v>97.97</v>
      </c>
      <c r="P317">
        <f t="shared" ref="P317:P325" si="87">O318/O317</f>
        <v>0.4501582116974584</v>
      </c>
      <c r="T317">
        <v>7</v>
      </c>
      <c r="U317">
        <v>166.50700000000001</v>
      </c>
      <c r="V317">
        <f t="shared" ref="V317:V325" si="88">U318/U317</f>
        <v>0.20191943882239186</v>
      </c>
      <c r="Z317">
        <v>13</v>
      </c>
      <c r="AA317">
        <v>55.433999999999997</v>
      </c>
      <c r="AB317">
        <f t="shared" ref="AB317:AB325" si="89">AA318/AA317</f>
        <v>0.14741855179131944</v>
      </c>
    </row>
    <row r="318" spans="1:28" x14ac:dyDescent="0.55000000000000004">
      <c r="B318">
        <v>12</v>
      </c>
      <c r="C318">
        <v>8.202</v>
      </c>
      <c r="H318">
        <v>2</v>
      </c>
      <c r="I318">
        <v>78.099999999999994</v>
      </c>
      <c r="N318">
        <v>6</v>
      </c>
      <c r="O318">
        <v>44.101999999999997</v>
      </c>
      <c r="T318">
        <v>8</v>
      </c>
      <c r="U318">
        <v>33.621000000000002</v>
      </c>
      <c r="Z318">
        <v>14</v>
      </c>
      <c r="AA318">
        <v>8.1720000000000006</v>
      </c>
    </row>
    <row r="319" spans="1:28" x14ac:dyDescent="0.55000000000000004">
      <c r="B319">
        <v>13</v>
      </c>
      <c r="C319">
        <v>215.95500000000001</v>
      </c>
      <c r="D319">
        <f t="shared" si="85"/>
        <v>7.7395753744993162E-2</v>
      </c>
      <c r="H319">
        <v>3</v>
      </c>
      <c r="I319">
        <v>133.26900000000001</v>
      </c>
      <c r="J319">
        <f t="shared" si="86"/>
        <v>0.55720385085803892</v>
      </c>
      <c r="N319">
        <v>7</v>
      </c>
      <c r="O319">
        <v>227.35499999999999</v>
      </c>
      <c r="P319">
        <f t="shared" si="87"/>
        <v>0.31624991752985421</v>
      </c>
      <c r="T319">
        <v>9</v>
      </c>
      <c r="U319">
        <v>180.20699999999999</v>
      </c>
      <c r="V319">
        <f t="shared" si="88"/>
        <v>0.21695605609105087</v>
      </c>
      <c r="Y319">
        <v>36</v>
      </c>
      <c r="Z319">
        <v>1</v>
      </c>
      <c r="AA319">
        <v>81.95</v>
      </c>
      <c r="AB319">
        <f t="shared" si="89"/>
        <v>0.104588163514338</v>
      </c>
    </row>
    <row r="320" spans="1:28" x14ac:dyDescent="0.55000000000000004">
      <c r="B320">
        <v>14</v>
      </c>
      <c r="C320">
        <v>16.713999999999999</v>
      </c>
      <c r="H320">
        <v>4</v>
      </c>
      <c r="I320">
        <v>74.257999999999996</v>
      </c>
      <c r="N320">
        <v>8</v>
      </c>
      <c r="O320">
        <v>71.900999999999996</v>
      </c>
      <c r="T320">
        <v>10</v>
      </c>
      <c r="U320">
        <v>39.097000000000001</v>
      </c>
      <c r="Z320">
        <v>2</v>
      </c>
      <c r="AA320">
        <v>8.5709999999999997</v>
      </c>
    </row>
    <row r="321" spans="1:28" x14ac:dyDescent="0.55000000000000004">
      <c r="B321">
        <v>15</v>
      </c>
      <c r="C321">
        <v>172.98400000000001</v>
      </c>
      <c r="D321">
        <f t="shared" si="85"/>
        <v>0.10194006382093142</v>
      </c>
      <c r="H321">
        <v>5</v>
      </c>
      <c r="I321">
        <v>45.213999999999999</v>
      </c>
      <c r="J321">
        <f t="shared" si="86"/>
        <v>0.53713451585792016</v>
      </c>
      <c r="M321">
        <v>11</v>
      </c>
      <c r="N321">
        <v>1</v>
      </c>
      <c r="O321">
        <v>217.625</v>
      </c>
      <c r="P321">
        <f t="shared" si="87"/>
        <v>0.18394945433658816</v>
      </c>
      <c r="T321">
        <v>11</v>
      </c>
      <c r="U321">
        <v>215.536</v>
      </c>
      <c r="V321">
        <f t="shared" si="88"/>
        <v>0.1766155073862371</v>
      </c>
      <c r="Z321">
        <v>3</v>
      </c>
      <c r="AA321">
        <v>248.19800000000001</v>
      </c>
      <c r="AB321">
        <f t="shared" si="89"/>
        <v>0.36460406610851015</v>
      </c>
    </row>
    <row r="322" spans="1:28" x14ac:dyDescent="0.55000000000000004">
      <c r="B322">
        <v>16</v>
      </c>
      <c r="C322">
        <v>17.634</v>
      </c>
      <c r="H322">
        <v>6</v>
      </c>
      <c r="I322">
        <v>24.286000000000001</v>
      </c>
      <c r="N322">
        <v>2</v>
      </c>
      <c r="O322">
        <v>40.031999999999996</v>
      </c>
      <c r="T322">
        <v>12</v>
      </c>
      <c r="U322">
        <v>38.067</v>
      </c>
      <c r="Z322">
        <v>4</v>
      </c>
      <c r="AA322">
        <v>90.494</v>
      </c>
    </row>
    <row r="323" spans="1:28" x14ac:dyDescent="0.55000000000000004">
      <c r="B323">
        <v>17</v>
      </c>
      <c r="C323">
        <v>134.06299999999999</v>
      </c>
      <c r="D323">
        <f t="shared" si="85"/>
        <v>0.26355519419974194</v>
      </c>
      <c r="H323">
        <v>7</v>
      </c>
      <c r="I323">
        <v>66.387</v>
      </c>
      <c r="J323">
        <f t="shared" si="86"/>
        <v>0.29430460782984619</v>
      </c>
      <c r="N323">
        <v>3</v>
      </c>
      <c r="O323">
        <v>47.405000000000001</v>
      </c>
      <c r="P323">
        <f t="shared" si="87"/>
        <v>0.33053475371796226</v>
      </c>
      <c r="T323">
        <v>13</v>
      </c>
      <c r="U323">
        <v>248.691</v>
      </c>
      <c r="V323">
        <f t="shared" si="88"/>
        <v>0.27235404578372358</v>
      </c>
      <c r="Z323">
        <v>5</v>
      </c>
      <c r="AA323">
        <v>196.482</v>
      </c>
      <c r="AB323">
        <f t="shared" si="89"/>
        <v>0.24986512759438526</v>
      </c>
    </row>
    <row r="324" spans="1:28" x14ac:dyDescent="0.55000000000000004">
      <c r="B324">
        <v>18</v>
      </c>
      <c r="C324">
        <v>35.332999999999998</v>
      </c>
      <c r="H324">
        <v>8</v>
      </c>
      <c r="I324">
        <v>19.538</v>
      </c>
      <c r="N324">
        <v>4</v>
      </c>
      <c r="O324">
        <v>15.669</v>
      </c>
      <c r="T324">
        <v>14</v>
      </c>
      <c r="U324">
        <v>67.731999999999999</v>
      </c>
      <c r="Z324">
        <v>6</v>
      </c>
      <c r="AA324">
        <v>49.094000000000001</v>
      </c>
    </row>
    <row r="325" spans="1:28" x14ac:dyDescent="0.55000000000000004">
      <c r="B325">
        <v>19</v>
      </c>
      <c r="C325">
        <v>150.24299999999999</v>
      </c>
      <c r="D325">
        <f t="shared" si="85"/>
        <v>0.18151261622837669</v>
      </c>
      <c r="H325">
        <v>9</v>
      </c>
      <c r="I325">
        <v>33.573</v>
      </c>
      <c r="J325">
        <f t="shared" si="86"/>
        <v>0.62368569981830635</v>
      </c>
      <c r="N325">
        <v>5</v>
      </c>
      <c r="O325">
        <v>55.460999999999999</v>
      </c>
      <c r="P325">
        <f t="shared" si="87"/>
        <v>0.3033843601810281</v>
      </c>
      <c r="T325">
        <v>15</v>
      </c>
      <c r="U325">
        <v>100.419</v>
      </c>
      <c r="V325">
        <f t="shared" si="88"/>
        <v>0.33446857666377883</v>
      </c>
      <c r="Z325">
        <v>7</v>
      </c>
      <c r="AA325">
        <v>148.33000000000001</v>
      </c>
      <c r="AB325">
        <f t="shared" si="89"/>
        <v>0.25112249713476709</v>
      </c>
    </row>
    <row r="326" spans="1:28" x14ac:dyDescent="0.55000000000000004">
      <c r="B326">
        <v>20</v>
      </c>
      <c r="C326">
        <v>27.271000000000001</v>
      </c>
      <c r="H326">
        <v>10</v>
      </c>
      <c r="I326">
        <v>20.939</v>
      </c>
      <c r="N326">
        <v>6</v>
      </c>
      <c r="O326">
        <v>16.826000000000001</v>
      </c>
      <c r="T326">
        <v>16</v>
      </c>
      <c r="U326">
        <v>33.587000000000003</v>
      </c>
      <c r="Z326">
        <v>8</v>
      </c>
      <c r="AA326">
        <v>37.249000000000002</v>
      </c>
    </row>
    <row r="327" spans="1:28" x14ac:dyDescent="0.55000000000000004">
      <c r="A327">
        <v>6</v>
      </c>
      <c r="B327">
        <v>1</v>
      </c>
      <c r="C327">
        <v>239.07</v>
      </c>
      <c r="D327">
        <f>C328/C327</f>
        <v>0.20699795039109886</v>
      </c>
      <c r="G327">
        <v>75</v>
      </c>
      <c r="H327">
        <v>1</v>
      </c>
      <c r="I327">
        <v>215.64699999999999</v>
      </c>
      <c r="J327">
        <f>I328/I327</f>
        <v>0.75277189109980669</v>
      </c>
      <c r="N327">
        <v>7</v>
      </c>
      <c r="O327">
        <v>248.83</v>
      </c>
      <c r="P327">
        <f>O328/O327</f>
        <v>0.19060402684563757</v>
      </c>
      <c r="S327">
        <v>55</v>
      </c>
      <c r="T327">
        <v>1</v>
      </c>
      <c r="U327">
        <v>59.426000000000002</v>
      </c>
      <c r="V327">
        <f>U328/U327</f>
        <v>1.9582505973816173</v>
      </c>
      <c r="Z327">
        <v>9</v>
      </c>
      <c r="AA327">
        <v>113.949</v>
      </c>
      <c r="AB327">
        <f>AA328/AA327</f>
        <v>0.2988266680708036</v>
      </c>
    </row>
    <row r="328" spans="1:28" x14ac:dyDescent="0.55000000000000004">
      <c r="B328">
        <v>2</v>
      </c>
      <c r="C328">
        <v>49.487000000000002</v>
      </c>
      <c r="H328">
        <v>2</v>
      </c>
      <c r="I328">
        <v>162.333</v>
      </c>
      <c r="N328">
        <v>8</v>
      </c>
      <c r="O328">
        <v>47.427999999999997</v>
      </c>
      <c r="T328">
        <v>2</v>
      </c>
      <c r="U328">
        <v>116.371</v>
      </c>
      <c r="Z328">
        <v>10</v>
      </c>
      <c r="AA328">
        <v>34.051000000000002</v>
      </c>
    </row>
    <row r="329" spans="1:28" x14ac:dyDescent="0.55000000000000004">
      <c r="B329">
        <v>3</v>
      </c>
      <c r="C329">
        <v>227.81299999999999</v>
      </c>
      <c r="D329">
        <f>C330/C329</f>
        <v>0.16004354448604777</v>
      </c>
      <c r="H329">
        <v>3</v>
      </c>
      <c r="I329">
        <v>104.488</v>
      </c>
      <c r="J329">
        <f>I330/I329</f>
        <v>0.62502871143097782</v>
      </c>
      <c r="N329">
        <v>9</v>
      </c>
      <c r="O329">
        <v>44.119</v>
      </c>
      <c r="P329">
        <f>O330/O329</f>
        <v>0.26403590289897777</v>
      </c>
      <c r="T329">
        <v>3</v>
      </c>
      <c r="U329">
        <v>244.714</v>
      </c>
      <c r="V329">
        <f>U330/U329</f>
        <v>0.57488741960002288</v>
      </c>
      <c r="Z329">
        <v>11</v>
      </c>
      <c r="AA329">
        <v>135.13999999999999</v>
      </c>
      <c r="AB329">
        <f>AA330/AA329</f>
        <v>0.14841645700754774</v>
      </c>
    </row>
    <row r="330" spans="1:28" x14ac:dyDescent="0.55000000000000004">
      <c r="B330">
        <v>4</v>
      </c>
      <c r="C330">
        <v>36.46</v>
      </c>
      <c r="H330">
        <v>4</v>
      </c>
      <c r="I330">
        <v>65.308000000000007</v>
      </c>
      <c r="N330">
        <v>10</v>
      </c>
      <c r="O330">
        <v>11.648999999999999</v>
      </c>
      <c r="T330">
        <v>4</v>
      </c>
      <c r="U330">
        <v>140.68299999999999</v>
      </c>
      <c r="Z330">
        <v>12</v>
      </c>
      <c r="AA330">
        <v>20.056999999999999</v>
      </c>
    </row>
    <row r="331" spans="1:28" x14ac:dyDescent="0.55000000000000004">
      <c r="B331">
        <v>5</v>
      </c>
      <c r="C331">
        <v>150.28299999999999</v>
      </c>
      <c r="D331">
        <f t="shared" ref="D331:D339" si="90">C332/C331</f>
        <v>0.19839902051462907</v>
      </c>
      <c r="H331">
        <v>5</v>
      </c>
      <c r="I331">
        <v>56.685000000000002</v>
      </c>
      <c r="J331">
        <f t="shared" ref="J331:J339" si="91">I332/I331</f>
        <v>0.40026462026991266</v>
      </c>
      <c r="M331">
        <v>12</v>
      </c>
      <c r="N331">
        <v>1</v>
      </c>
      <c r="O331">
        <v>73.879000000000005</v>
      </c>
      <c r="P331">
        <f t="shared" ref="P331:P339" si="92">O332/O331</f>
        <v>0.24410184220143746</v>
      </c>
      <c r="T331">
        <v>5</v>
      </c>
      <c r="U331">
        <v>92.923000000000002</v>
      </c>
      <c r="V331">
        <f t="shared" ref="V331:V339" si="93">U332/U331</f>
        <v>0.70768270503535191</v>
      </c>
      <c r="Z331">
        <v>13</v>
      </c>
      <c r="AA331">
        <v>181.012</v>
      </c>
      <c r="AB331">
        <f t="shared" ref="AB331:AB339" si="94">AA332/AA331</f>
        <v>9.8037699158066857E-2</v>
      </c>
    </row>
    <row r="332" spans="1:28" x14ac:dyDescent="0.55000000000000004">
      <c r="B332">
        <v>6</v>
      </c>
      <c r="C332">
        <v>29.815999999999999</v>
      </c>
      <c r="H332">
        <v>6</v>
      </c>
      <c r="I332">
        <v>22.689</v>
      </c>
      <c r="N332">
        <v>2</v>
      </c>
      <c r="O332">
        <v>18.033999999999999</v>
      </c>
      <c r="T332">
        <v>6</v>
      </c>
      <c r="U332">
        <v>65.760000000000005</v>
      </c>
      <c r="Z332">
        <v>14</v>
      </c>
      <c r="AA332">
        <v>17.745999999999999</v>
      </c>
    </row>
    <row r="333" spans="1:28" x14ac:dyDescent="0.55000000000000004">
      <c r="B333">
        <v>7</v>
      </c>
      <c r="C333">
        <v>111.56100000000001</v>
      </c>
      <c r="D333">
        <f t="shared" si="90"/>
        <v>0.14782943860309605</v>
      </c>
      <c r="G333">
        <v>76</v>
      </c>
      <c r="H333">
        <v>1</v>
      </c>
      <c r="I333">
        <v>16.879000000000001</v>
      </c>
      <c r="J333">
        <f t="shared" si="91"/>
        <v>1.9883879376740325</v>
      </c>
      <c r="N333">
        <v>3</v>
      </c>
      <c r="O333">
        <v>19.527000000000001</v>
      </c>
      <c r="P333">
        <f t="shared" si="92"/>
        <v>0.25738720745634247</v>
      </c>
      <c r="T333">
        <v>7</v>
      </c>
      <c r="U333">
        <v>52.627000000000002</v>
      </c>
      <c r="V333">
        <f t="shared" si="93"/>
        <v>0.60524065593706655</v>
      </c>
      <c r="Y333">
        <v>37</v>
      </c>
      <c r="Z333">
        <v>1</v>
      </c>
      <c r="AA333">
        <v>64.828000000000003</v>
      </c>
      <c r="AB333">
        <f t="shared" si="94"/>
        <v>0.27174986117109889</v>
      </c>
    </row>
    <row r="334" spans="1:28" x14ac:dyDescent="0.55000000000000004">
      <c r="B334">
        <v>8</v>
      </c>
      <c r="C334">
        <v>16.492000000000001</v>
      </c>
      <c r="H334">
        <v>2</v>
      </c>
      <c r="I334">
        <v>33.561999999999998</v>
      </c>
      <c r="N334">
        <v>4</v>
      </c>
      <c r="O334">
        <v>5.0259999999999998</v>
      </c>
      <c r="T334">
        <v>8</v>
      </c>
      <c r="U334">
        <v>31.852</v>
      </c>
      <c r="Z334">
        <v>2</v>
      </c>
      <c r="AA334">
        <v>17.617000000000001</v>
      </c>
    </row>
    <row r="335" spans="1:28" x14ac:dyDescent="0.55000000000000004">
      <c r="B335">
        <v>9</v>
      </c>
      <c r="C335">
        <v>32.331000000000003</v>
      </c>
      <c r="D335">
        <f t="shared" si="90"/>
        <v>0.17379604713742228</v>
      </c>
      <c r="H335">
        <v>3</v>
      </c>
      <c r="I335">
        <v>13.551</v>
      </c>
      <c r="J335">
        <f t="shared" si="91"/>
        <v>1.8812633753966497</v>
      </c>
      <c r="N335">
        <v>5</v>
      </c>
      <c r="O335">
        <v>72.275999999999996</v>
      </c>
      <c r="P335">
        <f t="shared" si="92"/>
        <v>0.47737838286568157</v>
      </c>
      <c r="T335">
        <v>9</v>
      </c>
      <c r="U335">
        <v>58.713000000000001</v>
      </c>
      <c r="V335">
        <f t="shared" si="93"/>
        <v>1.0228910122119463</v>
      </c>
      <c r="Z335">
        <v>3</v>
      </c>
      <c r="AA335">
        <v>212.852</v>
      </c>
      <c r="AB335">
        <f t="shared" si="94"/>
        <v>0.21125476857158965</v>
      </c>
    </row>
    <row r="336" spans="1:28" x14ac:dyDescent="0.55000000000000004">
      <c r="B336">
        <v>10</v>
      </c>
      <c r="C336">
        <v>5.6189999999999998</v>
      </c>
      <c r="H336">
        <v>4</v>
      </c>
      <c r="I336">
        <v>25.492999999999999</v>
      </c>
      <c r="N336">
        <v>6</v>
      </c>
      <c r="O336">
        <v>34.503</v>
      </c>
      <c r="T336">
        <v>10</v>
      </c>
      <c r="U336">
        <v>60.057000000000002</v>
      </c>
      <c r="Z336">
        <v>4</v>
      </c>
      <c r="AA336">
        <v>44.966000000000001</v>
      </c>
    </row>
    <row r="337" spans="1:28" x14ac:dyDescent="0.55000000000000004">
      <c r="B337">
        <v>11</v>
      </c>
      <c r="C337">
        <v>154.68600000000001</v>
      </c>
      <c r="D337">
        <f t="shared" si="90"/>
        <v>0.12912610061673324</v>
      </c>
      <c r="H337">
        <v>5</v>
      </c>
      <c r="I337">
        <v>208.68799999999999</v>
      </c>
      <c r="J337">
        <f t="shared" si="91"/>
        <v>0.40217932990876337</v>
      </c>
      <c r="N337">
        <v>7</v>
      </c>
      <c r="O337">
        <v>15.265000000000001</v>
      </c>
      <c r="P337">
        <f t="shared" si="92"/>
        <v>1.592662954471012</v>
      </c>
      <c r="T337">
        <v>11</v>
      </c>
      <c r="U337">
        <v>162.25800000000001</v>
      </c>
      <c r="V337">
        <f t="shared" si="93"/>
        <v>0.53601055109763451</v>
      </c>
      <c r="Z337">
        <v>5</v>
      </c>
      <c r="AA337">
        <v>57.764000000000003</v>
      </c>
      <c r="AB337">
        <f t="shared" si="94"/>
        <v>0.30932760889135097</v>
      </c>
    </row>
    <row r="338" spans="1:28" x14ac:dyDescent="0.55000000000000004">
      <c r="B338">
        <v>12</v>
      </c>
      <c r="C338">
        <v>19.974</v>
      </c>
      <c r="H338">
        <v>6</v>
      </c>
      <c r="I338">
        <v>83.93</v>
      </c>
      <c r="N338">
        <v>8</v>
      </c>
      <c r="O338">
        <v>24.312000000000001</v>
      </c>
      <c r="T338">
        <v>12</v>
      </c>
      <c r="U338">
        <v>86.971999999999994</v>
      </c>
      <c r="Z338">
        <v>6</v>
      </c>
      <c r="AA338">
        <v>17.867999999999999</v>
      </c>
    </row>
    <row r="339" spans="1:28" x14ac:dyDescent="0.55000000000000004">
      <c r="B339">
        <v>13</v>
      </c>
      <c r="C339">
        <v>164.32900000000001</v>
      </c>
      <c r="D339">
        <f t="shared" si="90"/>
        <v>0.12489578832707555</v>
      </c>
      <c r="G339">
        <v>77</v>
      </c>
      <c r="H339">
        <v>1</v>
      </c>
      <c r="I339">
        <v>48.423999999999999</v>
      </c>
      <c r="J339">
        <f t="shared" si="91"/>
        <v>0.33115810341979185</v>
      </c>
      <c r="N339">
        <v>9</v>
      </c>
      <c r="O339">
        <v>72.334999999999994</v>
      </c>
      <c r="P339">
        <f t="shared" si="92"/>
        <v>0.34963710513582641</v>
      </c>
      <c r="T339">
        <v>13</v>
      </c>
      <c r="U339">
        <v>127.425</v>
      </c>
      <c r="V339">
        <f t="shared" si="93"/>
        <v>0.27063762997841867</v>
      </c>
      <c r="Z339">
        <v>7</v>
      </c>
      <c r="AA339">
        <v>58.896000000000001</v>
      </c>
      <c r="AB339">
        <f t="shared" si="94"/>
        <v>0.28635221407226297</v>
      </c>
    </row>
    <row r="340" spans="1:28" x14ac:dyDescent="0.55000000000000004">
      <c r="B340">
        <v>14</v>
      </c>
      <c r="C340">
        <v>20.524000000000001</v>
      </c>
      <c r="H340">
        <v>2</v>
      </c>
      <c r="I340">
        <v>16.036000000000001</v>
      </c>
      <c r="N340">
        <v>10</v>
      </c>
      <c r="O340">
        <v>25.291</v>
      </c>
      <c r="T340">
        <v>14</v>
      </c>
      <c r="U340">
        <v>34.485999999999997</v>
      </c>
      <c r="Z340">
        <v>8</v>
      </c>
      <c r="AA340">
        <v>16.864999999999998</v>
      </c>
    </row>
    <row r="341" spans="1:28" x14ac:dyDescent="0.55000000000000004">
      <c r="A341">
        <v>7</v>
      </c>
      <c r="B341">
        <v>1</v>
      </c>
      <c r="C341">
        <v>177.49600000000001</v>
      </c>
      <c r="D341">
        <f>C342/C341</f>
        <v>7.2390363726506507E-2</v>
      </c>
      <c r="H341">
        <v>3</v>
      </c>
      <c r="I341">
        <v>60.591000000000001</v>
      </c>
      <c r="J341">
        <f>I342/I341</f>
        <v>0.58172005743427235</v>
      </c>
      <c r="M341">
        <v>13</v>
      </c>
      <c r="N341">
        <v>1</v>
      </c>
      <c r="O341">
        <v>242.21799999999999</v>
      </c>
      <c r="P341">
        <f>O342/O341</f>
        <v>0.10587569875071218</v>
      </c>
      <c r="S341">
        <v>56</v>
      </c>
      <c r="T341">
        <v>1</v>
      </c>
      <c r="U341">
        <v>150.25700000000001</v>
      </c>
      <c r="V341">
        <f>U342/U341</f>
        <v>0.18576838350293165</v>
      </c>
      <c r="Z341">
        <v>9</v>
      </c>
      <c r="AA341">
        <v>235.26499999999999</v>
      </c>
      <c r="AB341">
        <f>AA342/AA341</f>
        <v>0.29678447707903854</v>
      </c>
    </row>
    <row r="342" spans="1:28" x14ac:dyDescent="0.55000000000000004">
      <c r="B342">
        <v>2</v>
      </c>
      <c r="C342">
        <v>12.849</v>
      </c>
      <c r="H342">
        <v>4</v>
      </c>
      <c r="I342">
        <v>35.247</v>
      </c>
      <c r="N342">
        <v>2</v>
      </c>
      <c r="O342">
        <v>25.645</v>
      </c>
      <c r="T342">
        <v>2</v>
      </c>
      <c r="U342">
        <v>27.913</v>
      </c>
      <c r="Z342">
        <v>10</v>
      </c>
      <c r="AA342">
        <v>69.822999999999993</v>
      </c>
    </row>
    <row r="343" spans="1:28" x14ac:dyDescent="0.55000000000000004">
      <c r="B343">
        <v>3</v>
      </c>
      <c r="C343">
        <v>202.94300000000001</v>
      </c>
      <c r="D343">
        <f>C344/C343</f>
        <v>0.19958806167248933</v>
      </c>
      <c r="H343">
        <v>5</v>
      </c>
      <c r="I343">
        <v>74.045000000000002</v>
      </c>
      <c r="J343">
        <f>I344/I343</f>
        <v>0.60141805658721037</v>
      </c>
      <c r="N343">
        <v>3</v>
      </c>
      <c r="O343">
        <v>107.477</v>
      </c>
      <c r="P343">
        <f>O344/O343</f>
        <v>0.16351405416972933</v>
      </c>
      <c r="T343">
        <v>3</v>
      </c>
      <c r="U343">
        <v>219.357</v>
      </c>
      <c r="V343">
        <f>U344/U343</f>
        <v>0.30415259143770201</v>
      </c>
      <c r="Z343">
        <v>11</v>
      </c>
      <c r="AA343">
        <v>36.033000000000001</v>
      </c>
      <c r="AB343">
        <f>AA344/AA343</f>
        <v>0.77129298143368585</v>
      </c>
    </row>
    <row r="344" spans="1:28" x14ac:dyDescent="0.55000000000000004">
      <c r="B344">
        <v>4</v>
      </c>
      <c r="C344">
        <v>40.505000000000003</v>
      </c>
      <c r="H344">
        <v>6</v>
      </c>
      <c r="I344">
        <v>44.531999999999996</v>
      </c>
      <c r="N344">
        <v>4</v>
      </c>
      <c r="O344">
        <v>17.574000000000002</v>
      </c>
      <c r="T344">
        <v>4</v>
      </c>
      <c r="U344">
        <v>66.718000000000004</v>
      </c>
      <c r="Z344">
        <v>12</v>
      </c>
      <c r="AA344">
        <v>27.792000000000002</v>
      </c>
    </row>
    <row r="345" spans="1:28" x14ac:dyDescent="0.55000000000000004">
      <c r="B345">
        <v>5</v>
      </c>
      <c r="C345">
        <v>135.45500000000001</v>
      </c>
      <c r="D345">
        <f>C346/C345</f>
        <v>0.10272046066959506</v>
      </c>
      <c r="H345">
        <v>7</v>
      </c>
      <c r="I345">
        <v>8.9809999999999999</v>
      </c>
      <c r="J345">
        <f>I346/I345</f>
        <v>2.0122480792784767</v>
      </c>
      <c r="N345">
        <v>5</v>
      </c>
      <c r="O345">
        <v>28.302</v>
      </c>
      <c r="P345">
        <f>O346/O345</f>
        <v>0.84343862624549504</v>
      </c>
      <c r="T345">
        <v>5</v>
      </c>
      <c r="U345">
        <v>180.82400000000001</v>
      </c>
      <c r="V345">
        <f>U346/U345</f>
        <v>0.17230013714993583</v>
      </c>
      <c r="Z345">
        <v>13</v>
      </c>
      <c r="AA345">
        <v>220.65700000000001</v>
      </c>
      <c r="AB345">
        <f>AA346/AA345</f>
        <v>9.802091028156823E-2</v>
      </c>
    </row>
    <row r="346" spans="1:28" x14ac:dyDescent="0.55000000000000004">
      <c r="B346">
        <v>6</v>
      </c>
      <c r="C346">
        <v>13.914</v>
      </c>
      <c r="H346">
        <v>8</v>
      </c>
      <c r="I346">
        <v>18.071999999999999</v>
      </c>
      <c r="N346">
        <v>6</v>
      </c>
      <c r="O346">
        <v>23.870999999999999</v>
      </c>
      <c r="T346">
        <v>6</v>
      </c>
      <c r="U346">
        <v>31.155999999999999</v>
      </c>
      <c r="Z346">
        <v>14</v>
      </c>
      <c r="AA346">
        <v>21.629000000000001</v>
      </c>
    </row>
    <row r="347" spans="1:28" x14ac:dyDescent="0.55000000000000004">
      <c r="B347">
        <v>7</v>
      </c>
      <c r="C347">
        <v>237.67</v>
      </c>
      <c r="D347">
        <f>C348/C347</f>
        <v>0.13778348129759752</v>
      </c>
      <c r="H347">
        <v>9</v>
      </c>
      <c r="I347">
        <v>85.796000000000006</v>
      </c>
      <c r="J347">
        <f>I348/I347</f>
        <v>0.62846752762366542</v>
      </c>
      <c r="N347">
        <v>7</v>
      </c>
      <c r="O347">
        <v>64.019000000000005</v>
      </c>
      <c r="P347">
        <f>O348/O347</f>
        <v>0.16763773254814973</v>
      </c>
      <c r="T347">
        <v>7</v>
      </c>
      <c r="U347">
        <v>66.864000000000004</v>
      </c>
      <c r="V347">
        <f>U348/U347</f>
        <v>0.26704953338119169</v>
      </c>
      <c r="Z347">
        <v>15</v>
      </c>
      <c r="AA347">
        <v>92.691000000000003</v>
      </c>
      <c r="AB347">
        <f>AA348/AA347</f>
        <v>0.13678782190288161</v>
      </c>
    </row>
    <row r="348" spans="1:28" x14ac:dyDescent="0.55000000000000004">
      <c r="B348">
        <v>8</v>
      </c>
      <c r="C348">
        <v>32.747</v>
      </c>
      <c r="H348">
        <v>10</v>
      </c>
      <c r="I348">
        <v>53.92</v>
      </c>
      <c r="N348">
        <v>8</v>
      </c>
      <c r="O348">
        <v>10.731999999999999</v>
      </c>
      <c r="T348">
        <v>8</v>
      </c>
      <c r="U348">
        <v>17.856000000000002</v>
      </c>
      <c r="Z348">
        <v>16</v>
      </c>
      <c r="AA348">
        <v>12.679</v>
      </c>
    </row>
    <row r="349" spans="1:28" x14ac:dyDescent="0.55000000000000004">
      <c r="B349">
        <v>9</v>
      </c>
      <c r="C349">
        <v>114.584</v>
      </c>
      <c r="D349">
        <f t="shared" ref="D349:D357" si="95">C350/C349</f>
        <v>0.11477169587376945</v>
      </c>
      <c r="H349">
        <v>11</v>
      </c>
      <c r="I349">
        <v>91.628</v>
      </c>
      <c r="J349">
        <f t="shared" ref="J349:J357" si="96">I350/I349</f>
        <v>0.31038547168987646</v>
      </c>
      <c r="M349">
        <v>14</v>
      </c>
      <c r="N349">
        <v>1</v>
      </c>
      <c r="O349">
        <v>225.60499999999999</v>
      </c>
      <c r="P349">
        <f t="shared" ref="P349:P357" si="97">O350/O349</f>
        <v>4.350967398772191E-2</v>
      </c>
      <c r="T349">
        <v>9</v>
      </c>
      <c r="U349">
        <v>101.265</v>
      </c>
      <c r="V349">
        <f t="shared" ref="V349:V357" si="98">U350/U349</f>
        <v>0.71857008838196812</v>
      </c>
      <c r="Z349">
        <v>17</v>
      </c>
      <c r="AA349">
        <v>201.416</v>
      </c>
      <c r="AB349">
        <f t="shared" ref="AB349:AB357" si="99">AA350/AA349</f>
        <v>0.16968860467887356</v>
      </c>
    </row>
    <row r="350" spans="1:28" x14ac:dyDescent="0.55000000000000004">
      <c r="B350">
        <v>10</v>
      </c>
      <c r="C350">
        <v>13.151</v>
      </c>
      <c r="H350">
        <v>12</v>
      </c>
      <c r="I350">
        <v>28.44</v>
      </c>
      <c r="N350">
        <v>2</v>
      </c>
      <c r="O350">
        <v>9.8160000000000007</v>
      </c>
      <c r="T350">
        <v>10</v>
      </c>
      <c r="U350">
        <v>72.766000000000005</v>
      </c>
      <c r="Z350">
        <v>18</v>
      </c>
      <c r="AA350">
        <v>34.177999999999997</v>
      </c>
    </row>
    <row r="351" spans="1:28" x14ac:dyDescent="0.55000000000000004">
      <c r="B351">
        <v>11</v>
      </c>
      <c r="C351">
        <v>195.745</v>
      </c>
      <c r="D351">
        <f t="shared" si="95"/>
        <v>0.18922066974890803</v>
      </c>
      <c r="H351">
        <v>13</v>
      </c>
      <c r="I351">
        <v>162.512</v>
      </c>
      <c r="J351">
        <f t="shared" si="96"/>
        <v>0.54947326966624011</v>
      </c>
      <c r="N351">
        <v>3</v>
      </c>
      <c r="O351">
        <v>24.210999999999999</v>
      </c>
      <c r="P351">
        <f t="shared" si="97"/>
        <v>0.81182107306596185</v>
      </c>
      <c r="T351">
        <v>11</v>
      </c>
      <c r="U351">
        <v>125.03400000000001</v>
      </c>
      <c r="V351">
        <f t="shared" si="98"/>
        <v>0.53666202792840345</v>
      </c>
      <c r="Y351">
        <v>38</v>
      </c>
      <c r="Z351">
        <v>1</v>
      </c>
      <c r="AA351">
        <v>127.703</v>
      </c>
      <c r="AB351">
        <f t="shared" si="99"/>
        <v>0.20355825626649335</v>
      </c>
    </row>
    <row r="352" spans="1:28" x14ac:dyDescent="0.55000000000000004">
      <c r="B352">
        <v>12</v>
      </c>
      <c r="C352">
        <v>37.039000000000001</v>
      </c>
      <c r="H352">
        <v>14</v>
      </c>
      <c r="I352">
        <v>89.296000000000006</v>
      </c>
      <c r="N352">
        <v>4</v>
      </c>
      <c r="O352">
        <v>19.655000000000001</v>
      </c>
      <c r="T352">
        <v>12</v>
      </c>
      <c r="U352">
        <v>67.100999999999999</v>
      </c>
      <c r="Z352">
        <v>2</v>
      </c>
      <c r="AA352">
        <v>25.995000000000001</v>
      </c>
    </row>
    <row r="353" spans="1:28" x14ac:dyDescent="0.55000000000000004">
      <c r="B353">
        <v>13</v>
      </c>
      <c r="C353">
        <v>173.12100000000001</v>
      </c>
      <c r="D353">
        <f t="shared" si="95"/>
        <v>0.18904119084339852</v>
      </c>
      <c r="G353">
        <v>78</v>
      </c>
      <c r="H353">
        <v>1</v>
      </c>
      <c r="I353">
        <v>38.731000000000002</v>
      </c>
      <c r="J353">
        <f t="shared" si="96"/>
        <v>0.3222483282125429</v>
      </c>
      <c r="M353">
        <v>15</v>
      </c>
      <c r="N353">
        <v>1</v>
      </c>
      <c r="O353">
        <v>13.444000000000001</v>
      </c>
      <c r="P353">
        <f t="shared" si="97"/>
        <v>0.41572448675989288</v>
      </c>
      <c r="T353">
        <v>13</v>
      </c>
      <c r="U353">
        <v>118</v>
      </c>
      <c r="V353">
        <f t="shared" si="98"/>
        <v>0.76464406779661009</v>
      </c>
      <c r="Z353">
        <v>3</v>
      </c>
      <c r="AA353">
        <v>115.324</v>
      </c>
      <c r="AB353">
        <f t="shared" si="99"/>
        <v>0.76088238354548932</v>
      </c>
    </row>
    <row r="354" spans="1:28" x14ac:dyDescent="0.55000000000000004">
      <c r="B354">
        <v>14</v>
      </c>
      <c r="C354">
        <v>32.726999999999997</v>
      </c>
      <c r="H354">
        <v>2</v>
      </c>
      <c r="I354">
        <v>12.481</v>
      </c>
      <c r="N354">
        <v>2</v>
      </c>
      <c r="O354">
        <v>5.5890000000000004</v>
      </c>
      <c r="T354">
        <v>14</v>
      </c>
      <c r="U354">
        <v>90.227999999999994</v>
      </c>
      <c r="Z354">
        <v>4</v>
      </c>
      <c r="AA354">
        <v>87.748000000000005</v>
      </c>
    </row>
    <row r="355" spans="1:28" x14ac:dyDescent="0.55000000000000004">
      <c r="B355">
        <v>15</v>
      </c>
      <c r="C355">
        <v>147.25399999999999</v>
      </c>
      <c r="D355">
        <f>C356/C355</f>
        <v>0.10741983239844079</v>
      </c>
      <c r="H355">
        <v>3</v>
      </c>
      <c r="I355">
        <v>37.119</v>
      </c>
      <c r="J355">
        <f>I356/I355</f>
        <v>0.31633395296209493</v>
      </c>
      <c r="N355">
        <v>3</v>
      </c>
      <c r="O355">
        <v>21.867000000000001</v>
      </c>
      <c r="P355">
        <f>O356/O355</f>
        <v>0.55279645127360855</v>
      </c>
      <c r="T355">
        <v>15</v>
      </c>
      <c r="U355">
        <v>245.89599999999999</v>
      </c>
      <c r="V355">
        <f>U356/U355</f>
        <v>0.23132950515665163</v>
      </c>
      <c r="Z355">
        <v>5</v>
      </c>
      <c r="AA355">
        <v>27.581</v>
      </c>
      <c r="AB355">
        <f>AA356/AA355</f>
        <v>0.60628693665929445</v>
      </c>
    </row>
    <row r="356" spans="1:28" x14ac:dyDescent="0.55000000000000004">
      <c r="B356">
        <v>16</v>
      </c>
      <c r="C356">
        <v>15.818</v>
      </c>
      <c r="H356">
        <v>4</v>
      </c>
      <c r="I356">
        <v>11.742000000000001</v>
      </c>
      <c r="N356">
        <v>4</v>
      </c>
      <c r="O356">
        <v>12.087999999999999</v>
      </c>
      <c r="T356">
        <v>16</v>
      </c>
      <c r="U356">
        <v>56.883000000000003</v>
      </c>
      <c r="Z356">
        <v>6</v>
      </c>
      <c r="AA356">
        <v>16.722000000000001</v>
      </c>
    </row>
    <row r="357" spans="1:28" x14ac:dyDescent="0.55000000000000004">
      <c r="A357">
        <v>8</v>
      </c>
      <c r="B357">
        <v>1</v>
      </c>
      <c r="C357">
        <v>87.787000000000006</v>
      </c>
      <c r="D357">
        <f t="shared" si="95"/>
        <v>0.11349060794878511</v>
      </c>
      <c r="G357">
        <v>79</v>
      </c>
      <c r="H357">
        <v>1</v>
      </c>
      <c r="I357">
        <v>106.922</v>
      </c>
      <c r="J357">
        <f t="shared" si="96"/>
        <v>1.2354239539103271</v>
      </c>
      <c r="N357">
        <v>5</v>
      </c>
      <c r="O357">
        <v>18.696999999999999</v>
      </c>
      <c r="P357">
        <f t="shared" si="97"/>
        <v>0.70273305877948333</v>
      </c>
      <c r="S357">
        <v>57</v>
      </c>
      <c r="T357">
        <v>1</v>
      </c>
      <c r="U357">
        <v>48.289000000000001</v>
      </c>
      <c r="V357">
        <f t="shared" si="98"/>
        <v>0.5192901074778935</v>
      </c>
      <c r="Z357">
        <v>7</v>
      </c>
      <c r="AA357">
        <v>147.32900000000001</v>
      </c>
      <c r="AB357">
        <f t="shared" si="99"/>
        <v>0.29062166986811827</v>
      </c>
    </row>
    <row r="358" spans="1:28" x14ac:dyDescent="0.55000000000000004">
      <c r="B358">
        <v>2</v>
      </c>
      <c r="C358">
        <v>9.9629999999999992</v>
      </c>
      <c r="H358">
        <v>2</v>
      </c>
      <c r="I358">
        <v>132.09399999999999</v>
      </c>
      <c r="N358">
        <v>6</v>
      </c>
      <c r="O358">
        <v>13.138999999999999</v>
      </c>
      <c r="T358">
        <v>2</v>
      </c>
      <c r="U358">
        <v>25.076000000000001</v>
      </c>
      <c r="Z358">
        <v>8</v>
      </c>
      <c r="AA358">
        <v>42.817</v>
      </c>
    </row>
    <row r="359" spans="1:28" x14ac:dyDescent="0.55000000000000004">
      <c r="B359">
        <v>3</v>
      </c>
      <c r="C359">
        <v>79.706000000000003</v>
      </c>
      <c r="D359">
        <f>C360/C359</f>
        <v>0.2189295661556219</v>
      </c>
      <c r="H359">
        <v>3</v>
      </c>
      <c r="I359">
        <v>218.27</v>
      </c>
      <c r="J359">
        <f>I360/I359</f>
        <v>0.31887112292115266</v>
      </c>
      <c r="N359">
        <v>7</v>
      </c>
      <c r="O359">
        <v>18.765000000000001</v>
      </c>
      <c r="P359">
        <f>O360/O359</f>
        <v>0.67045030642152936</v>
      </c>
      <c r="T359">
        <v>3</v>
      </c>
      <c r="U359">
        <v>105.416</v>
      </c>
      <c r="V359">
        <f>U360/U359</f>
        <v>0.22372315398042042</v>
      </c>
      <c r="Z359">
        <v>9</v>
      </c>
      <c r="AA359">
        <v>108.43300000000001</v>
      </c>
      <c r="AB359">
        <f>AA360/AA359</f>
        <v>0.71125948742541467</v>
      </c>
    </row>
    <row r="360" spans="1:28" x14ac:dyDescent="0.55000000000000004">
      <c r="B360">
        <v>4</v>
      </c>
      <c r="C360">
        <v>17.45</v>
      </c>
      <c r="H360">
        <v>4</v>
      </c>
      <c r="I360">
        <v>69.599999999999994</v>
      </c>
      <c r="N360">
        <v>8</v>
      </c>
      <c r="O360">
        <v>12.581</v>
      </c>
      <c r="T360">
        <v>4</v>
      </c>
      <c r="U360">
        <v>23.584</v>
      </c>
      <c r="Z360">
        <v>10</v>
      </c>
      <c r="AA360">
        <v>77.123999999999995</v>
      </c>
    </row>
    <row r="361" spans="1:28" x14ac:dyDescent="0.55000000000000004">
      <c r="B361">
        <v>5</v>
      </c>
      <c r="C361">
        <v>153.86799999999999</v>
      </c>
      <c r="D361">
        <f>C362/C361</f>
        <v>0.16758520290118806</v>
      </c>
      <c r="G361">
        <v>80</v>
      </c>
      <c r="H361">
        <v>1</v>
      </c>
      <c r="I361">
        <v>152.46799999999999</v>
      </c>
      <c r="J361">
        <f>I362/I361</f>
        <v>0.48782695385261171</v>
      </c>
      <c r="N361">
        <v>9</v>
      </c>
      <c r="O361">
        <v>11.935</v>
      </c>
      <c r="P361">
        <f>O362/O361</f>
        <v>0.65504817762882273</v>
      </c>
      <c r="T361">
        <v>5</v>
      </c>
      <c r="U361">
        <v>54.186</v>
      </c>
      <c r="V361">
        <f>U362/U361</f>
        <v>0.23277230280884362</v>
      </c>
      <c r="Z361">
        <v>11</v>
      </c>
      <c r="AA361">
        <v>56.335000000000001</v>
      </c>
      <c r="AB361">
        <f>AA362/AA361</f>
        <v>0.29340552054672936</v>
      </c>
    </row>
    <row r="362" spans="1:28" x14ac:dyDescent="0.55000000000000004">
      <c r="B362">
        <v>6</v>
      </c>
      <c r="C362">
        <v>25.786000000000001</v>
      </c>
      <c r="H362">
        <v>2</v>
      </c>
      <c r="I362">
        <v>74.378</v>
      </c>
      <c r="N362">
        <v>10</v>
      </c>
      <c r="O362">
        <v>7.8179999999999996</v>
      </c>
      <c r="T362">
        <v>6</v>
      </c>
      <c r="U362">
        <v>12.613</v>
      </c>
      <c r="Z362">
        <v>12</v>
      </c>
      <c r="AA362">
        <v>16.529</v>
      </c>
    </row>
    <row r="363" spans="1:28" x14ac:dyDescent="0.55000000000000004">
      <c r="B363">
        <v>7</v>
      </c>
      <c r="C363">
        <v>93.233999999999995</v>
      </c>
      <c r="D363">
        <f t="shared" ref="D363:D371" si="100">C364/C363</f>
        <v>0.15015981294377589</v>
      </c>
      <c r="H363">
        <v>3</v>
      </c>
      <c r="I363">
        <v>240.584</v>
      </c>
      <c r="J363">
        <f t="shared" ref="J363:J371" si="101">I364/I363</f>
        <v>0.27917068466730954</v>
      </c>
      <c r="M363">
        <v>16</v>
      </c>
      <c r="N363">
        <v>1</v>
      </c>
      <c r="O363">
        <v>23.478999999999999</v>
      </c>
      <c r="P363">
        <f t="shared" ref="P363:P371" si="102">O364/O363</f>
        <v>0.40785382682397037</v>
      </c>
      <c r="T363">
        <v>7</v>
      </c>
      <c r="U363">
        <v>162.262</v>
      </c>
      <c r="V363">
        <f t="shared" ref="V363:V371" si="103">U364/U363</f>
        <v>0.28781230355844251</v>
      </c>
      <c r="Z363">
        <v>13</v>
      </c>
      <c r="AA363">
        <v>117.75</v>
      </c>
      <c r="AB363">
        <f t="shared" ref="AB363:AB371" si="104">AA364/AA363</f>
        <v>0.15079405520169853</v>
      </c>
    </row>
    <row r="364" spans="1:28" x14ac:dyDescent="0.55000000000000004">
      <c r="B364">
        <v>8</v>
      </c>
      <c r="C364">
        <v>14</v>
      </c>
      <c r="H364">
        <v>4</v>
      </c>
      <c r="I364">
        <v>67.164000000000001</v>
      </c>
      <c r="N364">
        <v>2</v>
      </c>
      <c r="O364">
        <v>9.5760000000000005</v>
      </c>
      <c r="T364">
        <v>8</v>
      </c>
      <c r="U364">
        <v>46.701000000000001</v>
      </c>
      <c r="Z364">
        <v>14</v>
      </c>
      <c r="AA364">
        <v>17.756</v>
      </c>
    </row>
    <row r="365" spans="1:28" x14ac:dyDescent="0.55000000000000004">
      <c r="B365">
        <v>9</v>
      </c>
      <c r="C365">
        <v>203.94200000000001</v>
      </c>
      <c r="D365">
        <f t="shared" si="100"/>
        <v>0.18916162438340314</v>
      </c>
      <c r="H365">
        <v>5</v>
      </c>
      <c r="I365">
        <v>54.186</v>
      </c>
      <c r="J365">
        <f t="shared" si="101"/>
        <v>0.51027940796515703</v>
      </c>
      <c r="N365">
        <v>3</v>
      </c>
      <c r="O365">
        <v>11.913</v>
      </c>
      <c r="P365">
        <f t="shared" si="102"/>
        <v>0.99362041467304618</v>
      </c>
      <c r="T365">
        <v>9</v>
      </c>
      <c r="U365">
        <v>105.129</v>
      </c>
      <c r="V365">
        <f t="shared" si="103"/>
        <v>1.7249569576425152</v>
      </c>
      <c r="Z365">
        <v>15</v>
      </c>
      <c r="AA365">
        <v>48.613</v>
      </c>
      <c r="AB365">
        <f t="shared" si="104"/>
        <v>0.18663731923559543</v>
      </c>
    </row>
    <row r="366" spans="1:28" x14ac:dyDescent="0.55000000000000004">
      <c r="B366">
        <v>10</v>
      </c>
      <c r="C366">
        <v>38.578000000000003</v>
      </c>
      <c r="H366">
        <v>6</v>
      </c>
      <c r="I366">
        <v>27.65</v>
      </c>
      <c r="N366">
        <v>4</v>
      </c>
      <c r="O366">
        <v>11.837</v>
      </c>
      <c r="T366">
        <v>10</v>
      </c>
      <c r="U366">
        <v>181.34299999999999</v>
      </c>
      <c r="Z366">
        <v>16</v>
      </c>
      <c r="AA366">
        <v>9.0730000000000004</v>
      </c>
    </row>
    <row r="367" spans="1:28" x14ac:dyDescent="0.55000000000000004">
      <c r="B367">
        <v>11</v>
      </c>
      <c r="C367">
        <v>233.79</v>
      </c>
      <c r="D367">
        <f t="shared" si="100"/>
        <v>0.19893921895718381</v>
      </c>
      <c r="H367">
        <v>7</v>
      </c>
      <c r="I367">
        <v>28.552</v>
      </c>
      <c r="J367">
        <f t="shared" si="101"/>
        <v>0.73514990193331464</v>
      </c>
      <c r="N367">
        <v>5</v>
      </c>
      <c r="O367">
        <v>14.468</v>
      </c>
      <c r="P367">
        <f t="shared" si="102"/>
        <v>1.026195742327896</v>
      </c>
      <c r="T367">
        <v>11</v>
      </c>
      <c r="U367">
        <v>42.287999999999997</v>
      </c>
      <c r="V367">
        <f t="shared" si="103"/>
        <v>1.0116108588724935</v>
      </c>
      <c r="Z367">
        <v>17</v>
      </c>
      <c r="AA367">
        <v>69.165000000000006</v>
      </c>
      <c r="AB367">
        <f t="shared" si="104"/>
        <v>0.15727607894166123</v>
      </c>
    </row>
    <row r="368" spans="1:28" x14ac:dyDescent="0.55000000000000004">
      <c r="B368">
        <v>12</v>
      </c>
      <c r="C368">
        <v>46.51</v>
      </c>
      <c r="H368">
        <v>8</v>
      </c>
      <c r="I368">
        <v>20.99</v>
      </c>
      <c r="N368">
        <v>6</v>
      </c>
      <c r="O368">
        <v>14.847</v>
      </c>
      <c r="T368">
        <v>12</v>
      </c>
      <c r="U368">
        <v>42.779000000000003</v>
      </c>
      <c r="Z368">
        <v>18</v>
      </c>
      <c r="AA368">
        <v>10.878</v>
      </c>
    </row>
    <row r="369" spans="1:28" x14ac:dyDescent="0.55000000000000004">
      <c r="A369">
        <v>9</v>
      </c>
      <c r="B369">
        <v>1</v>
      </c>
      <c r="C369">
        <v>82.721999999999994</v>
      </c>
      <c r="D369">
        <f t="shared" si="100"/>
        <v>0.20965402190469284</v>
      </c>
      <c r="H369">
        <v>9</v>
      </c>
      <c r="I369">
        <v>100.596</v>
      </c>
      <c r="J369">
        <f t="shared" si="101"/>
        <v>0.63261958725993084</v>
      </c>
      <c r="M369">
        <v>19</v>
      </c>
      <c r="N369">
        <v>1</v>
      </c>
      <c r="O369">
        <v>127.155</v>
      </c>
      <c r="P369">
        <f t="shared" si="102"/>
        <v>0.19897762573237385</v>
      </c>
      <c r="T369">
        <v>13</v>
      </c>
      <c r="U369">
        <v>85.036000000000001</v>
      </c>
      <c r="V369">
        <f t="shared" si="103"/>
        <v>1.2337127804694481</v>
      </c>
      <c r="Z369">
        <v>19</v>
      </c>
      <c r="AA369">
        <v>22.361999999999998</v>
      </c>
      <c r="AB369">
        <f t="shared" si="104"/>
        <v>0.40215544226813349</v>
      </c>
    </row>
    <row r="370" spans="1:28" x14ac:dyDescent="0.55000000000000004">
      <c r="B370">
        <v>2</v>
      </c>
      <c r="C370">
        <v>17.343</v>
      </c>
      <c r="H370">
        <v>10</v>
      </c>
      <c r="I370">
        <v>63.639000000000003</v>
      </c>
      <c r="N370">
        <v>2</v>
      </c>
      <c r="O370">
        <v>25.300999999999998</v>
      </c>
      <c r="T370">
        <v>14</v>
      </c>
      <c r="U370">
        <v>104.91</v>
      </c>
      <c r="Z370">
        <v>20</v>
      </c>
      <c r="AA370">
        <v>8.9930000000000003</v>
      </c>
    </row>
    <row r="371" spans="1:28" x14ac:dyDescent="0.55000000000000004">
      <c r="B371">
        <v>3</v>
      </c>
      <c r="C371">
        <v>49.356000000000002</v>
      </c>
      <c r="D371">
        <f t="shared" si="100"/>
        <v>0.23630359024232109</v>
      </c>
      <c r="H371">
        <v>11</v>
      </c>
      <c r="I371">
        <v>68.147999999999996</v>
      </c>
      <c r="J371">
        <f t="shared" si="101"/>
        <v>1.0698479779303869</v>
      </c>
      <c r="N371">
        <v>3</v>
      </c>
      <c r="O371">
        <v>58.335999999999999</v>
      </c>
      <c r="P371">
        <f t="shared" si="102"/>
        <v>0.4222092704333516</v>
      </c>
      <c r="S371">
        <v>58</v>
      </c>
      <c r="T371">
        <v>1</v>
      </c>
      <c r="U371">
        <v>198.4</v>
      </c>
      <c r="V371">
        <f t="shared" si="103"/>
        <v>0.11328125</v>
      </c>
      <c r="Z371">
        <v>21</v>
      </c>
      <c r="AA371">
        <v>22.46</v>
      </c>
      <c r="AB371">
        <f t="shared" si="104"/>
        <v>0.96068566340160289</v>
      </c>
    </row>
    <row r="372" spans="1:28" x14ac:dyDescent="0.55000000000000004">
      <c r="B372">
        <v>4</v>
      </c>
      <c r="C372">
        <v>11.663</v>
      </c>
      <c r="H372">
        <v>12</v>
      </c>
      <c r="I372">
        <v>72.908000000000001</v>
      </c>
      <c r="N372">
        <v>4</v>
      </c>
      <c r="O372">
        <v>24.63</v>
      </c>
      <c r="T372">
        <v>2</v>
      </c>
      <c r="U372">
        <v>22.475000000000001</v>
      </c>
      <c r="Z372">
        <v>22</v>
      </c>
      <c r="AA372">
        <v>21.577000000000002</v>
      </c>
    </row>
    <row r="373" spans="1:28" x14ac:dyDescent="0.55000000000000004">
      <c r="B373">
        <v>5</v>
      </c>
      <c r="C373">
        <v>169.553</v>
      </c>
      <c r="D373">
        <f>C374/C373</f>
        <v>0.18216133008557797</v>
      </c>
      <c r="G373">
        <v>81</v>
      </c>
      <c r="H373">
        <v>1</v>
      </c>
      <c r="I373">
        <v>168.31</v>
      </c>
      <c r="J373">
        <f>I374/I373</f>
        <v>0.63747252094349716</v>
      </c>
      <c r="N373">
        <v>5</v>
      </c>
      <c r="O373">
        <v>40.79</v>
      </c>
      <c r="P373">
        <f>O374/O373</f>
        <v>0.29656778622211327</v>
      </c>
      <c r="T373">
        <v>3</v>
      </c>
      <c r="U373">
        <v>32.877000000000002</v>
      </c>
      <c r="V373">
        <f>U374/U373</f>
        <v>0.64935973476898745</v>
      </c>
      <c r="Y373">
        <v>39</v>
      </c>
      <c r="Z373">
        <v>1</v>
      </c>
      <c r="AA373">
        <v>52.404000000000003</v>
      </c>
      <c r="AB373">
        <f>AA374/AA373</f>
        <v>0.22107091061751011</v>
      </c>
    </row>
    <row r="374" spans="1:28" x14ac:dyDescent="0.55000000000000004">
      <c r="B374">
        <v>6</v>
      </c>
      <c r="C374">
        <v>30.885999999999999</v>
      </c>
      <c r="H374">
        <v>2</v>
      </c>
      <c r="I374">
        <v>107.29300000000001</v>
      </c>
      <c r="N374">
        <v>6</v>
      </c>
      <c r="O374">
        <v>12.097</v>
      </c>
      <c r="T374">
        <v>4</v>
      </c>
      <c r="U374">
        <v>21.349</v>
      </c>
      <c r="Z374">
        <v>2</v>
      </c>
      <c r="AA374">
        <v>11.585000000000001</v>
      </c>
    </row>
    <row r="375" spans="1:28" x14ac:dyDescent="0.55000000000000004">
      <c r="B375">
        <v>7</v>
      </c>
      <c r="C375">
        <v>75.516999999999996</v>
      </c>
      <c r="D375">
        <f>C376/C375</f>
        <v>0.27181959029092789</v>
      </c>
      <c r="H375">
        <v>3</v>
      </c>
      <c r="I375">
        <v>161.93700000000001</v>
      </c>
      <c r="J375">
        <f>I376/I375</f>
        <v>0.22239512896990804</v>
      </c>
      <c r="N375">
        <v>7</v>
      </c>
      <c r="O375">
        <v>27.215</v>
      </c>
      <c r="P375">
        <f>O376/O375</f>
        <v>1.0409333088370385</v>
      </c>
      <c r="T375">
        <v>5</v>
      </c>
      <c r="U375">
        <v>88.075000000000003</v>
      </c>
      <c r="V375">
        <f>U376/U375</f>
        <v>0.47767243826284411</v>
      </c>
      <c r="Z375">
        <v>3</v>
      </c>
      <c r="AA375">
        <v>54.192999999999998</v>
      </c>
      <c r="AB375">
        <f>AA376/AA375</f>
        <v>0.1336519476685181</v>
      </c>
    </row>
    <row r="376" spans="1:28" x14ac:dyDescent="0.55000000000000004">
      <c r="B376">
        <v>8</v>
      </c>
      <c r="C376">
        <v>20.527000000000001</v>
      </c>
      <c r="H376">
        <v>4</v>
      </c>
      <c r="I376">
        <v>36.014000000000003</v>
      </c>
      <c r="N376">
        <v>8</v>
      </c>
      <c r="O376">
        <v>28.329000000000001</v>
      </c>
      <c r="T376">
        <v>6</v>
      </c>
      <c r="U376">
        <v>42.070999999999998</v>
      </c>
      <c r="Z376">
        <v>4</v>
      </c>
      <c r="AA376">
        <v>7.2430000000000003</v>
      </c>
    </row>
    <row r="377" spans="1:28" x14ac:dyDescent="0.55000000000000004">
      <c r="B377">
        <v>9</v>
      </c>
      <c r="C377">
        <v>207.81</v>
      </c>
      <c r="D377">
        <f>C378/C377</f>
        <v>0.20691978249362397</v>
      </c>
      <c r="H377">
        <v>5</v>
      </c>
      <c r="I377">
        <v>148.822</v>
      </c>
      <c r="J377">
        <f>I378/I377</f>
        <v>0.2332316458588112</v>
      </c>
      <c r="M377">
        <v>20</v>
      </c>
      <c r="N377">
        <v>1</v>
      </c>
      <c r="O377">
        <v>40.33</v>
      </c>
      <c r="P377">
        <f>O378/O377</f>
        <v>0.56585668237044395</v>
      </c>
      <c r="T377">
        <v>7</v>
      </c>
      <c r="U377">
        <v>48.421999999999997</v>
      </c>
      <c r="V377">
        <f>U378/U377</f>
        <v>0.55720540250299455</v>
      </c>
      <c r="Z377">
        <v>5</v>
      </c>
      <c r="AA377">
        <v>24.959</v>
      </c>
      <c r="AB377">
        <f>AA378/AA377</f>
        <v>0.65823951280099358</v>
      </c>
    </row>
    <row r="378" spans="1:28" x14ac:dyDescent="0.55000000000000004">
      <c r="B378">
        <v>10</v>
      </c>
      <c r="C378">
        <v>43</v>
      </c>
      <c r="H378">
        <v>6</v>
      </c>
      <c r="I378">
        <v>34.71</v>
      </c>
      <c r="N378">
        <v>2</v>
      </c>
      <c r="O378">
        <v>22.821000000000002</v>
      </c>
      <c r="T378">
        <v>8</v>
      </c>
      <c r="U378">
        <v>26.981000000000002</v>
      </c>
      <c r="Z378">
        <v>6</v>
      </c>
      <c r="AA378">
        <v>16.428999999999998</v>
      </c>
    </row>
    <row r="379" spans="1:28" x14ac:dyDescent="0.55000000000000004">
      <c r="B379">
        <v>11</v>
      </c>
      <c r="C379">
        <v>225.53800000000001</v>
      </c>
      <c r="D379">
        <f>C380/C379</f>
        <v>0.18516170224086406</v>
      </c>
      <c r="H379">
        <v>7</v>
      </c>
      <c r="I379">
        <v>251.09100000000001</v>
      </c>
      <c r="J379">
        <f>I380/I379</f>
        <v>0.37761210079214308</v>
      </c>
      <c r="N379">
        <v>3</v>
      </c>
      <c r="O379">
        <v>65.584000000000003</v>
      </c>
      <c r="P379">
        <f>O380/O379</f>
        <v>0.62091363747255424</v>
      </c>
      <c r="T379">
        <v>9</v>
      </c>
      <c r="U379">
        <v>10.064</v>
      </c>
      <c r="V379">
        <f>U380/U379</f>
        <v>1.9490262321144673</v>
      </c>
      <c r="Z379">
        <v>7</v>
      </c>
      <c r="AA379">
        <v>60.927</v>
      </c>
      <c r="AB379">
        <f>AA380/AA379</f>
        <v>0.50228962528928067</v>
      </c>
    </row>
    <row r="380" spans="1:28" x14ac:dyDescent="0.55000000000000004">
      <c r="B380">
        <v>12</v>
      </c>
      <c r="C380">
        <v>41.761000000000003</v>
      </c>
      <c r="H380">
        <v>8</v>
      </c>
      <c r="I380">
        <v>94.814999999999998</v>
      </c>
      <c r="N380">
        <v>4</v>
      </c>
      <c r="O380">
        <v>40.722000000000001</v>
      </c>
      <c r="T380">
        <v>10</v>
      </c>
      <c r="U380">
        <v>19.614999999999998</v>
      </c>
      <c r="Z380">
        <v>8</v>
      </c>
      <c r="AA380">
        <v>30.603000000000002</v>
      </c>
    </row>
    <row r="381" spans="1:28" x14ac:dyDescent="0.55000000000000004">
      <c r="A381">
        <v>11</v>
      </c>
      <c r="B381">
        <v>1</v>
      </c>
      <c r="C381">
        <v>81.787000000000006</v>
      </c>
      <c r="D381">
        <f t="shared" ref="D381:D389" si="105">C382/C381</f>
        <v>0.2275545013266167</v>
      </c>
      <c r="G381">
        <v>82</v>
      </c>
      <c r="H381">
        <v>1</v>
      </c>
      <c r="I381">
        <v>11.555</v>
      </c>
      <c r="J381">
        <f t="shared" ref="J381:J389" si="106">I382/I381</f>
        <v>0.50315880571181304</v>
      </c>
      <c r="N381">
        <v>5</v>
      </c>
      <c r="O381">
        <v>164.06399999999999</v>
      </c>
      <c r="P381">
        <f t="shared" ref="P381:P389" si="107">O382/O381</f>
        <v>0.21238053442559002</v>
      </c>
      <c r="T381">
        <v>11</v>
      </c>
      <c r="U381">
        <v>78.149000000000001</v>
      </c>
      <c r="V381">
        <f t="shared" ref="V381:V389" si="108">U382/U381</f>
        <v>0.22261321322089853</v>
      </c>
      <c r="Z381">
        <v>9</v>
      </c>
      <c r="AA381">
        <v>230.44300000000001</v>
      </c>
      <c r="AB381">
        <f t="shared" ref="AB381:AB389" si="109">AA382/AA381</f>
        <v>0.34910151317245475</v>
      </c>
    </row>
    <row r="382" spans="1:28" x14ac:dyDescent="0.55000000000000004">
      <c r="B382">
        <v>2</v>
      </c>
      <c r="C382">
        <v>18.611000000000001</v>
      </c>
      <c r="H382">
        <v>2</v>
      </c>
      <c r="I382">
        <v>5.8140000000000001</v>
      </c>
      <c r="N382">
        <v>6</v>
      </c>
      <c r="O382">
        <v>34.844000000000001</v>
      </c>
      <c r="T382">
        <v>12</v>
      </c>
      <c r="U382">
        <v>17.396999999999998</v>
      </c>
      <c r="Z382">
        <v>10</v>
      </c>
      <c r="AA382">
        <v>80.447999999999993</v>
      </c>
    </row>
    <row r="383" spans="1:28" x14ac:dyDescent="0.55000000000000004">
      <c r="B383">
        <v>3</v>
      </c>
      <c r="C383">
        <v>127.74299999999999</v>
      </c>
      <c r="D383">
        <f t="shared" si="105"/>
        <v>8.7292454381061979E-2</v>
      </c>
      <c r="H383">
        <v>3</v>
      </c>
      <c r="I383">
        <v>64.41</v>
      </c>
      <c r="J383">
        <f t="shared" si="106"/>
        <v>0.38504890544946435</v>
      </c>
      <c r="N383">
        <v>7</v>
      </c>
      <c r="O383">
        <v>78.706000000000003</v>
      </c>
      <c r="P383">
        <f t="shared" si="107"/>
        <v>0.11612837648972124</v>
      </c>
      <c r="T383">
        <v>13</v>
      </c>
      <c r="U383">
        <v>29.884</v>
      </c>
      <c r="V383">
        <f t="shared" si="108"/>
        <v>0.29875518672199175</v>
      </c>
      <c r="Z383">
        <v>11</v>
      </c>
      <c r="AA383">
        <v>108.26600000000001</v>
      </c>
      <c r="AB383">
        <f t="shared" si="109"/>
        <v>0.38967912363992385</v>
      </c>
    </row>
    <row r="384" spans="1:28" x14ac:dyDescent="0.55000000000000004">
      <c r="B384">
        <v>4</v>
      </c>
      <c r="C384">
        <v>11.151</v>
      </c>
      <c r="H384">
        <v>4</v>
      </c>
      <c r="I384">
        <v>24.800999999999998</v>
      </c>
      <c r="N384">
        <v>8</v>
      </c>
      <c r="O384">
        <v>9.14</v>
      </c>
      <c r="T384">
        <v>14</v>
      </c>
      <c r="U384">
        <v>8.9280000000000008</v>
      </c>
      <c r="Z384">
        <v>12</v>
      </c>
      <c r="AA384">
        <v>42.189</v>
      </c>
    </row>
    <row r="385" spans="1:28" x14ac:dyDescent="0.55000000000000004">
      <c r="B385">
        <v>5</v>
      </c>
      <c r="C385">
        <v>106.693</v>
      </c>
      <c r="D385">
        <f t="shared" si="105"/>
        <v>7.8561855042036499E-2</v>
      </c>
      <c r="H385">
        <v>5</v>
      </c>
      <c r="I385">
        <v>87.98</v>
      </c>
      <c r="J385">
        <f t="shared" si="106"/>
        <v>0.2921573084791998</v>
      </c>
      <c r="M385">
        <v>27</v>
      </c>
      <c r="N385">
        <v>1</v>
      </c>
      <c r="O385">
        <v>32.405999999999999</v>
      </c>
      <c r="P385">
        <f t="shared" si="107"/>
        <v>0.88400296241436771</v>
      </c>
      <c r="T385">
        <v>15</v>
      </c>
      <c r="U385">
        <v>138.40100000000001</v>
      </c>
      <c r="V385">
        <f t="shared" si="108"/>
        <v>0.21392909010773042</v>
      </c>
      <c r="Y385">
        <v>40</v>
      </c>
      <c r="Z385">
        <v>1</v>
      </c>
      <c r="AA385">
        <v>57.046999999999997</v>
      </c>
      <c r="AB385">
        <f t="shared" si="109"/>
        <v>0.2367521517345347</v>
      </c>
    </row>
    <row r="386" spans="1:28" x14ac:dyDescent="0.55000000000000004">
      <c r="B386">
        <v>6</v>
      </c>
      <c r="C386">
        <v>8.3819999999999997</v>
      </c>
      <c r="H386">
        <v>6</v>
      </c>
      <c r="I386">
        <v>25.704000000000001</v>
      </c>
      <c r="N386">
        <v>2</v>
      </c>
      <c r="O386">
        <v>28.646999999999998</v>
      </c>
      <c r="T386">
        <v>16</v>
      </c>
      <c r="U386">
        <v>29.608000000000001</v>
      </c>
      <c r="Z386">
        <v>2</v>
      </c>
      <c r="AA386">
        <v>13.506</v>
      </c>
    </row>
    <row r="387" spans="1:28" x14ac:dyDescent="0.55000000000000004">
      <c r="B387">
        <v>7</v>
      </c>
      <c r="C387">
        <v>156.357</v>
      </c>
      <c r="D387">
        <f t="shared" si="105"/>
        <v>0.15994167194305339</v>
      </c>
      <c r="H387">
        <v>7</v>
      </c>
      <c r="I387">
        <v>46.036999999999999</v>
      </c>
      <c r="J387">
        <f t="shared" si="106"/>
        <v>0.46968742533179836</v>
      </c>
      <c r="N387">
        <v>3</v>
      </c>
      <c r="O387">
        <v>42.741</v>
      </c>
      <c r="P387">
        <f t="shared" si="107"/>
        <v>0.5038253667438759</v>
      </c>
      <c r="S387">
        <v>59</v>
      </c>
      <c r="T387">
        <v>1</v>
      </c>
      <c r="U387">
        <v>34.247999999999998</v>
      </c>
      <c r="V387">
        <f t="shared" si="108"/>
        <v>1.6033637000700771</v>
      </c>
      <c r="Z387">
        <v>3</v>
      </c>
      <c r="AA387">
        <v>110.807</v>
      </c>
      <c r="AB387">
        <f t="shared" si="109"/>
        <v>0.2483868347667566</v>
      </c>
    </row>
    <row r="388" spans="1:28" x14ac:dyDescent="0.55000000000000004">
      <c r="B388">
        <v>8</v>
      </c>
      <c r="C388">
        <v>25.007999999999999</v>
      </c>
      <c r="H388">
        <v>8</v>
      </c>
      <c r="I388">
        <v>21.623000000000001</v>
      </c>
      <c r="N388">
        <v>4</v>
      </c>
      <c r="O388">
        <v>21.533999999999999</v>
      </c>
      <c r="T388">
        <v>2</v>
      </c>
      <c r="U388">
        <v>54.911999999999999</v>
      </c>
      <c r="Z388">
        <v>4</v>
      </c>
      <c r="AA388">
        <v>27.523</v>
      </c>
    </row>
    <row r="389" spans="1:28" x14ac:dyDescent="0.55000000000000004">
      <c r="A389">
        <v>12</v>
      </c>
      <c r="B389">
        <v>1</v>
      </c>
      <c r="C389">
        <v>75.822000000000003</v>
      </c>
      <c r="D389">
        <f t="shared" si="105"/>
        <v>0.32164807048086308</v>
      </c>
      <c r="H389">
        <v>9</v>
      </c>
      <c r="I389">
        <v>17.417000000000002</v>
      </c>
      <c r="J389">
        <f t="shared" si="106"/>
        <v>0.64517425503818104</v>
      </c>
      <c r="N389">
        <v>5</v>
      </c>
      <c r="O389">
        <v>45.863</v>
      </c>
      <c r="P389">
        <f t="shared" si="107"/>
        <v>0.36247083705819505</v>
      </c>
      <c r="T389">
        <v>3</v>
      </c>
      <c r="U389">
        <v>113.46599999999999</v>
      </c>
      <c r="V389">
        <f t="shared" si="108"/>
        <v>0.71614404314948976</v>
      </c>
      <c r="Z389">
        <v>5</v>
      </c>
      <c r="AA389">
        <v>53.353999999999999</v>
      </c>
      <c r="AB389">
        <f t="shared" si="109"/>
        <v>0.46502605240469319</v>
      </c>
    </row>
    <row r="390" spans="1:28" x14ac:dyDescent="0.55000000000000004">
      <c r="B390">
        <v>2</v>
      </c>
      <c r="C390">
        <v>24.388000000000002</v>
      </c>
      <c r="H390">
        <v>10</v>
      </c>
      <c r="I390">
        <v>11.237</v>
      </c>
      <c r="N390">
        <v>6</v>
      </c>
      <c r="O390">
        <v>16.623999999999999</v>
      </c>
      <c r="T390">
        <v>4</v>
      </c>
      <c r="U390">
        <v>81.257999999999996</v>
      </c>
      <c r="Z390">
        <v>6</v>
      </c>
      <c r="AA390">
        <v>24.811</v>
      </c>
    </row>
    <row r="391" spans="1:28" x14ac:dyDescent="0.55000000000000004">
      <c r="B391">
        <v>3</v>
      </c>
      <c r="C391">
        <v>91.521000000000001</v>
      </c>
      <c r="D391">
        <f>C392/C391</f>
        <v>0.27976092918565137</v>
      </c>
      <c r="H391">
        <v>11</v>
      </c>
      <c r="I391">
        <v>7.0880000000000001</v>
      </c>
      <c r="J391">
        <f>I392/I391</f>
        <v>1.557420993227991</v>
      </c>
      <c r="N391">
        <v>7</v>
      </c>
      <c r="O391">
        <v>42.296999999999997</v>
      </c>
      <c r="P391">
        <f>O392/O391</f>
        <v>0.88992127101212859</v>
      </c>
      <c r="S391">
        <v>60</v>
      </c>
      <c r="T391">
        <v>1</v>
      </c>
      <c r="U391">
        <v>36.125</v>
      </c>
      <c r="V391">
        <f>U392/U391</f>
        <v>0.78037370242214532</v>
      </c>
      <c r="Z391">
        <v>7</v>
      </c>
      <c r="AA391">
        <v>200.61600000000001</v>
      </c>
      <c r="AB391">
        <f>AA392/AA391</f>
        <v>7.4490569047334212E-2</v>
      </c>
    </row>
    <row r="392" spans="1:28" x14ac:dyDescent="0.55000000000000004">
      <c r="B392">
        <v>4</v>
      </c>
      <c r="C392">
        <v>25.603999999999999</v>
      </c>
      <c r="H392">
        <v>12</v>
      </c>
      <c r="I392">
        <v>11.039</v>
      </c>
      <c r="N392">
        <v>8</v>
      </c>
      <c r="O392">
        <v>37.640999999999998</v>
      </c>
      <c r="T392">
        <v>2</v>
      </c>
      <c r="U392">
        <v>28.190999999999999</v>
      </c>
      <c r="Z392">
        <v>8</v>
      </c>
      <c r="AA392">
        <v>14.944000000000001</v>
      </c>
    </row>
    <row r="393" spans="1:28" x14ac:dyDescent="0.55000000000000004">
      <c r="B393">
        <v>5</v>
      </c>
      <c r="C393">
        <v>142.02000000000001</v>
      </c>
      <c r="D393">
        <f>C394/C393</f>
        <v>0.19707083509364876</v>
      </c>
      <c r="G393">
        <v>83</v>
      </c>
      <c r="H393">
        <v>1</v>
      </c>
      <c r="I393">
        <v>53.889000000000003</v>
      </c>
      <c r="J393">
        <f>I394/I393</f>
        <v>0.96301657109985339</v>
      </c>
      <c r="N393">
        <v>9</v>
      </c>
      <c r="O393">
        <v>37.840000000000003</v>
      </c>
      <c r="P393">
        <f>O394/O393</f>
        <v>0.25835095137420716</v>
      </c>
      <c r="T393">
        <v>3</v>
      </c>
      <c r="U393">
        <v>54.076999999999998</v>
      </c>
      <c r="V393">
        <f>U394/U393</f>
        <v>1.5432254008173532</v>
      </c>
      <c r="Z393">
        <v>9</v>
      </c>
      <c r="AA393">
        <v>13.385999999999999</v>
      </c>
      <c r="AB393">
        <f>AA394/AA393</f>
        <v>1.1750336172120126</v>
      </c>
    </row>
    <row r="394" spans="1:28" x14ac:dyDescent="0.55000000000000004">
      <c r="B394">
        <v>6</v>
      </c>
      <c r="C394">
        <v>27.988</v>
      </c>
      <c r="H394">
        <v>2</v>
      </c>
      <c r="I394">
        <v>51.896000000000001</v>
      </c>
      <c r="N394">
        <v>10</v>
      </c>
      <c r="O394">
        <v>9.7759999999999998</v>
      </c>
      <c r="T394">
        <v>4</v>
      </c>
      <c r="U394">
        <v>83.453000000000003</v>
      </c>
      <c r="Z394">
        <v>10</v>
      </c>
      <c r="AA394">
        <v>15.728999999999999</v>
      </c>
    </row>
    <row r="395" spans="1:28" x14ac:dyDescent="0.55000000000000004">
      <c r="B395">
        <v>7</v>
      </c>
      <c r="C395">
        <v>93.537000000000006</v>
      </c>
      <c r="D395">
        <f t="shared" ref="D395:D403" si="110">C396/C395</f>
        <v>0.20500978222521565</v>
      </c>
      <c r="H395">
        <v>3</v>
      </c>
      <c r="I395">
        <v>43.506999999999998</v>
      </c>
      <c r="J395">
        <f t="shared" ref="J395:J403" si="111">I396/I395</f>
        <v>0.56639161514239089</v>
      </c>
      <c r="N395">
        <v>11</v>
      </c>
      <c r="O395">
        <v>150.798</v>
      </c>
      <c r="P395">
        <f t="shared" ref="P395:P403" si="112">O396/O395</f>
        <v>0.16475682701362085</v>
      </c>
      <c r="T395">
        <v>5</v>
      </c>
      <c r="U395">
        <v>211.90100000000001</v>
      </c>
      <c r="V395">
        <f t="shared" ref="V395:V403" si="113">U396/U395</f>
        <v>0.17878160084190259</v>
      </c>
      <c r="Z395">
        <v>11</v>
      </c>
      <c r="AA395">
        <v>16.420999999999999</v>
      </c>
      <c r="AB395">
        <f t="shared" ref="AB395:AB403" si="114">AA396/AA395</f>
        <v>0.77967237074477813</v>
      </c>
    </row>
    <row r="396" spans="1:28" x14ac:dyDescent="0.55000000000000004">
      <c r="B396">
        <v>8</v>
      </c>
      <c r="C396">
        <v>19.175999999999998</v>
      </c>
      <c r="H396">
        <v>4</v>
      </c>
      <c r="I396">
        <v>24.641999999999999</v>
      </c>
      <c r="N396">
        <v>12</v>
      </c>
      <c r="O396">
        <v>24.844999999999999</v>
      </c>
      <c r="T396">
        <v>6</v>
      </c>
      <c r="U396">
        <v>37.884</v>
      </c>
      <c r="Z396">
        <v>12</v>
      </c>
      <c r="AA396">
        <v>12.803000000000001</v>
      </c>
    </row>
    <row r="397" spans="1:28" x14ac:dyDescent="0.55000000000000004">
      <c r="B397">
        <v>9</v>
      </c>
      <c r="C397">
        <v>230.04400000000001</v>
      </c>
      <c r="D397">
        <f t="shared" si="110"/>
        <v>8.1010589278572784E-2</v>
      </c>
      <c r="H397">
        <v>5</v>
      </c>
      <c r="I397">
        <v>16.475000000000001</v>
      </c>
      <c r="J397">
        <f t="shared" si="111"/>
        <v>0.37602427921092563</v>
      </c>
      <c r="M397">
        <v>22</v>
      </c>
      <c r="N397">
        <v>1</v>
      </c>
      <c r="O397">
        <v>161.77600000000001</v>
      </c>
      <c r="P397">
        <f t="shared" si="112"/>
        <v>0.23300118682622886</v>
      </c>
      <c r="T397">
        <v>7</v>
      </c>
      <c r="U397">
        <v>34.767000000000003</v>
      </c>
      <c r="V397">
        <f t="shared" si="113"/>
        <v>0.44778094169758675</v>
      </c>
      <c r="Z397">
        <v>13</v>
      </c>
      <c r="AA397">
        <v>64.638999999999996</v>
      </c>
      <c r="AB397">
        <f t="shared" si="114"/>
        <v>0.5059484212317642</v>
      </c>
    </row>
    <row r="398" spans="1:28" x14ac:dyDescent="0.55000000000000004">
      <c r="B398">
        <v>10</v>
      </c>
      <c r="C398">
        <v>18.635999999999999</v>
      </c>
      <c r="H398">
        <v>6</v>
      </c>
      <c r="I398">
        <v>6.1950000000000003</v>
      </c>
      <c r="N398">
        <v>2</v>
      </c>
      <c r="O398">
        <v>37.694000000000003</v>
      </c>
      <c r="T398">
        <v>8</v>
      </c>
      <c r="U398">
        <v>15.568</v>
      </c>
      <c r="Z398">
        <v>14</v>
      </c>
      <c r="AA398">
        <v>32.704000000000001</v>
      </c>
    </row>
    <row r="399" spans="1:28" x14ac:dyDescent="0.55000000000000004">
      <c r="B399">
        <v>11</v>
      </c>
      <c r="C399">
        <v>236.255</v>
      </c>
      <c r="D399">
        <f t="shared" si="110"/>
        <v>7.7606823136018285E-2</v>
      </c>
      <c r="H399">
        <v>7</v>
      </c>
      <c r="I399">
        <v>57.167999999999999</v>
      </c>
      <c r="J399">
        <f t="shared" si="111"/>
        <v>0.95681150293870698</v>
      </c>
      <c r="N399">
        <v>3</v>
      </c>
      <c r="O399">
        <v>189.07</v>
      </c>
      <c r="P399">
        <f t="shared" si="112"/>
        <v>0.17568625376844554</v>
      </c>
      <c r="T399">
        <v>9</v>
      </c>
      <c r="U399">
        <v>35.917999999999999</v>
      </c>
      <c r="V399">
        <f t="shared" si="113"/>
        <v>0.69767247619577932</v>
      </c>
      <c r="Z399">
        <v>15</v>
      </c>
      <c r="AA399">
        <v>53.021000000000001</v>
      </c>
      <c r="AB399">
        <f t="shared" si="114"/>
        <v>0.23779257275419174</v>
      </c>
    </row>
    <row r="400" spans="1:28" x14ac:dyDescent="0.55000000000000004">
      <c r="B400">
        <v>12</v>
      </c>
      <c r="C400">
        <v>18.335000000000001</v>
      </c>
      <c r="H400">
        <v>8</v>
      </c>
      <c r="I400">
        <v>54.698999999999998</v>
      </c>
      <c r="N400">
        <v>4</v>
      </c>
      <c r="O400">
        <v>33.216999999999999</v>
      </c>
      <c r="T400">
        <v>10</v>
      </c>
      <c r="U400">
        <v>25.059000000000001</v>
      </c>
      <c r="Z400">
        <v>16</v>
      </c>
      <c r="AA400">
        <v>12.608000000000001</v>
      </c>
    </row>
    <row r="401" spans="1:28" x14ac:dyDescent="0.55000000000000004">
      <c r="B401">
        <v>13</v>
      </c>
      <c r="C401">
        <v>217.864</v>
      </c>
      <c r="D401">
        <f t="shared" si="110"/>
        <v>7.1645613777402417E-2</v>
      </c>
      <c r="H401">
        <v>9</v>
      </c>
      <c r="I401">
        <v>137.791</v>
      </c>
      <c r="J401">
        <f t="shared" si="111"/>
        <v>0.44519598522399867</v>
      </c>
      <c r="N401">
        <v>5</v>
      </c>
      <c r="O401">
        <v>19.722000000000001</v>
      </c>
      <c r="P401">
        <f t="shared" si="112"/>
        <v>1.1680864009735319</v>
      </c>
      <c r="T401">
        <v>11</v>
      </c>
      <c r="U401">
        <v>233.36199999999999</v>
      </c>
      <c r="V401">
        <f t="shared" si="113"/>
        <v>0.30348557177261082</v>
      </c>
      <c r="Z401">
        <v>17</v>
      </c>
      <c r="AA401">
        <v>248.077</v>
      </c>
      <c r="AB401">
        <f t="shared" si="114"/>
        <v>0.30281727044425721</v>
      </c>
    </row>
    <row r="402" spans="1:28" x14ac:dyDescent="0.55000000000000004">
      <c r="B402">
        <v>14</v>
      </c>
      <c r="C402">
        <v>15.609</v>
      </c>
      <c r="H402">
        <v>10</v>
      </c>
      <c r="I402">
        <v>61.344000000000001</v>
      </c>
      <c r="N402">
        <v>6</v>
      </c>
      <c r="O402">
        <v>23.036999999999999</v>
      </c>
      <c r="T402">
        <v>12</v>
      </c>
      <c r="U402">
        <v>70.822000000000003</v>
      </c>
      <c r="Z402">
        <v>18</v>
      </c>
      <c r="AA402">
        <v>75.122</v>
      </c>
    </row>
    <row r="403" spans="1:28" x14ac:dyDescent="0.55000000000000004">
      <c r="B403">
        <v>15</v>
      </c>
      <c r="C403">
        <v>93.69</v>
      </c>
      <c r="D403">
        <f t="shared" si="110"/>
        <v>0.15986764862845554</v>
      </c>
      <c r="H403">
        <v>11</v>
      </c>
      <c r="I403">
        <v>47.351999999999997</v>
      </c>
      <c r="J403">
        <f t="shared" si="111"/>
        <v>0.46128991383679679</v>
      </c>
      <c r="N403">
        <v>7</v>
      </c>
      <c r="O403">
        <v>151.58600000000001</v>
      </c>
      <c r="P403">
        <f t="shared" si="112"/>
        <v>0.23293048170675387</v>
      </c>
      <c r="T403">
        <v>13</v>
      </c>
      <c r="U403">
        <v>51.539000000000001</v>
      </c>
      <c r="V403">
        <f t="shared" si="113"/>
        <v>0.45121170375831893</v>
      </c>
      <c r="Y403">
        <v>41</v>
      </c>
      <c r="Z403">
        <v>1</v>
      </c>
      <c r="AA403">
        <v>80.494</v>
      </c>
      <c r="AB403">
        <f t="shared" si="114"/>
        <v>0.3007180659428032</v>
      </c>
    </row>
    <row r="404" spans="1:28" x14ac:dyDescent="0.55000000000000004">
      <c r="B404">
        <v>16</v>
      </c>
      <c r="C404">
        <v>14.978</v>
      </c>
      <c r="H404">
        <v>12</v>
      </c>
      <c r="I404">
        <v>21.843</v>
      </c>
      <c r="N404">
        <v>8</v>
      </c>
      <c r="O404">
        <v>35.308999999999997</v>
      </c>
      <c r="T404">
        <v>14</v>
      </c>
      <c r="U404">
        <v>23.254999999999999</v>
      </c>
      <c r="Z404">
        <v>2</v>
      </c>
      <c r="AA404">
        <v>24.206</v>
      </c>
    </row>
    <row r="405" spans="1:28" x14ac:dyDescent="0.55000000000000004">
      <c r="B405">
        <v>17</v>
      </c>
      <c r="C405">
        <v>114.214</v>
      </c>
      <c r="D405">
        <f>C406/C405</f>
        <v>0.15086591836377328</v>
      </c>
      <c r="H405">
        <v>13</v>
      </c>
      <c r="I405">
        <v>66.783000000000001</v>
      </c>
      <c r="J405">
        <f>I406/I405</f>
        <v>0.51432250722489259</v>
      </c>
      <c r="N405">
        <v>9</v>
      </c>
      <c r="O405">
        <v>10.962999999999999</v>
      </c>
      <c r="P405">
        <f>O406/O405</f>
        <v>1.5469305846939707</v>
      </c>
      <c r="S405">
        <v>61</v>
      </c>
      <c r="T405">
        <v>1</v>
      </c>
      <c r="U405">
        <v>179.596</v>
      </c>
      <c r="V405">
        <f>U406/U405</f>
        <v>0.2111572640816054</v>
      </c>
      <c r="Z405">
        <v>3</v>
      </c>
      <c r="AA405">
        <v>178.1</v>
      </c>
      <c r="AB405">
        <f>AA406/AA405</f>
        <v>0.90567097136440211</v>
      </c>
    </row>
    <row r="406" spans="1:28" x14ac:dyDescent="0.55000000000000004">
      <c r="B406">
        <v>18</v>
      </c>
      <c r="C406">
        <v>17.231000000000002</v>
      </c>
      <c r="H406">
        <v>14</v>
      </c>
      <c r="I406">
        <v>34.347999999999999</v>
      </c>
      <c r="N406">
        <v>10</v>
      </c>
      <c r="O406">
        <v>16.959</v>
      </c>
      <c r="T406">
        <v>2</v>
      </c>
      <c r="U406">
        <v>37.923000000000002</v>
      </c>
      <c r="Z406">
        <v>4</v>
      </c>
      <c r="AA406">
        <v>161.30000000000001</v>
      </c>
    </row>
    <row r="407" spans="1:28" x14ac:dyDescent="0.55000000000000004">
      <c r="A407">
        <v>13</v>
      </c>
      <c r="B407">
        <v>1</v>
      </c>
      <c r="C407">
        <v>84.831000000000003</v>
      </c>
      <c r="D407">
        <f>C408/C407</f>
        <v>0.14881352335820633</v>
      </c>
      <c r="H407">
        <v>15</v>
      </c>
      <c r="I407">
        <v>41</v>
      </c>
      <c r="J407">
        <f>I408/I407</f>
        <v>0.56978048780487811</v>
      </c>
      <c r="N407">
        <v>11</v>
      </c>
      <c r="O407">
        <v>22.795000000000002</v>
      </c>
      <c r="P407">
        <f>O408/O407</f>
        <v>0.73090590041675807</v>
      </c>
      <c r="T407">
        <v>3</v>
      </c>
      <c r="U407">
        <v>238.322</v>
      </c>
      <c r="V407">
        <f>U408/U407</f>
        <v>0.3216614496353673</v>
      </c>
      <c r="Z407">
        <v>5</v>
      </c>
      <c r="AA407">
        <v>251.476</v>
      </c>
      <c r="AB407">
        <f>AA408/AA407</f>
        <v>0.50943231163212399</v>
      </c>
    </row>
    <row r="408" spans="1:28" x14ac:dyDescent="0.55000000000000004">
      <c r="B408">
        <v>2</v>
      </c>
      <c r="C408">
        <v>12.624000000000001</v>
      </c>
      <c r="H408">
        <v>16</v>
      </c>
      <c r="I408">
        <v>23.361000000000001</v>
      </c>
      <c r="N408">
        <v>12</v>
      </c>
      <c r="O408">
        <v>16.661000000000001</v>
      </c>
      <c r="T408">
        <v>4</v>
      </c>
      <c r="U408">
        <v>76.659000000000006</v>
      </c>
      <c r="Z408">
        <v>6</v>
      </c>
      <c r="AA408">
        <v>128.11000000000001</v>
      </c>
    </row>
    <row r="409" spans="1:28" x14ac:dyDescent="0.55000000000000004">
      <c r="B409">
        <v>3</v>
      </c>
      <c r="C409">
        <v>159.22300000000001</v>
      </c>
      <c r="D409">
        <f>C410/C409</f>
        <v>9.3836945667397295E-2</v>
      </c>
      <c r="G409">
        <v>84</v>
      </c>
      <c r="H409">
        <v>1</v>
      </c>
      <c r="I409">
        <v>107.86199999999999</v>
      </c>
      <c r="J409">
        <f>I410/I409</f>
        <v>0.46618827761398823</v>
      </c>
      <c r="M409">
        <v>23</v>
      </c>
      <c r="N409">
        <v>1</v>
      </c>
      <c r="O409">
        <v>44.993000000000002</v>
      </c>
      <c r="P409">
        <f>O410/O409</f>
        <v>0.19880870357611183</v>
      </c>
      <c r="T409">
        <v>5</v>
      </c>
      <c r="U409">
        <v>203.43899999999999</v>
      </c>
      <c r="V409">
        <f>U410/U409</f>
        <v>0.11133066914406776</v>
      </c>
      <c r="Z409">
        <v>7</v>
      </c>
      <c r="AA409">
        <v>118.22</v>
      </c>
      <c r="AB409">
        <f>AA410/AA409</f>
        <v>0.2623160209778379</v>
      </c>
    </row>
    <row r="410" spans="1:28" x14ac:dyDescent="0.55000000000000004">
      <c r="B410">
        <v>4</v>
      </c>
      <c r="C410">
        <v>14.941000000000001</v>
      </c>
      <c r="H410">
        <v>2</v>
      </c>
      <c r="I410">
        <v>50.283999999999999</v>
      </c>
      <c r="N410">
        <v>2</v>
      </c>
      <c r="O410">
        <v>8.9450000000000003</v>
      </c>
      <c r="T410">
        <v>6</v>
      </c>
      <c r="U410">
        <v>22.649000000000001</v>
      </c>
      <c r="Z410">
        <v>8</v>
      </c>
      <c r="AA410">
        <v>31.010999999999999</v>
      </c>
    </row>
    <row r="411" spans="1:28" x14ac:dyDescent="0.55000000000000004">
      <c r="B411">
        <v>5</v>
      </c>
      <c r="C411">
        <v>132.22800000000001</v>
      </c>
      <c r="D411">
        <f>C412/C411</f>
        <v>0.16150134615966361</v>
      </c>
      <c r="H411">
        <v>3</v>
      </c>
      <c r="I411">
        <v>127.813</v>
      </c>
      <c r="J411">
        <f>I412/I411</f>
        <v>0.26914320139578912</v>
      </c>
      <c r="N411">
        <v>3</v>
      </c>
      <c r="O411">
        <v>65.197999999999993</v>
      </c>
      <c r="P411">
        <f>O412/O411</f>
        <v>0.21085002607441949</v>
      </c>
      <c r="T411">
        <v>7</v>
      </c>
      <c r="U411">
        <v>248.96</v>
      </c>
      <c r="V411">
        <f>U412/U411</f>
        <v>0.36803904241645241</v>
      </c>
      <c r="Z411">
        <v>9</v>
      </c>
      <c r="AA411">
        <v>178.5</v>
      </c>
      <c r="AB411">
        <f>AA412/AA411</f>
        <v>0.16943977591036416</v>
      </c>
    </row>
    <row r="412" spans="1:28" x14ac:dyDescent="0.55000000000000004">
      <c r="B412">
        <v>6</v>
      </c>
      <c r="C412">
        <v>21.355</v>
      </c>
      <c r="H412">
        <v>4</v>
      </c>
      <c r="I412">
        <v>34.4</v>
      </c>
      <c r="N412">
        <v>4</v>
      </c>
      <c r="O412">
        <v>13.747</v>
      </c>
      <c r="T412">
        <v>8</v>
      </c>
      <c r="U412">
        <v>91.626999999999995</v>
      </c>
      <c r="Z412">
        <v>10</v>
      </c>
      <c r="AA412">
        <v>30.245000000000001</v>
      </c>
    </row>
    <row r="413" spans="1:28" x14ac:dyDescent="0.55000000000000004">
      <c r="B413">
        <v>7</v>
      </c>
      <c r="C413">
        <v>173.75899999999999</v>
      </c>
      <c r="D413">
        <f t="shared" ref="D413:D421" si="115">C414/C413</f>
        <v>0.10627363186942836</v>
      </c>
      <c r="H413">
        <v>5</v>
      </c>
      <c r="I413">
        <v>169.50200000000001</v>
      </c>
      <c r="J413">
        <f t="shared" ref="J413:J421" si="116">I414/I413</f>
        <v>0.21782043869688852</v>
      </c>
      <c r="N413">
        <v>5</v>
      </c>
      <c r="O413">
        <v>52.595999999999997</v>
      </c>
      <c r="P413">
        <f t="shared" ref="P413:P421" si="117">O414/O413</f>
        <v>0.18377823408624233</v>
      </c>
      <c r="S413">
        <v>62</v>
      </c>
      <c r="T413">
        <v>1</v>
      </c>
      <c r="U413">
        <v>117.98699999999999</v>
      </c>
      <c r="V413">
        <f t="shared" ref="V413:V421" si="118">U414/U413</f>
        <v>1.7405815894971481</v>
      </c>
      <c r="Y413">
        <v>42</v>
      </c>
      <c r="Z413">
        <v>1</v>
      </c>
      <c r="AA413">
        <v>35.695999999999998</v>
      </c>
      <c r="AB413">
        <f t="shared" ref="AB413:AB421" si="119">AA414/AA413</f>
        <v>0.24515351860152398</v>
      </c>
    </row>
    <row r="414" spans="1:28" x14ac:dyDescent="0.55000000000000004">
      <c r="B414">
        <v>8</v>
      </c>
      <c r="C414">
        <v>18.466000000000001</v>
      </c>
      <c r="H414">
        <v>6</v>
      </c>
      <c r="I414">
        <v>36.920999999999999</v>
      </c>
      <c r="N414">
        <v>6</v>
      </c>
      <c r="O414">
        <v>9.6660000000000004</v>
      </c>
      <c r="T414">
        <v>2</v>
      </c>
      <c r="U414">
        <v>205.36600000000001</v>
      </c>
      <c r="Z414">
        <v>2</v>
      </c>
      <c r="AA414">
        <v>8.7509999999999994</v>
      </c>
    </row>
    <row r="415" spans="1:28" x14ac:dyDescent="0.55000000000000004">
      <c r="A415">
        <v>14</v>
      </c>
      <c r="B415">
        <v>1</v>
      </c>
      <c r="C415">
        <v>107.63</v>
      </c>
      <c r="D415">
        <f t="shared" si="115"/>
        <v>0.28710396729536375</v>
      </c>
      <c r="H415">
        <v>7</v>
      </c>
      <c r="I415">
        <v>33.630000000000003</v>
      </c>
      <c r="J415">
        <f t="shared" si="116"/>
        <v>0.90344930121914946</v>
      </c>
      <c r="N415">
        <v>7</v>
      </c>
      <c r="O415">
        <v>67.438999999999993</v>
      </c>
      <c r="P415">
        <f t="shared" si="117"/>
        <v>0.18085973991310667</v>
      </c>
      <c r="T415">
        <v>3</v>
      </c>
      <c r="U415">
        <v>46.645000000000003</v>
      </c>
      <c r="V415">
        <f t="shared" si="118"/>
        <v>0.59249651623968269</v>
      </c>
      <c r="Z415">
        <v>3</v>
      </c>
      <c r="AA415">
        <v>27.731999999999999</v>
      </c>
      <c r="AB415">
        <f t="shared" si="119"/>
        <v>1.0117193134285303</v>
      </c>
    </row>
    <row r="416" spans="1:28" x14ac:dyDescent="0.55000000000000004">
      <c r="B416">
        <v>2</v>
      </c>
      <c r="C416">
        <v>30.901</v>
      </c>
      <c r="H416">
        <v>8</v>
      </c>
      <c r="I416">
        <v>30.382999999999999</v>
      </c>
      <c r="N416">
        <v>8</v>
      </c>
      <c r="O416">
        <v>12.196999999999999</v>
      </c>
      <c r="T416">
        <v>4</v>
      </c>
      <c r="U416">
        <v>27.637</v>
      </c>
      <c r="Z416">
        <v>4</v>
      </c>
      <c r="AA416">
        <v>28.056999999999999</v>
      </c>
    </row>
    <row r="417" spans="1:28" x14ac:dyDescent="0.55000000000000004">
      <c r="B417">
        <v>3</v>
      </c>
      <c r="C417">
        <v>224.29400000000001</v>
      </c>
      <c r="D417">
        <f t="shared" si="115"/>
        <v>0.26807226229859021</v>
      </c>
      <c r="H417">
        <v>9</v>
      </c>
      <c r="I417">
        <v>117.366</v>
      </c>
      <c r="J417">
        <f t="shared" si="116"/>
        <v>0.89808803230918666</v>
      </c>
      <c r="N417">
        <v>9</v>
      </c>
      <c r="O417">
        <v>227.11600000000001</v>
      </c>
      <c r="P417">
        <f t="shared" si="117"/>
        <v>0.1119163775339474</v>
      </c>
      <c r="T417">
        <v>5</v>
      </c>
      <c r="U417">
        <v>32.630000000000003</v>
      </c>
      <c r="V417">
        <f t="shared" si="118"/>
        <v>3.265307998774134</v>
      </c>
      <c r="Z417">
        <v>5</v>
      </c>
      <c r="AA417">
        <v>120.23099999999999</v>
      </c>
      <c r="AB417">
        <f t="shared" si="119"/>
        <v>0.29284460746396523</v>
      </c>
    </row>
    <row r="418" spans="1:28" x14ac:dyDescent="0.55000000000000004">
      <c r="B418">
        <v>4</v>
      </c>
      <c r="C418">
        <v>60.127000000000002</v>
      </c>
      <c r="H418">
        <v>10</v>
      </c>
      <c r="I418">
        <v>105.405</v>
      </c>
      <c r="N418">
        <v>10</v>
      </c>
      <c r="O418">
        <v>25.417999999999999</v>
      </c>
      <c r="T418">
        <v>6</v>
      </c>
      <c r="U418">
        <v>106.547</v>
      </c>
      <c r="Z418">
        <v>6</v>
      </c>
      <c r="AA418">
        <v>35.209000000000003</v>
      </c>
    </row>
    <row r="419" spans="1:28" x14ac:dyDescent="0.55000000000000004">
      <c r="B419">
        <v>5</v>
      </c>
      <c r="C419">
        <v>138.095</v>
      </c>
      <c r="D419">
        <f t="shared" si="115"/>
        <v>0.1394329990224121</v>
      </c>
      <c r="H419">
        <v>11</v>
      </c>
      <c r="I419">
        <v>54.642000000000003</v>
      </c>
      <c r="J419">
        <f t="shared" si="116"/>
        <v>0.94722008711247763</v>
      </c>
      <c r="N419">
        <v>11</v>
      </c>
      <c r="O419">
        <v>36.567999999999998</v>
      </c>
      <c r="P419">
        <f t="shared" si="117"/>
        <v>0.5585484576679064</v>
      </c>
      <c r="T419">
        <v>7</v>
      </c>
      <c r="U419">
        <v>91.259</v>
      </c>
      <c r="V419">
        <f t="shared" si="118"/>
        <v>0.33250419136742676</v>
      </c>
      <c r="Z419">
        <v>7</v>
      </c>
      <c r="AA419">
        <v>96.691999999999993</v>
      </c>
      <c r="AB419">
        <f t="shared" si="119"/>
        <v>0.16653911388739506</v>
      </c>
    </row>
    <row r="420" spans="1:28" x14ac:dyDescent="0.55000000000000004">
      <c r="B420">
        <v>6</v>
      </c>
      <c r="C420">
        <v>19.254999999999999</v>
      </c>
      <c r="H420">
        <v>12</v>
      </c>
      <c r="I420">
        <v>51.758000000000003</v>
      </c>
      <c r="N420">
        <v>12</v>
      </c>
      <c r="O420">
        <v>20.425000000000001</v>
      </c>
      <c r="T420">
        <v>8</v>
      </c>
      <c r="U420">
        <v>30.344000000000001</v>
      </c>
      <c r="Z420">
        <v>8</v>
      </c>
      <c r="AA420">
        <v>16.103000000000002</v>
      </c>
    </row>
    <row r="421" spans="1:28" x14ac:dyDescent="0.55000000000000004">
      <c r="B421">
        <v>7</v>
      </c>
      <c r="C421">
        <v>121.755</v>
      </c>
      <c r="D421">
        <f t="shared" si="115"/>
        <v>0.21279618906821074</v>
      </c>
      <c r="G421">
        <v>85</v>
      </c>
      <c r="H421">
        <v>1</v>
      </c>
      <c r="I421">
        <v>199.63300000000001</v>
      </c>
      <c r="J421">
        <f t="shared" si="116"/>
        <v>0.24116754244037811</v>
      </c>
      <c r="N421">
        <v>13</v>
      </c>
      <c r="O421">
        <v>142.197</v>
      </c>
      <c r="P421">
        <f t="shared" si="117"/>
        <v>0.21192430220046837</v>
      </c>
      <c r="S421">
        <v>63</v>
      </c>
      <c r="T421">
        <v>1</v>
      </c>
      <c r="U421">
        <v>130.90299999999999</v>
      </c>
      <c r="V421">
        <f t="shared" si="118"/>
        <v>0.50086705423099553</v>
      </c>
      <c r="Z421">
        <v>9</v>
      </c>
      <c r="AA421">
        <v>59.271999999999998</v>
      </c>
      <c r="AB421">
        <f t="shared" si="119"/>
        <v>0.2229889323795384</v>
      </c>
    </row>
    <row r="422" spans="1:28" x14ac:dyDescent="0.55000000000000004">
      <c r="B422">
        <v>8</v>
      </c>
      <c r="C422">
        <v>25.908999999999999</v>
      </c>
      <c r="H422">
        <v>2</v>
      </c>
      <c r="I422">
        <v>48.145000000000003</v>
      </c>
      <c r="N422">
        <v>14</v>
      </c>
      <c r="O422">
        <v>30.135000000000002</v>
      </c>
      <c r="T422">
        <v>2</v>
      </c>
      <c r="U422">
        <v>65.564999999999998</v>
      </c>
      <c r="Z422">
        <v>10</v>
      </c>
      <c r="AA422">
        <v>13.217000000000001</v>
      </c>
    </row>
    <row r="423" spans="1:28" x14ac:dyDescent="0.55000000000000004">
      <c r="B423">
        <v>9</v>
      </c>
      <c r="C423">
        <v>167.61699999999999</v>
      </c>
      <c r="D423">
        <f>C424/C423</f>
        <v>0.22849710948173516</v>
      </c>
      <c r="H423">
        <v>3</v>
      </c>
      <c r="I423">
        <v>125.01</v>
      </c>
      <c r="J423">
        <f>I424/I423</f>
        <v>0.87960963122950153</v>
      </c>
      <c r="M423">
        <v>26</v>
      </c>
      <c r="N423">
        <v>1</v>
      </c>
      <c r="O423">
        <v>27.34</v>
      </c>
      <c r="P423">
        <f>O424/O423</f>
        <v>0.55288953913679595</v>
      </c>
      <c r="T423">
        <v>3</v>
      </c>
      <c r="U423">
        <v>19.076000000000001</v>
      </c>
      <c r="V423">
        <f>U424/U423</f>
        <v>1.8244915076535961</v>
      </c>
      <c r="Y423">
        <v>43</v>
      </c>
      <c r="Z423">
        <v>1</v>
      </c>
      <c r="AA423">
        <v>34.28</v>
      </c>
      <c r="AB423">
        <f>AA424/AA423</f>
        <v>0.58392648774795797</v>
      </c>
    </row>
    <row r="424" spans="1:28" x14ac:dyDescent="0.55000000000000004">
      <c r="B424">
        <v>10</v>
      </c>
      <c r="C424">
        <v>38.299999999999997</v>
      </c>
      <c r="H424">
        <v>4</v>
      </c>
      <c r="I424">
        <v>109.96</v>
      </c>
      <c r="N424">
        <v>2</v>
      </c>
      <c r="O424">
        <v>15.116</v>
      </c>
      <c r="T424">
        <v>4</v>
      </c>
      <c r="U424">
        <v>34.804000000000002</v>
      </c>
      <c r="Z424">
        <v>2</v>
      </c>
      <c r="AA424">
        <v>20.016999999999999</v>
      </c>
    </row>
    <row r="425" spans="1:28" x14ac:dyDescent="0.55000000000000004">
      <c r="A425">
        <v>15</v>
      </c>
      <c r="B425">
        <v>1</v>
      </c>
      <c r="C425">
        <v>69.216999999999999</v>
      </c>
      <c r="D425">
        <f>C426/C425</f>
        <v>0.14006674660849214</v>
      </c>
      <c r="H425">
        <v>5</v>
      </c>
      <c r="I425">
        <v>164.018</v>
      </c>
      <c r="J425">
        <f>I426/I425</f>
        <v>0.31667256032874441</v>
      </c>
      <c r="N425">
        <v>3</v>
      </c>
      <c r="O425">
        <v>41.918999999999997</v>
      </c>
      <c r="P425">
        <f>O426/O425</f>
        <v>0.34375820033874854</v>
      </c>
      <c r="T425">
        <v>5</v>
      </c>
      <c r="U425">
        <v>214.48400000000001</v>
      </c>
      <c r="V425">
        <f>U426/U425</f>
        <v>0.2769577217881054</v>
      </c>
      <c r="Z425">
        <v>3</v>
      </c>
      <c r="AA425">
        <v>168.39099999999999</v>
      </c>
      <c r="AB425">
        <f>AA426/AA425</f>
        <v>0.27187319987410252</v>
      </c>
    </row>
    <row r="426" spans="1:28" x14ac:dyDescent="0.55000000000000004">
      <c r="B426">
        <v>2</v>
      </c>
      <c r="C426">
        <v>9.6950000000000003</v>
      </c>
      <c r="H426">
        <v>6</v>
      </c>
      <c r="I426">
        <v>51.94</v>
      </c>
      <c r="N426">
        <v>4</v>
      </c>
      <c r="O426">
        <v>14.41</v>
      </c>
      <c r="T426">
        <v>6</v>
      </c>
      <c r="U426">
        <v>59.402999999999999</v>
      </c>
      <c r="Z426">
        <v>4</v>
      </c>
      <c r="AA426">
        <v>45.780999999999999</v>
      </c>
    </row>
    <row r="427" spans="1:28" x14ac:dyDescent="0.55000000000000004">
      <c r="B427">
        <v>3</v>
      </c>
      <c r="C427">
        <v>163.79900000000001</v>
      </c>
      <c r="D427">
        <f t="shared" ref="D427:D435" si="120">C428/C427</f>
        <v>0.21258371540729795</v>
      </c>
      <c r="H427">
        <v>7</v>
      </c>
      <c r="I427">
        <v>36.378</v>
      </c>
      <c r="J427">
        <f t="shared" ref="J427:J435" si="121">I428/I427</f>
        <v>1.2576282368464458</v>
      </c>
      <c r="M427">
        <v>44</v>
      </c>
      <c r="N427">
        <v>1</v>
      </c>
      <c r="O427">
        <v>44.018999999999998</v>
      </c>
      <c r="P427">
        <f t="shared" ref="P427:P435" si="122">O428/O427</f>
        <v>0.42508916604193647</v>
      </c>
      <c r="S427">
        <v>65</v>
      </c>
      <c r="T427">
        <v>1</v>
      </c>
      <c r="U427">
        <v>236.69499999999999</v>
      </c>
      <c r="V427">
        <f t="shared" ref="V427:V435" si="123">U428/U427</f>
        <v>0.55405902110310734</v>
      </c>
      <c r="Z427">
        <v>5</v>
      </c>
      <c r="AA427">
        <v>22.164000000000001</v>
      </c>
      <c r="AB427">
        <f t="shared" ref="AB427:AB435" si="124">AA428/AA427</f>
        <v>0.58396498826926546</v>
      </c>
    </row>
    <row r="428" spans="1:28" x14ac:dyDescent="0.55000000000000004">
      <c r="B428">
        <v>4</v>
      </c>
      <c r="C428">
        <v>34.820999999999998</v>
      </c>
      <c r="H428">
        <v>8</v>
      </c>
      <c r="I428">
        <v>45.75</v>
      </c>
      <c r="N428">
        <v>2</v>
      </c>
      <c r="O428">
        <v>18.712</v>
      </c>
      <c r="T428">
        <v>2</v>
      </c>
      <c r="U428">
        <v>131.143</v>
      </c>
      <c r="Z428">
        <v>6</v>
      </c>
      <c r="AA428">
        <v>12.943</v>
      </c>
    </row>
    <row r="429" spans="1:28" x14ac:dyDescent="0.55000000000000004">
      <c r="B429">
        <v>5</v>
      </c>
      <c r="C429">
        <v>187.059</v>
      </c>
      <c r="D429">
        <f t="shared" si="120"/>
        <v>0.24326549377469142</v>
      </c>
      <c r="H429">
        <v>9</v>
      </c>
      <c r="I429">
        <v>247.93799999999999</v>
      </c>
      <c r="J429">
        <f t="shared" si="121"/>
        <v>0.57665626083940336</v>
      </c>
      <c r="N429">
        <v>3</v>
      </c>
      <c r="O429">
        <v>52.828000000000003</v>
      </c>
      <c r="P429">
        <f t="shared" si="122"/>
        <v>9.6085409252669021E-2</v>
      </c>
      <c r="T429">
        <v>3</v>
      </c>
      <c r="U429">
        <v>44.88</v>
      </c>
      <c r="V429">
        <f t="shared" si="123"/>
        <v>0.68141711229946522</v>
      </c>
      <c r="Z429">
        <v>7</v>
      </c>
      <c r="AA429">
        <v>93.974000000000004</v>
      </c>
      <c r="AB429">
        <f t="shared" si="124"/>
        <v>0.40396279822078451</v>
      </c>
    </row>
    <row r="430" spans="1:28" x14ac:dyDescent="0.55000000000000004">
      <c r="B430">
        <v>6</v>
      </c>
      <c r="C430">
        <v>45.505000000000003</v>
      </c>
      <c r="H430">
        <v>10</v>
      </c>
      <c r="I430">
        <v>142.97499999999999</v>
      </c>
      <c r="N430">
        <v>4</v>
      </c>
      <c r="O430">
        <v>5.0759999999999996</v>
      </c>
      <c r="T430">
        <v>4</v>
      </c>
      <c r="U430">
        <v>30.582000000000001</v>
      </c>
      <c r="Z430">
        <v>8</v>
      </c>
      <c r="AA430">
        <v>37.962000000000003</v>
      </c>
    </row>
    <row r="431" spans="1:28" x14ac:dyDescent="0.55000000000000004">
      <c r="A431">
        <v>16</v>
      </c>
      <c r="B431">
        <v>1</v>
      </c>
      <c r="C431">
        <v>186.60599999999999</v>
      </c>
      <c r="D431">
        <f t="shared" si="120"/>
        <v>0.20244793843713493</v>
      </c>
      <c r="G431">
        <v>86</v>
      </c>
      <c r="H431">
        <v>1</v>
      </c>
      <c r="I431">
        <v>115.29</v>
      </c>
      <c r="J431">
        <f t="shared" si="121"/>
        <v>0.29814381125856532</v>
      </c>
      <c r="N431">
        <v>5</v>
      </c>
      <c r="O431">
        <v>25.228999999999999</v>
      </c>
      <c r="P431">
        <f t="shared" si="122"/>
        <v>0.3378651551785643</v>
      </c>
      <c r="T431">
        <v>5</v>
      </c>
      <c r="U431">
        <v>35.912999999999997</v>
      </c>
      <c r="V431">
        <f t="shared" si="123"/>
        <v>0.1986745746665553</v>
      </c>
      <c r="Z431">
        <v>9</v>
      </c>
      <c r="AA431">
        <v>234.233</v>
      </c>
      <c r="AB431">
        <f t="shared" si="124"/>
        <v>0.18306984925266723</v>
      </c>
    </row>
    <row r="432" spans="1:28" x14ac:dyDescent="0.55000000000000004">
      <c r="B432">
        <v>2</v>
      </c>
      <c r="C432">
        <v>37.777999999999999</v>
      </c>
      <c r="H432">
        <v>2</v>
      </c>
      <c r="I432">
        <v>34.372999999999998</v>
      </c>
      <c r="N432">
        <v>6</v>
      </c>
      <c r="O432">
        <v>8.5239999999999991</v>
      </c>
      <c r="T432">
        <v>6</v>
      </c>
      <c r="U432">
        <v>7.1349999999999998</v>
      </c>
      <c r="Z432">
        <v>10</v>
      </c>
      <c r="AA432">
        <v>42.881</v>
      </c>
    </row>
    <row r="433" spans="1:28" x14ac:dyDescent="0.55000000000000004">
      <c r="B433">
        <v>3</v>
      </c>
      <c r="C433">
        <v>130.29400000000001</v>
      </c>
      <c r="D433">
        <f t="shared" si="120"/>
        <v>0.20287964142631279</v>
      </c>
      <c r="H433">
        <v>3</v>
      </c>
      <c r="I433">
        <v>21.606000000000002</v>
      </c>
      <c r="J433">
        <f t="shared" si="121"/>
        <v>0.80611867073960941</v>
      </c>
      <c r="N433">
        <v>7</v>
      </c>
      <c r="O433">
        <v>13.247</v>
      </c>
      <c r="P433">
        <f t="shared" si="122"/>
        <v>0.3103344153393221</v>
      </c>
      <c r="T433">
        <v>7</v>
      </c>
      <c r="U433">
        <v>121.04300000000001</v>
      </c>
      <c r="V433">
        <f t="shared" si="123"/>
        <v>0.49481589187313596</v>
      </c>
      <c r="Y433">
        <v>44</v>
      </c>
      <c r="Z433">
        <v>1</v>
      </c>
      <c r="AA433">
        <v>82.197999999999993</v>
      </c>
      <c r="AB433">
        <f t="shared" si="124"/>
        <v>0.18083165040511937</v>
      </c>
    </row>
    <row r="434" spans="1:28" x14ac:dyDescent="0.55000000000000004">
      <c r="B434">
        <v>4</v>
      </c>
      <c r="C434">
        <v>26.434000000000001</v>
      </c>
      <c r="H434">
        <v>4</v>
      </c>
      <c r="I434">
        <v>17.417000000000002</v>
      </c>
      <c r="N434">
        <v>8</v>
      </c>
      <c r="O434">
        <v>4.1109999999999998</v>
      </c>
      <c r="T434">
        <v>8</v>
      </c>
      <c r="U434">
        <v>59.893999999999998</v>
      </c>
      <c r="Z434">
        <v>2</v>
      </c>
      <c r="AA434">
        <v>14.864000000000001</v>
      </c>
    </row>
    <row r="435" spans="1:28" x14ac:dyDescent="0.55000000000000004">
      <c r="B435">
        <v>5</v>
      </c>
      <c r="C435">
        <v>55.158999999999999</v>
      </c>
      <c r="D435">
        <f t="shared" si="120"/>
        <v>0.14461828532061857</v>
      </c>
      <c r="H435">
        <v>5</v>
      </c>
      <c r="I435">
        <v>94.125</v>
      </c>
      <c r="J435">
        <f t="shared" si="121"/>
        <v>0.51522974767596286</v>
      </c>
      <c r="M435">
        <v>47</v>
      </c>
      <c r="N435">
        <v>1</v>
      </c>
      <c r="O435">
        <v>235.32499999999999</v>
      </c>
      <c r="P435">
        <f t="shared" si="122"/>
        <v>0.11141612663337938</v>
      </c>
      <c r="T435">
        <v>9</v>
      </c>
      <c r="U435">
        <v>19.97</v>
      </c>
      <c r="V435">
        <f t="shared" si="123"/>
        <v>1.8206309464196293</v>
      </c>
      <c r="Z435">
        <v>3</v>
      </c>
      <c r="AA435">
        <v>60.427</v>
      </c>
      <c r="AB435">
        <f t="shared" si="124"/>
        <v>0.34188359508166877</v>
      </c>
    </row>
    <row r="436" spans="1:28" x14ac:dyDescent="0.55000000000000004">
      <c r="B436">
        <v>6</v>
      </c>
      <c r="C436">
        <v>7.9770000000000003</v>
      </c>
      <c r="H436">
        <v>6</v>
      </c>
      <c r="I436">
        <v>48.496000000000002</v>
      </c>
      <c r="N436">
        <v>2</v>
      </c>
      <c r="O436">
        <v>26.219000000000001</v>
      </c>
      <c r="T436">
        <v>10</v>
      </c>
      <c r="U436">
        <v>36.357999999999997</v>
      </c>
      <c r="Z436">
        <v>4</v>
      </c>
      <c r="AA436">
        <v>20.658999999999999</v>
      </c>
    </row>
    <row r="437" spans="1:28" x14ac:dyDescent="0.55000000000000004">
      <c r="B437">
        <v>7</v>
      </c>
      <c r="C437">
        <v>82.397999999999996</v>
      </c>
      <c r="D437">
        <f>C438/C437</f>
        <v>0.20837884414670263</v>
      </c>
      <c r="H437">
        <v>7</v>
      </c>
      <c r="I437">
        <v>46.957000000000001</v>
      </c>
      <c r="J437">
        <f>I438/I437</f>
        <v>0.40200609067870602</v>
      </c>
      <c r="N437">
        <v>3</v>
      </c>
      <c r="O437">
        <v>219.72</v>
      </c>
      <c r="P437">
        <f>O438/O437</f>
        <v>0.17111778627343893</v>
      </c>
      <c r="T437">
        <v>11</v>
      </c>
      <c r="U437">
        <v>31.86</v>
      </c>
      <c r="V437">
        <f>U438/U437</f>
        <v>2.050847457627119</v>
      </c>
      <c r="Z437">
        <v>5</v>
      </c>
      <c r="AA437">
        <v>48.42</v>
      </c>
      <c r="AB437">
        <f>AA438/AA437</f>
        <v>0.28339529120198265</v>
      </c>
    </row>
    <row r="438" spans="1:28" x14ac:dyDescent="0.55000000000000004">
      <c r="B438">
        <v>8</v>
      </c>
      <c r="C438">
        <v>17.170000000000002</v>
      </c>
      <c r="H438">
        <v>8</v>
      </c>
      <c r="I438">
        <v>18.876999999999999</v>
      </c>
      <c r="N438">
        <v>4</v>
      </c>
      <c r="O438">
        <v>37.597999999999999</v>
      </c>
      <c r="T438">
        <v>12</v>
      </c>
      <c r="U438">
        <v>65.34</v>
      </c>
      <c r="Z438">
        <v>6</v>
      </c>
      <c r="AA438">
        <v>13.722</v>
      </c>
    </row>
    <row r="439" spans="1:28" x14ac:dyDescent="0.55000000000000004">
      <c r="B439">
        <v>9</v>
      </c>
      <c r="C439">
        <v>155.20500000000001</v>
      </c>
      <c r="D439">
        <f>C440/C439</f>
        <v>9.891433909990012E-2</v>
      </c>
      <c r="H439">
        <v>9</v>
      </c>
      <c r="I439">
        <v>34.061</v>
      </c>
      <c r="J439">
        <f>I440/I439</f>
        <v>0.39634772907430788</v>
      </c>
      <c r="N439">
        <v>5</v>
      </c>
      <c r="O439">
        <v>15.680999999999999</v>
      </c>
      <c r="P439">
        <f>O440/O439</f>
        <v>0.43396467062049615</v>
      </c>
      <c r="T439">
        <v>1</v>
      </c>
      <c r="U439">
        <v>205.66300000000001</v>
      </c>
      <c r="V439">
        <f>U440/U439</f>
        <v>0.19812508812961008</v>
      </c>
      <c r="Z439">
        <v>7</v>
      </c>
      <c r="AA439">
        <v>228.583</v>
      </c>
      <c r="AB439">
        <f>AA440/AA439</f>
        <v>0.40009099539335818</v>
      </c>
    </row>
    <row r="440" spans="1:28" x14ac:dyDescent="0.55000000000000004">
      <c r="B440">
        <v>10</v>
      </c>
      <c r="C440">
        <v>15.352</v>
      </c>
      <c r="H440">
        <v>10</v>
      </c>
      <c r="I440">
        <v>13.5</v>
      </c>
      <c r="N440">
        <v>6</v>
      </c>
      <c r="O440">
        <v>6.8049999999999997</v>
      </c>
      <c r="T440">
        <v>2</v>
      </c>
      <c r="U440">
        <v>40.747</v>
      </c>
      <c r="Z440">
        <v>8</v>
      </c>
      <c r="AA440">
        <v>91.453999999999994</v>
      </c>
    </row>
    <row r="441" spans="1:28" x14ac:dyDescent="0.55000000000000004">
      <c r="B441">
        <v>11</v>
      </c>
      <c r="C441">
        <v>117.386</v>
      </c>
      <c r="D441">
        <f>C442/C441</f>
        <v>0.10488473923636549</v>
      </c>
      <c r="H441">
        <v>11</v>
      </c>
      <c r="I441">
        <v>39.188000000000002</v>
      </c>
      <c r="J441">
        <f>I442/I441</f>
        <v>0.52153720526691838</v>
      </c>
      <c r="N441">
        <v>7</v>
      </c>
      <c r="O441">
        <v>21.472999999999999</v>
      </c>
      <c r="P441">
        <f>O442/O441</f>
        <v>0.29357798165137616</v>
      </c>
      <c r="Z441">
        <v>9</v>
      </c>
      <c r="AA441">
        <v>247.59800000000001</v>
      </c>
      <c r="AB441">
        <f>AA442/AA441</f>
        <v>0.20211391045161914</v>
      </c>
    </row>
    <row r="442" spans="1:28" x14ac:dyDescent="0.55000000000000004">
      <c r="B442">
        <v>12</v>
      </c>
      <c r="C442">
        <v>12.311999999999999</v>
      </c>
      <c r="H442">
        <v>12</v>
      </c>
      <c r="I442">
        <v>20.437999999999999</v>
      </c>
      <c r="N442">
        <v>8</v>
      </c>
      <c r="O442">
        <v>6.3040000000000003</v>
      </c>
      <c r="Z442">
        <v>10</v>
      </c>
      <c r="AA442">
        <v>50.042999999999999</v>
      </c>
    </row>
    <row r="443" spans="1:28" x14ac:dyDescent="0.55000000000000004">
      <c r="A443">
        <v>17</v>
      </c>
      <c r="B443">
        <v>1</v>
      </c>
      <c r="C443">
        <v>154.476</v>
      </c>
      <c r="D443">
        <f>C444/C443</f>
        <v>0.37507444522126415</v>
      </c>
      <c r="G443">
        <v>87</v>
      </c>
      <c r="H443">
        <v>1</v>
      </c>
      <c r="I443">
        <v>56.298000000000002</v>
      </c>
      <c r="J443">
        <f>I444/I443</f>
        <v>0.31303065828270987</v>
      </c>
      <c r="N443">
        <v>9</v>
      </c>
      <c r="O443">
        <v>53.942</v>
      </c>
      <c r="P443">
        <f>O444/O443</f>
        <v>0.21033702866041304</v>
      </c>
      <c r="Y443">
        <v>45</v>
      </c>
      <c r="Z443">
        <v>1</v>
      </c>
      <c r="AA443">
        <v>80.277000000000001</v>
      </c>
      <c r="AB443">
        <f>AA444/AA443</f>
        <v>0.19364201452470819</v>
      </c>
    </row>
    <row r="444" spans="1:28" x14ac:dyDescent="0.55000000000000004">
      <c r="B444">
        <v>2</v>
      </c>
      <c r="C444">
        <v>57.94</v>
      </c>
      <c r="H444">
        <v>2</v>
      </c>
      <c r="I444">
        <v>17.623000000000001</v>
      </c>
      <c r="N444">
        <v>10</v>
      </c>
      <c r="O444">
        <v>11.346</v>
      </c>
      <c r="Z444">
        <v>2</v>
      </c>
      <c r="AA444">
        <v>15.545</v>
      </c>
    </row>
    <row r="445" spans="1:28" x14ac:dyDescent="0.55000000000000004">
      <c r="B445">
        <v>3</v>
      </c>
      <c r="C445">
        <v>214.11</v>
      </c>
      <c r="D445">
        <f t="shared" ref="D445:D451" si="125">C446/C445</f>
        <v>0.42532810237728264</v>
      </c>
      <c r="H445">
        <v>3</v>
      </c>
      <c r="I445">
        <v>85</v>
      </c>
      <c r="J445">
        <f t="shared" ref="J445:J451" si="126">I446/I445</f>
        <v>0.30287058823529411</v>
      </c>
      <c r="M445">
        <v>48</v>
      </c>
      <c r="N445">
        <v>1</v>
      </c>
      <c r="O445">
        <v>207.05</v>
      </c>
      <c r="P445">
        <f t="shared" ref="P445:P451" si="127">O446/O445</f>
        <v>0.17800048297512674</v>
      </c>
      <c r="Z445">
        <v>3</v>
      </c>
      <c r="AA445">
        <v>63.628999999999998</v>
      </c>
      <c r="AB445">
        <f t="shared" ref="AB445:AB451" si="128">AA446/AA445</f>
        <v>0.56285655911612631</v>
      </c>
    </row>
    <row r="446" spans="1:28" x14ac:dyDescent="0.55000000000000004">
      <c r="B446">
        <v>4</v>
      </c>
      <c r="C446">
        <v>91.066999999999993</v>
      </c>
      <c r="H446">
        <v>4</v>
      </c>
      <c r="I446">
        <v>25.744</v>
      </c>
      <c r="N446">
        <v>2</v>
      </c>
      <c r="O446">
        <v>36.854999999999997</v>
      </c>
      <c r="Z446">
        <v>4</v>
      </c>
      <c r="AA446">
        <v>35.814</v>
      </c>
    </row>
    <row r="447" spans="1:28" x14ac:dyDescent="0.55000000000000004">
      <c r="A447">
        <v>18</v>
      </c>
      <c r="B447">
        <v>1</v>
      </c>
      <c r="C447">
        <v>109.006</v>
      </c>
      <c r="D447">
        <f t="shared" si="125"/>
        <v>0.11427811313138726</v>
      </c>
      <c r="H447">
        <v>5</v>
      </c>
      <c r="I447">
        <v>79.578000000000003</v>
      </c>
      <c r="J447">
        <f t="shared" si="126"/>
        <v>0.21440599160572019</v>
      </c>
      <c r="N447">
        <v>3</v>
      </c>
      <c r="O447">
        <v>68.066000000000003</v>
      </c>
      <c r="P447">
        <f t="shared" si="127"/>
        <v>0.29697646402021566</v>
      </c>
      <c r="Z447">
        <v>5</v>
      </c>
      <c r="AA447">
        <v>80.94</v>
      </c>
      <c r="AB447">
        <f t="shared" si="128"/>
        <v>0.71806276254015322</v>
      </c>
    </row>
    <row r="448" spans="1:28" x14ac:dyDescent="0.55000000000000004">
      <c r="B448">
        <v>2</v>
      </c>
      <c r="C448">
        <v>12.457000000000001</v>
      </c>
      <c r="H448">
        <v>6</v>
      </c>
      <c r="I448">
        <v>17.062000000000001</v>
      </c>
      <c r="N448">
        <v>4</v>
      </c>
      <c r="O448">
        <v>20.213999999999999</v>
      </c>
      <c r="Z448">
        <v>6</v>
      </c>
      <c r="AA448">
        <v>58.12</v>
      </c>
    </row>
    <row r="449" spans="1:28" x14ac:dyDescent="0.55000000000000004">
      <c r="B449">
        <v>3</v>
      </c>
      <c r="C449">
        <v>228.98500000000001</v>
      </c>
      <c r="D449">
        <f t="shared" si="125"/>
        <v>0.25811734393082514</v>
      </c>
      <c r="H449">
        <v>7</v>
      </c>
      <c r="I449">
        <v>193.804</v>
      </c>
      <c r="J449">
        <f t="shared" si="126"/>
        <v>0.2474355534457493</v>
      </c>
      <c r="N449">
        <v>5</v>
      </c>
      <c r="O449">
        <v>86.277000000000001</v>
      </c>
      <c r="P449">
        <f t="shared" si="127"/>
        <v>0.17064802902279866</v>
      </c>
      <c r="Z449">
        <v>7</v>
      </c>
      <c r="AA449">
        <v>235.04499999999999</v>
      </c>
      <c r="AB449">
        <f t="shared" si="128"/>
        <v>0.24617839137186498</v>
      </c>
    </row>
    <row r="450" spans="1:28" x14ac:dyDescent="0.55000000000000004">
      <c r="B450">
        <v>4</v>
      </c>
      <c r="C450">
        <v>59.104999999999997</v>
      </c>
      <c r="H450">
        <v>8</v>
      </c>
      <c r="I450">
        <v>47.954000000000001</v>
      </c>
      <c r="N450">
        <v>6</v>
      </c>
      <c r="O450">
        <v>14.723000000000001</v>
      </c>
      <c r="Z450">
        <v>8</v>
      </c>
      <c r="AA450">
        <v>57.863</v>
      </c>
    </row>
    <row r="451" spans="1:28" x14ac:dyDescent="0.55000000000000004">
      <c r="B451">
        <v>7</v>
      </c>
      <c r="C451">
        <v>211.57300000000001</v>
      </c>
      <c r="D451">
        <f t="shared" si="125"/>
        <v>0.14065594381135588</v>
      </c>
      <c r="H451">
        <v>9</v>
      </c>
      <c r="I451">
        <v>143.125</v>
      </c>
      <c r="J451">
        <f t="shared" si="126"/>
        <v>0.24835633187772926</v>
      </c>
      <c r="N451">
        <v>7</v>
      </c>
      <c r="O451">
        <v>83.760999999999996</v>
      </c>
      <c r="P451">
        <f t="shared" si="127"/>
        <v>0.11852771576270581</v>
      </c>
      <c r="Y451">
        <v>46</v>
      </c>
      <c r="Z451">
        <v>1</v>
      </c>
      <c r="AA451">
        <v>220.43899999999999</v>
      </c>
      <c r="AB451">
        <f t="shared" si="128"/>
        <v>0.18410535340842593</v>
      </c>
    </row>
    <row r="452" spans="1:28" x14ac:dyDescent="0.55000000000000004">
      <c r="B452">
        <v>8</v>
      </c>
      <c r="C452">
        <v>29.759</v>
      </c>
      <c r="H452">
        <v>10</v>
      </c>
      <c r="I452">
        <v>35.545999999999999</v>
      </c>
      <c r="N452">
        <v>8</v>
      </c>
      <c r="O452">
        <v>9.9280000000000008</v>
      </c>
      <c r="Z452">
        <v>2</v>
      </c>
      <c r="AA452">
        <v>40.584000000000003</v>
      </c>
    </row>
    <row r="453" spans="1:28" x14ac:dyDescent="0.55000000000000004">
      <c r="A453">
        <v>19</v>
      </c>
      <c r="B453">
        <v>1</v>
      </c>
      <c r="C453">
        <v>92.448999999999998</v>
      </c>
      <c r="D453">
        <f>C454/C453</f>
        <v>0.11062315438782465</v>
      </c>
      <c r="H453">
        <v>11</v>
      </c>
      <c r="I453">
        <v>184.239</v>
      </c>
      <c r="J453">
        <f>I454/I453</f>
        <v>0.33503221359212759</v>
      </c>
      <c r="M453">
        <v>49</v>
      </c>
      <c r="N453">
        <v>1</v>
      </c>
      <c r="O453">
        <v>76.037000000000006</v>
      </c>
      <c r="P453">
        <f>O454/O453</f>
        <v>0.22065573339295338</v>
      </c>
      <c r="Z453">
        <v>3</v>
      </c>
      <c r="AA453">
        <v>38.119999999999997</v>
      </c>
      <c r="AB453">
        <f>AA454/AA453</f>
        <v>0.53281741867785948</v>
      </c>
    </row>
    <row r="454" spans="1:28" x14ac:dyDescent="0.55000000000000004">
      <c r="B454">
        <v>2</v>
      </c>
      <c r="C454">
        <v>10.227</v>
      </c>
      <c r="H454">
        <v>12</v>
      </c>
      <c r="I454">
        <v>61.725999999999999</v>
      </c>
      <c r="N454">
        <v>2</v>
      </c>
      <c r="O454">
        <v>16.777999999999999</v>
      </c>
      <c r="Z454">
        <v>4</v>
      </c>
      <c r="AA454">
        <v>20.311</v>
      </c>
    </row>
    <row r="455" spans="1:28" x14ac:dyDescent="0.55000000000000004">
      <c r="B455">
        <v>3</v>
      </c>
      <c r="C455">
        <v>196.43799999999999</v>
      </c>
      <c r="D455">
        <f>C456/C455</f>
        <v>0.1373766786466977</v>
      </c>
      <c r="G455">
        <v>88</v>
      </c>
      <c r="H455">
        <v>1</v>
      </c>
      <c r="I455">
        <v>190.90600000000001</v>
      </c>
      <c r="J455">
        <f>I456/I455</f>
        <v>0.23567619666223166</v>
      </c>
      <c r="N455">
        <v>3</v>
      </c>
      <c r="O455">
        <v>47.573</v>
      </c>
      <c r="P455">
        <f>O456/O455</f>
        <v>0.12542828915561346</v>
      </c>
      <c r="Z455">
        <v>5</v>
      </c>
      <c r="AA455">
        <v>85.397000000000006</v>
      </c>
      <c r="AB455">
        <f>AA456/AA455</f>
        <v>0.27648512242818835</v>
      </c>
    </row>
    <row r="456" spans="1:28" x14ac:dyDescent="0.55000000000000004">
      <c r="B456">
        <v>4</v>
      </c>
      <c r="C456">
        <v>26.986000000000001</v>
      </c>
      <c r="H456">
        <v>2</v>
      </c>
      <c r="I456">
        <v>44.991999999999997</v>
      </c>
      <c r="N456">
        <v>4</v>
      </c>
      <c r="O456">
        <v>5.9669999999999996</v>
      </c>
      <c r="Z456">
        <v>6</v>
      </c>
      <c r="AA456">
        <v>23.611000000000001</v>
      </c>
    </row>
    <row r="457" spans="1:28" x14ac:dyDescent="0.55000000000000004">
      <c r="A457">
        <v>21</v>
      </c>
      <c r="B457">
        <v>1</v>
      </c>
      <c r="C457">
        <v>183.68100000000001</v>
      </c>
      <c r="D457">
        <f t="shared" ref="D457:D461" si="129">C458/C457</f>
        <v>8.4156771794578644E-2</v>
      </c>
      <c r="H457">
        <v>3</v>
      </c>
      <c r="I457">
        <v>109.91200000000001</v>
      </c>
      <c r="J457">
        <f t="shared" ref="J457:J461" si="130">I458/I457</f>
        <v>0.48638001310139023</v>
      </c>
      <c r="N457">
        <v>5</v>
      </c>
      <c r="O457">
        <v>96.915999999999997</v>
      </c>
      <c r="P457">
        <f t="shared" ref="P457:P461" si="131">O458/O457</f>
        <v>0.11380989723059144</v>
      </c>
      <c r="Z457">
        <v>7</v>
      </c>
      <c r="AA457">
        <v>31.616</v>
      </c>
      <c r="AB457">
        <f t="shared" ref="AB457:AB461" si="132">AA458/AA457</f>
        <v>0.59612221659919029</v>
      </c>
    </row>
    <row r="458" spans="1:28" x14ac:dyDescent="0.55000000000000004">
      <c r="B458">
        <v>2</v>
      </c>
      <c r="C458">
        <v>15.458</v>
      </c>
      <c r="H458">
        <v>4</v>
      </c>
      <c r="I458">
        <v>53.459000000000003</v>
      </c>
      <c r="N458">
        <v>6</v>
      </c>
      <c r="O458">
        <v>11.03</v>
      </c>
      <c r="Z458">
        <v>8</v>
      </c>
      <c r="AA458">
        <v>18.847000000000001</v>
      </c>
    </row>
    <row r="459" spans="1:28" x14ac:dyDescent="0.55000000000000004">
      <c r="B459">
        <v>3</v>
      </c>
      <c r="C459">
        <v>232.32300000000001</v>
      </c>
      <c r="D459">
        <f t="shared" si="129"/>
        <v>0.22807901068770634</v>
      </c>
      <c r="G459">
        <v>35</v>
      </c>
      <c r="H459">
        <v>1</v>
      </c>
      <c r="I459">
        <v>55.828000000000003</v>
      </c>
      <c r="J459">
        <f t="shared" si="130"/>
        <v>0.48780181987533133</v>
      </c>
      <c r="M459">
        <v>51</v>
      </c>
      <c r="N459">
        <v>1</v>
      </c>
      <c r="O459">
        <v>142.29400000000001</v>
      </c>
      <c r="P459">
        <f t="shared" si="131"/>
        <v>4.4661053874372775E-2</v>
      </c>
      <c r="Y459">
        <v>47</v>
      </c>
      <c r="Z459">
        <v>1</v>
      </c>
      <c r="AA459">
        <v>79.430999999999997</v>
      </c>
      <c r="AB459">
        <f t="shared" si="132"/>
        <v>0.34164243179615011</v>
      </c>
    </row>
    <row r="460" spans="1:28" x14ac:dyDescent="0.55000000000000004">
      <c r="B460">
        <v>4</v>
      </c>
      <c r="C460">
        <v>52.988</v>
      </c>
      <c r="H460">
        <v>2</v>
      </c>
      <c r="I460">
        <v>27.233000000000001</v>
      </c>
      <c r="N460">
        <v>2</v>
      </c>
      <c r="O460">
        <v>6.3550000000000004</v>
      </c>
      <c r="Z460">
        <v>2</v>
      </c>
      <c r="AA460">
        <v>27.137</v>
      </c>
    </row>
    <row r="461" spans="1:28" x14ac:dyDescent="0.55000000000000004">
      <c r="B461">
        <v>5</v>
      </c>
      <c r="C461">
        <v>196.06700000000001</v>
      </c>
      <c r="D461">
        <f t="shared" si="129"/>
        <v>0.15067808453232823</v>
      </c>
      <c r="H461">
        <v>3</v>
      </c>
      <c r="I461">
        <v>212.15899999999999</v>
      </c>
      <c r="J461">
        <f t="shared" si="130"/>
        <v>0.27025485602779048</v>
      </c>
      <c r="N461">
        <v>3</v>
      </c>
      <c r="O461">
        <v>137.5</v>
      </c>
      <c r="P461">
        <f t="shared" si="131"/>
        <v>4.6450909090909084E-2</v>
      </c>
      <c r="Z461">
        <v>3</v>
      </c>
      <c r="AA461">
        <v>175.24199999999999</v>
      </c>
      <c r="AB461">
        <f t="shared" si="132"/>
        <v>0.2171054884103126</v>
      </c>
    </row>
    <row r="462" spans="1:28" x14ac:dyDescent="0.55000000000000004">
      <c r="B462">
        <v>6</v>
      </c>
      <c r="C462">
        <v>29.542999999999999</v>
      </c>
      <c r="H462">
        <v>4</v>
      </c>
      <c r="I462">
        <v>57.337000000000003</v>
      </c>
      <c r="N462">
        <v>4</v>
      </c>
      <c r="O462">
        <v>6.3869999999999996</v>
      </c>
      <c r="Z462">
        <v>4</v>
      </c>
      <c r="AA462">
        <v>38.045999999999999</v>
      </c>
    </row>
    <row r="463" spans="1:28" x14ac:dyDescent="0.55000000000000004">
      <c r="B463">
        <v>7</v>
      </c>
      <c r="C463">
        <v>145.96199999999999</v>
      </c>
      <c r="D463">
        <f>C464/C463</f>
        <v>0.12390211150847483</v>
      </c>
      <c r="G463">
        <v>36</v>
      </c>
      <c r="H463">
        <v>1</v>
      </c>
      <c r="I463">
        <v>47.819000000000003</v>
      </c>
      <c r="J463">
        <f>I464/I463</f>
        <v>0.92103557163470584</v>
      </c>
      <c r="N463">
        <v>5</v>
      </c>
      <c r="O463">
        <v>25.382000000000001</v>
      </c>
      <c r="P463">
        <f>O464/O463</f>
        <v>0.37215349460247416</v>
      </c>
      <c r="Z463">
        <v>5</v>
      </c>
      <c r="AA463">
        <v>146.523</v>
      </c>
      <c r="AB463">
        <f>AA464/AA463</f>
        <v>0.36876121837527215</v>
      </c>
    </row>
    <row r="464" spans="1:28" x14ac:dyDescent="0.55000000000000004">
      <c r="B464">
        <v>8</v>
      </c>
      <c r="C464">
        <v>18.085000000000001</v>
      </c>
      <c r="H464">
        <v>2</v>
      </c>
      <c r="I464">
        <v>44.042999999999999</v>
      </c>
      <c r="N464">
        <v>6</v>
      </c>
      <c r="O464">
        <v>9.4459999999999997</v>
      </c>
      <c r="Z464">
        <v>6</v>
      </c>
      <c r="AA464">
        <v>54.031999999999996</v>
      </c>
    </row>
    <row r="465" spans="1:28" x14ac:dyDescent="0.55000000000000004">
      <c r="A465">
        <v>22</v>
      </c>
      <c r="B465">
        <v>1</v>
      </c>
      <c r="C465">
        <v>89.93</v>
      </c>
      <c r="D465">
        <f t="shared" ref="D465:D471" si="133">C466/C465</f>
        <v>0.16053597242299564</v>
      </c>
      <c r="H465">
        <v>3</v>
      </c>
      <c r="I465">
        <v>21.02</v>
      </c>
      <c r="J465">
        <f t="shared" ref="J465:J471" si="134">I466/I465</f>
        <v>1.1434348239771646</v>
      </c>
      <c r="N465">
        <v>7</v>
      </c>
      <c r="O465">
        <v>190.94200000000001</v>
      </c>
      <c r="P465">
        <f t="shared" ref="P465:P471" si="135">O466/O465</f>
        <v>4.7417540404939722E-2</v>
      </c>
      <c r="Z465">
        <v>7</v>
      </c>
      <c r="AA465">
        <v>67.016000000000005</v>
      </c>
      <c r="AB465">
        <f t="shared" ref="AB465:AB471" si="136">AA466/AA465</f>
        <v>0.25905753849826907</v>
      </c>
    </row>
    <row r="466" spans="1:28" x14ac:dyDescent="0.55000000000000004">
      <c r="B466">
        <v>2</v>
      </c>
      <c r="C466">
        <v>14.436999999999999</v>
      </c>
      <c r="H466">
        <v>4</v>
      </c>
      <c r="I466">
        <v>24.035</v>
      </c>
      <c r="N466">
        <v>8</v>
      </c>
      <c r="O466">
        <v>9.0540000000000003</v>
      </c>
      <c r="Z466">
        <v>8</v>
      </c>
      <c r="AA466">
        <v>17.361000000000001</v>
      </c>
    </row>
    <row r="467" spans="1:28" x14ac:dyDescent="0.55000000000000004">
      <c r="B467">
        <v>3</v>
      </c>
      <c r="C467">
        <v>198.18899999999999</v>
      </c>
      <c r="D467">
        <f t="shared" si="133"/>
        <v>0.21306429721124784</v>
      </c>
      <c r="H467">
        <v>5</v>
      </c>
      <c r="I467">
        <v>23.265999999999998</v>
      </c>
      <c r="J467">
        <f t="shared" si="134"/>
        <v>1.640978251525832</v>
      </c>
      <c r="M467">
        <v>53</v>
      </c>
      <c r="N467">
        <v>1</v>
      </c>
      <c r="O467">
        <v>68.822999999999993</v>
      </c>
      <c r="P467">
        <f t="shared" si="135"/>
        <v>0.29301251035264375</v>
      </c>
      <c r="Z467">
        <v>9</v>
      </c>
      <c r="AA467">
        <v>63.960999999999999</v>
      </c>
      <c r="AB467">
        <f t="shared" si="136"/>
        <v>0.35868732508872597</v>
      </c>
    </row>
    <row r="468" spans="1:28" x14ac:dyDescent="0.55000000000000004">
      <c r="B468">
        <v>4</v>
      </c>
      <c r="C468">
        <v>42.226999999999997</v>
      </c>
      <c r="H468">
        <v>6</v>
      </c>
      <c r="I468">
        <v>38.179000000000002</v>
      </c>
      <c r="N468">
        <v>2</v>
      </c>
      <c r="O468">
        <v>20.166</v>
      </c>
      <c r="Z468">
        <v>10</v>
      </c>
      <c r="AA468">
        <v>22.942</v>
      </c>
    </row>
    <row r="469" spans="1:28" x14ac:dyDescent="0.55000000000000004">
      <c r="B469">
        <v>5</v>
      </c>
      <c r="C469">
        <v>138.11799999999999</v>
      </c>
      <c r="D469">
        <f t="shared" si="133"/>
        <v>0.15048726451295269</v>
      </c>
      <c r="H469">
        <v>7</v>
      </c>
      <c r="I469">
        <v>164.38900000000001</v>
      </c>
      <c r="J469">
        <f t="shared" si="134"/>
        <v>0.28227557804962616</v>
      </c>
      <c r="N469">
        <v>3</v>
      </c>
      <c r="O469">
        <v>219.46899999999999</v>
      </c>
      <c r="P469">
        <f t="shared" si="135"/>
        <v>0.11271295718301901</v>
      </c>
      <c r="Z469">
        <v>11</v>
      </c>
      <c r="AA469">
        <v>70.936000000000007</v>
      </c>
      <c r="AB469">
        <f t="shared" si="136"/>
        <v>0.11418743656253523</v>
      </c>
    </row>
    <row r="470" spans="1:28" x14ac:dyDescent="0.55000000000000004">
      <c r="B470">
        <v>6</v>
      </c>
      <c r="C470">
        <v>20.785</v>
      </c>
      <c r="H470">
        <v>8</v>
      </c>
      <c r="I470">
        <v>46.402999999999999</v>
      </c>
      <c r="N470">
        <v>4</v>
      </c>
      <c r="O470">
        <v>24.736999999999998</v>
      </c>
      <c r="Z470">
        <v>12</v>
      </c>
      <c r="AA470">
        <v>8.1</v>
      </c>
    </row>
    <row r="471" spans="1:28" x14ac:dyDescent="0.55000000000000004">
      <c r="B471">
        <v>7</v>
      </c>
      <c r="C471">
        <v>58.081000000000003</v>
      </c>
      <c r="D471">
        <f t="shared" si="133"/>
        <v>0.3021642189356244</v>
      </c>
      <c r="H471">
        <v>9</v>
      </c>
      <c r="I471">
        <v>26.187000000000001</v>
      </c>
      <c r="J471">
        <f t="shared" si="134"/>
        <v>0.56730438767327296</v>
      </c>
      <c r="N471">
        <v>5</v>
      </c>
      <c r="O471">
        <v>78.373000000000005</v>
      </c>
      <c r="P471">
        <f t="shared" si="135"/>
        <v>0.22116034858943764</v>
      </c>
      <c r="Y471">
        <v>48</v>
      </c>
      <c r="Z471">
        <v>1</v>
      </c>
      <c r="AA471">
        <v>134.678</v>
      </c>
      <c r="AB471">
        <f t="shared" si="136"/>
        <v>4.0986649638396766E-2</v>
      </c>
    </row>
    <row r="472" spans="1:28" x14ac:dyDescent="0.55000000000000004">
      <c r="B472">
        <v>8</v>
      </c>
      <c r="C472">
        <v>17.55</v>
      </c>
      <c r="H472">
        <v>10</v>
      </c>
      <c r="I472">
        <v>14.856</v>
      </c>
      <c r="N472">
        <v>6</v>
      </c>
      <c r="O472">
        <v>17.332999999999998</v>
      </c>
      <c r="Z472">
        <v>2</v>
      </c>
      <c r="AA472">
        <v>5.52</v>
      </c>
    </row>
    <row r="473" spans="1:28" x14ac:dyDescent="0.55000000000000004">
      <c r="A473">
        <v>23</v>
      </c>
      <c r="B473">
        <v>1</v>
      </c>
      <c r="C473">
        <v>65.132000000000005</v>
      </c>
      <c r="D473">
        <f>C474/C473</f>
        <v>0.17696370447706194</v>
      </c>
      <c r="H473">
        <v>11</v>
      </c>
      <c r="I473">
        <v>9.1419999999999995</v>
      </c>
      <c r="J473">
        <f>I474/I473</f>
        <v>1.7850579741850798</v>
      </c>
      <c r="N473">
        <v>7</v>
      </c>
      <c r="O473">
        <v>39.264000000000003</v>
      </c>
      <c r="P473">
        <f>O474/O473</f>
        <v>0.50040749796251016</v>
      </c>
      <c r="Z473">
        <v>3</v>
      </c>
      <c r="AA473">
        <v>156.29900000000001</v>
      </c>
      <c r="AB473">
        <f>AA474/AA473</f>
        <v>0.30192131747483986</v>
      </c>
    </row>
    <row r="474" spans="1:28" x14ac:dyDescent="0.55000000000000004">
      <c r="B474">
        <v>2</v>
      </c>
      <c r="C474">
        <v>11.526</v>
      </c>
      <c r="H474">
        <v>12</v>
      </c>
      <c r="I474">
        <v>16.318999999999999</v>
      </c>
      <c r="N474">
        <v>8</v>
      </c>
      <c r="O474">
        <v>19.648</v>
      </c>
      <c r="Z474">
        <v>4</v>
      </c>
      <c r="AA474">
        <v>47.19</v>
      </c>
    </row>
    <row r="475" spans="1:28" x14ac:dyDescent="0.55000000000000004">
      <c r="B475">
        <v>3</v>
      </c>
      <c r="C475">
        <v>187.31200000000001</v>
      </c>
      <c r="D475">
        <f t="shared" ref="D475:D483" si="137">C476/C475</f>
        <v>0.3557326813017852</v>
      </c>
      <c r="G475">
        <v>37</v>
      </c>
      <c r="H475">
        <v>1</v>
      </c>
      <c r="I475">
        <v>135.82900000000001</v>
      </c>
      <c r="J475">
        <f t="shared" ref="J475:J483" si="138">I476/I475</f>
        <v>0.35828873068343281</v>
      </c>
      <c r="M475">
        <v>54</v>
      </c>
      <c r="N475">
        <v>1</v>
      </c>
      <c r="O475">
        <v>34.695</v>
      </c>
      <c r="P475">
        <f t="shared" ref="P475:P483" si="139">O476/O475</f>
        <v>0.20760916558581929</v>
      </c>
      <c r="Z475">
        <v>5</v>
      </c>
      <c r="AA475">
        <v>67.114000000000004</v>
      </c>
      <c r="AB475">
        <f t="shared" ref="AB475:AB483" si="140">AA476/AA475</f>
        <v>0.58066871293619804</v>
      </c>
    </row>
    <row r="476" spans="1:28" x14ac:dyDescent="0.55000000000000004">
      <c r="B476">
        <v>4</v>
      </c>
      <c r="C476">
        <v>66.632999999999996</v>
      </c>
      <c r="H476">
        <v>2</v>
      </c>
      <c r="I476">
        <v>48.665999999999997</v>
      </c>
      <c r="N476">
        <v>2</v>
      </c>
      <c r="O476">
        <v>7.2030000000000003</v>
      </c>
      <c r="Z476">
        <v>6</v>
      </c>
      <c r="AA476">
        <v>38.970999999999997</v>
      </c>
    </row>
    <row r="477" spans="1:28" x14ac:dyDescent="0.55000000000000004">
      <c r="B477">
        <v>5</v>
      </c>
      <c r="C477">
        <v>160.083</v>
      </c>
      <c r="D477">
        <f t="shared" si="137"/>
        <v>0.14393158549002705</v>
      </c>
      <c r="H477">
        <v>3</v>
      </c>
      <c r="I477">
        <v>56.033999999999999</v>
      </c>
      <c r="J477">
        <f t="shared" si="138"/>
        <v>0.84493343327265591</v>
      </c>
      <c r="N477">
        <v>3</v>
      </c>
      <c r="O477">
        <v>69.503</v>
      </c>
      <c r="P477">
        <f t="shared" si="139"/>
        <v>0.20561702372559459</v>
      </c>
      <c r="Y477">
        <v>49</v>
      </c>
      <c r="Z477">
        <v>1</v>
      </c>
      <c r="AA477">
        <v>59.975999999999999</v>
      </c>
      <c r="AB477">
        <f t="shared" si="140"/>
        <v>0.43097238895558221</v>
      </c>
    </row>
    <row r="478" spans="1:28" x14ac:dyDescent="0.55000000000000004">
      <c r="B478">
        <v>6</v>
      </c>
      <c r="C478">
        <v>23.041</v>
      </c>
      <c r="H478">
        <v>4</v>
      </c>
      <c r="I478">
        <v>47.344999999999999</v>
      </c>
      <c r="N478">
        <v>4</v>
      </c>
      <c r="O478">
        <v>14.291</v>
      </c>
      <c r="Z478">
        <v>2</v>
      </c>
      <c r="AA478">
        <v>25.847999999999999</v>
      </c>
    </row>
    <row r="479" spans="1:28" x14ac:dyDescent="0.55000000000000004">
      <c r="B479">
        <v>7</v>
      </c>
      <c r="C479">
        <v>214.244</v>
      </c>
      <c r="D479">
        <f t="shared" si="137"/>
        <v>0.19973954929893017</v>
      </c>
      <c r="G479">
        <v>38</v>
      </c>
      <c r="H479">
        <v>1</v>
      </c>
      <c r="I479">
        <v>160.91499999999999</v>
      </c>
      <c r="J479">
        <f t="shared" si="138"/>
        <v>0.19268557934313149</v>
      </c>
      <c r="N479">
        <v>5</v>
      </c>
      <c r="O479">
        <v>216.28100000000001</v>
      </c>
      <c r="P479">
        <f t="shared" si="139"/>
        <v>0.13586954008905081</v>
      </c>
      <c r="Z479">
        <v>3</v>
      </c>
      <c r="AA479">
        <v>113.985</v>
      </c>
      <c r="AB479">
        <f t="shared" si="140"/>
        <v>0.16086327148308988</v>
      </c>
    </row>
    <row r="480" spans="1:28" x14ac:dyDescent="0.55000000000000004">
      <c r="B480">
        <v>8</v>
      </c>
      <c r="C480">
        <v>42.792999999999999</v>
      </c>
      <c r="H480">
        <v>2</v>
      </c>
      <c r="I480">
        <v>31.006</v>
      </c>
      <c r="N480">
        <v>6</v>
      </c>
      <c r="O480">
        <v>29.385999999999999</v>
      </c>
      <c r="Z480">
        <v>4</v>
      </c>
      <c r="AA480">
        <v>18.335999999999999</v>
      </c>
    </row>
    <row r="481" spans="1:28" x14ac:dyDescent="0.55000000000000004">
      <c r="B481">
        <v>9</v>
      </c>
      <c r="C481">
        <v>190.02600000000001</v>
      </c>
      <c r="D481">
        <f t="shared" si="137"/>
        <v>0.37398040268173827</v>
      </c>
      <c r="H481">
        <v>3</v>
      </c>
      <c r="I481">
        <v>69.370999999999995</v>
      </c>
      <c r="J481">
        <f t="shared" si="138"/>
        <v>0.38501679376108172</v>
      </c>
      <c r="N481">
        <v>7</v>
      </c>
      <c r="O481">
        <v>213.31</v>
      </c>
      <c r="P481">
        <f t="shared" si="139"/>
        <v>2.9581360461300454E-2</v>
      </c>
      <c r="Z481">
        <v>5</v>
      </c>
      <c r="AA481">
        <v>84.879000000000005</v>
      </c>
      <c r="AB481">
        <f t="shared" si="140"/>
        <v>0.21412834741219855</v>
      </c>
    </row>
    <row r="482" spans="1:28" x14ac:dyDescent="0.55000000000000004">
      <c r="B482">
        <v>10</v>
      </c>
      <c r="C482">
        <v>71.066000000000003</v>
      </c>
      <c r="H482">
        <v>4</v>
      </c>
      <c r="I482">
        <v>26.709</v>
      </c>
      <c r="N482">
        <v>8</v>
      </c>
      <c r="O482">
        <v>6.31</v>
      </c>
      <c r="Z482">
        <v>6</v>
      </c>
      <c r="AA482">
        <v>18.175000000000001</v>
      </c>
    </row>
    <row r="483" spans="1:28" x14ac:dyDescent="0.55000000000000004">
      <c r="B483">
        <v>11</v>
      </c>
      <c r="C483">
        <v>209.452</v>
      </c>
      <c r="D483">
        <f t="shared" si="137"/>
        <v>0.1855986097053263</v>
      </c>
      <c r="H483">
        <v>5</v>
      </c>
      <c r="I483">
        <v>195.227</v>
      </c>
      <c r="J483">
        <f t="shared" si="138"/>
        <v>0.38649367146962249</v>
      </c>
      <c r="N483">
        <v>9</v>
      </c>
      <c r="O483">
        <v>219.49</v>
      </c>
      <c r="P483">
        <f t="shared" si="139"/>
        <v>0.17505125518246842</v>
      </c>
      <c r="Z483">
        <v>7</v>
      </c>
      <c r="AA483">
        <v>215.68199999999999</v>
      </c>
      <c r="AB483">
        <f t="shared" si="140"/>
        <v>0.17632903997551952</v>
      </c>
    </row>
    <row r="484" spans="1:28" x14ac:dyDescent="0.55000000000000004">
      <c r="B484">
        <v>12</v>
      </c>
      <c r="C484">
        <v>38.874000000000002</v>
      </c>
      <c r="H484">
        <v>6</v>
      </c>
      <c r="I484">
        <v>75.453999999999994</v>
      </c>
      <c r="N484">
        <v>10</v>
      </c>
      <c r="O484">
        <v>38.421999999999997</v>
      </c>
      <c r="Z484">
        <v>8</v>
      </c>
      <c r="AA484">
        <v>38.030999999999999</v>
      </c>
    </row>
    <row r="485" spans="1:28" x14ac:dyDescent="0.55000000000000004">
      <c r="B485">
        <v>13</v>
      </c>
      <c r="C485">
        <v>98.31</v>
      </c>
      <c r="D485">
        <f>C486/C485</f>
        <v>0.21611229783338418</v>
      </c>
      <c r="Z485">
        <v>9</v>
      </c>
      <c r="AA485">
        <v>135.36600000000001</v>
      </c>
      <c r="AB485">
        <f>AA486/AA485</f>
        <v>8.2960270673581249E-2</v>
      </c>
    </row>
    <row r="486" spans="1:28" x14ac:dyDescent="0.55000000000000004">
      <c r="B486">
        <v>14</v>
      </c>
      <c r="C486">
        <v>21.245999999999999</v>
      </c>
      <c r="Z486">
        <v>10</v>
      </c>
      <c r="AA486">
        <v>11.23</v>
      </c>
    </row>
    <row r="487" spans="1:28" x14ac:dyDescent="0.55000000000000004">
      <c r="A487">
        <v>24</v>
      </c>
      <c r="B487">
        <v>1</v>
      </c>
      <c r="C487">
        <v>191.833</v>
      </c>
      <c r="D487">
        <f>C488/C487</f>
        <v>0.25529497010420521</v>
      </c>
    </row>
    <row r="488" spans="1:28" x14ac:dyDescent="0.55000000000000004">
      <c r="B488">
        <v>2</v>
      </c>
      <c r="C488">
        <v>48.973999999999997</v>
      </c>
    </row>
    <row r="489" spans="1:28" x14ac:dyDescent="0.55000000000000004">
      <c r="B489">
        <v>3</v>
      </c>
      <c r="C489">
        <v>245.59899999999999</v>
      </c>
      <c r="D489">
        <f t="shared" ref="D489:D497" si="141">C490/C489</f>
        <v>0.21806684880638766</v>
      </c>
    </row>
    <row r="490" spans="1:28" x14ac:dyDescent="0.55000000000000004">
      <c r="B490">
        <v>4</v>
      </c>
      <c r="C490">
        <v>53.557000000000002</v>
      </c>
    </row>
    <row r="491" spans="1:28" x14ac:dyDescent="0.55000000000000004">
      <c r="B491">
        <v>5</v>
      </c>
      <c r="C491">
        <v>246.07</v>
      </c>
      <c r="D491">
        <f t="shared" si="141"/>
        <v>0.15761368716218963</v>
      </c>
    </row>
    <row r="492" spans="1:28" x14ac:dyDescent="0.55000000000000004">
      <c r="B492">
        <v>6</v>
      </c>
      <c r="C492">
        <v>38.783999999999999</v>
      </c>
    </row>
    <row r="493" spans="1:28" x14ac:dyDescent="0.55000000000000004">
      <c r="B493">
        <v>7</v>
      </c>
      <c r="C493">
        <v>95.733000000000004</v>
      </c>
      <c r="D493">
        <f t="shared" si="141"/>
        <v>0.17460019011208255</v>
      </c>
    </row>
    <row r="494" spans="1:28" x14ac:dyDescent="0.55000000000000004">
      <c r="B494">
        <v>8</v>
      </c>
      <c r="C494">
        <v>16.715</v>
      </c>
    </row>
    <row r="495" spans="1:28" x14ac:dyDescent="0.55000000000000004">
      <c r="B495">
        <v>9</v>
      </c>
      <c r="C495">
        <v>58.869</v>
      </c>
      <c r="D495">
        <f t="shared" si="141"/>
        <v>0.10373880989994734</v>
      </c>
    </row>
    <row r="496" spans="1:28" x14ac:dyDescent="0.55000000000000004">
      <c r="B496">
        <v>10</v>
      </c>
      <c r="C496">
        <v>6.1070000000000002</v>
      </c>
    </row>
    <row r="497" spans="1:35" x14ac:dyDescent="0.55000000000000004">
      <c r="B497">
        <v>11</v>
      </c>
      <c r="C497">
        <v>52.865000000000002</v>
      </c>
      <c r="D497">
        <f t="shared" si="141"/>
        <v>0.1775276648065828</v>
      </c>
    </row>
    <row r="498" spans="1:35" x14ac:dyDescent="0.55000000000000004">
      <c r="B498">
        <v>12</v>
      </c>
      <c r="C498">
        <v>9.3849999999999998</v>
      </c>
    </row>
    <row r="499" spans="1:35" x14ac:dyDescent="0.55000000000000004">
      <c r="A499">
        <v>25</v>
      </c>
      <c r="B499">
        <v>1</v>
      </c>
      <c r="C499">
        <v>68.632999999999996</v>
      </c>
      <c r="D499">
        <f>C500/C499</f>
        <v>0.12482333571314091</v>
      </c>
    </row>
    <row r="500" spans="1:35" x14ac:dyDescent="0.55000000000000004">
      <c r="B500">
        <v>2</v>
      </c>
      <c r="C500">
        <v>8.5670000000000002</v>
      </c>
    </row>
    <row r="501" spans="1:35" x14ac:dyDescent="0.55000000000000004">
      <c r="B501">
        <v>3</v>
      </c>
      <c r="C501">
        <v>75.899000000000001</v>
      </c>
      <c r="D501">
        <f>C502/C501</f>
        <v>0.11736650021739416</v>
      </c>
    </row>
    <row r="502" spans="1:35" x14ac:dyDescent="0.55000000000000004">
      <c r="B502">
        <v>4</v>
      </c>
      <c r="C502">
        <v>8.9079999999999995</v>
      </c>
    </row>
    <row r="505" spans="1:35" x14ac:dyDescent="0.55000000000000004">
      <c r="A505" t="s">
        <v>298</v>
      </c>
      <c r="C505" t="s">
        <v>293</v>
      </c>
      <c r="D505" t="s">
        <v>294</v>
      </c>
      <c r="E505" t="s">
        <v>295</v>
      </c>
      <c r="G505" t="s">
        <v>63</v>
      </c>
      <c r="I505" t="s">
        <v>293</v>
      </c>
      <c r="J505" t="s">
        <v>294</v>
      </c>
      <c r="K505" t="s">
        <v>295</v>
      </c>
      <c r="M505" t="s">
        <v>64</v>
      </c>
      <c r="O505" t="s">
        <v>293</v>
      </c>
      <c r="P505" t="s">
        <v>294</v>
      </c>
      <c r="Q505" t="s">
        <v>295</v>
      </c>
      <c r="S505" t="s">
        <v>65</v>
      </c>
      <c r="U505" t="s">
        <v>293</v>
      </c>
      <c r="V505" t="s">
        <v>294</v>
      </c>
      <c r="W505" t="s">
        <v>295</v>
      </c>
      <c r="Y505" t="s">
        <v>66</v>
      </c>
      <c r="AA505" t="s">
        <v>293</v>
      </c>
      <c r="AB505" t="s">
        <v>294</v>
      </c>
      <c r="AC505" t="s">
        <v>295</v>
      </c>
      <c r="AE505" t="s">
        <v>67</v>
      </c>
      <c r="AG505" t="s">
        <v>293</v>
      </c>
      <c r="AH505" t="s">
        <v>294</v>
      </c>
      <c r="AI505" t="s">
        <v>295</v>
      </c>
    </row>
    <row r="506" spans="1:35" x14ac:dyDescent="0.55000000000000004">
      <c r="A506" t="s">
        <v>296</v>
      </c>
      <c r="G506" t="s">
        <v>296</v>
      </c>
      <c r="M506" t="s">
        <v>296</v>
      </c>
      <c r="S506" t="s">
        <v>296</v>
      </c>
      <c r="Y506" t="s">
        <v>296</v>
      </c>
      <c r="AE506" t="s">
        <v>296</v>
      </c>
    </row>
    <row r="507" spans="1:35" x14ac:dyDescent="0.55000000000000004">
      <c r="A507">
        <v>1</v>
      </c>
      <c r="B507">
        <v>1</v>
      </c>
      <c r="C507">
        <v>124.515</v>
      </c>
      <c r="D507">
        <f>C508/C507</f>
        <v>0.12389671927077059</v>
      </c>
      <c r="E507">
        <f>AVERAGE(D507:D753)</f>
        <v>0.15806142813067786</v>
      </c>
      <c r="G507">
        <v>38</v>
      </c>
      <c r="H507">
        <v>1</v>
      </c>
      <c r="I507">
        <v>72.796999999999997</v>
      </c>
      <c r="J507">
        <f>I508/I507</f>
        <v>0.1295520419797519</v>
      </c>
      <c r="K507">
        <f>AVERAGE(J507:J749)</f>
        <v>0.44891391501578659</v>
      </c>
      <c r="M507">
        <v>69</v>
      </c>
      <c r="N507">
        <v>1</v>
      </c>
      <c r="O507">
        <v>241.11799999999999</v>
      </c>
      <c r="P507">
        <f>O508/O507</f>
        <v>0.66003782380411247</v>
      </c>
      <c r="Q507">
        <f>AVERAGE(P507:P747)</f>
        <v>0.72041818301565441</v>
      </c>
      <c r="S507">
        <v>109</v>
      </c>
      <c r="T507">
        <v>1</v>
      </c>
      <c r="U507">
        <v>35.244</v>
      </c>
      <c r="V507">
        <f>U508/U507</f>
        <v>0.36267166042446941</v>
      </c>
      <c r="W507">
        <f>AVERAGE(V507:V755)</f>
        <v>0.35635600724352168</v>
      </c>
      <c r="Y507">
        <v>146</v>
      </c>
      <c r="Z507">
        <v>1</v>
      </c>
      <c r="AA507">
        <v>147.30699999999999</v>
      </c>
      <c r="AB507">
        <f>AA508/AA507</f>
        <v>0.14229466352583381</v>
      </c>
      <c r="AC507">
        <f>AVERAGE(AB507:AB615)</f>
        <v>0.4113659853077144</v>
      </c>
      <c r="AE507">
        <v>178</v>
      </c>
      <c r="AF507">
        <v>1</v>
      </c>
      <c r="AG507">
        <v>38.466000000000001</v>
      </c>
      <c r="AH507">
        <f>AG508/AG507</f>
        <v>0.75716216918837409</v>
      </c>
      <c r="AI507">
        <f>AVERAGE(AH507:AH735)</f>
        <v>0.18118436622644615</v>
      </c>
    </row>
    <row r="508" spans="1:35" x14ac:dyDescent="0.55000000000000004">
      <c r="B508">
        <v>2</v>
      </c>
      <c r="C508">
        <v>15.427</v>
      </c>
      <c r="H508">
        <v>2</v>
      </c>
      <c r="I508">
        <v>9.4309999999999992</v>
      </c>
      <c r="N508">
        <v>2</v>
      </c>
      <c r="O508">
        <v>159.14699999999999</v>
      </c>
      <c r="T508">
        <v>2</v>
      </c>
      <c r="U508">
        <v>12.782</v>
      </c>
      <c r="Z508">
        <v>2</v>
      </c>
      <c r="AA508">
        <v>20.960999999999999</v>
      </c>
      <c r="AF508">
        <v>2</v>
      </c>
      <c r="AG508">
        <v>29.125</v>
      </c>
    </row>
    <row r="509" spans="1:35" x14ac:dyDescent="0.55000000000000004">
      <c r="B509">
        <v>3</v>
      </c>
      <c r="C509">
        <v>62.261000000000003</v>
      </c>
      <c r="D509">
        <f>C510/C509</f>
        <v>9.4280528741909064E-2</v>
      </c>
      <c r="H509">
        <v>3</v>
      </c>
      <c r="I509">
        <v>68.486000000000004</v>
      </c>
      <c r="J509">
        <f>I510/I509</f>
        <v>0.34417253161230033</v>
      </c>
      <c r="N509">
        <v>3</v>
      </c>
      <c r="O509">
        <v>251.58699999999999</v>
      </c>
      <c r="P509">
        <f>O510/O509</f>
        <v>0.93261972995425046</v>
      </c>
      <c r="T509">
        <v>3</v>
      </c>
      <c r="U509">
        <v>104.57599999999999</v>
      </c>
      <c r="V509">
        <f>U510/U509</f>
        <v>0.1033028610771114</v>
      </c>
      <c r="Z509">
        <v>3</v>
      </c>
      <c r="AA509">
        <v>48.127000000000002</v>
      </c>
      <c r="AB509">
        <f>AA510/AA509</f>
        <v>2.9306834001703823</v>
      </c>
      <c r="AF509">
        <v>3</v>
      </c>
      <c r="AG509">
        <v>149.084</v>
      </c>
      <c r="AH509">
        <f>AG510/AG509</f>
        <v>8.9439510611467363E-2</v>
      </c>
    </row>
    <row r="510" spans="1:35" x14ac:dyDescent="0.55000000000000004">
      <c r="B510">
        <v>4</v>
      </c>
      <c r="C510">
        <v>5.87</v>
      </c>
      <c r="H510">
        <v>4</v>
      </c>
      <c r="I510">
        <v>23.571000000000002</v>
      </c>
      <c r="N510">
        <v>4</v>
      </c>
      <c r="O510">
        <v>234.63499999999999</v>
      </c>
      <c r="T510">
        <v>4</v>
      </c>
      <c r="U510">
        <v>10.803000000000001</v>
      </c>
      <c r="Z510">
        <v>4</v>
      </c>
      <c r="AA510">
        <v>141.04499999999999</v>
      </c>
      <c r="AF510">
        <v>4</v>
      </c>
      <c r="AG510">
        <v>13.334</v>
      </c>
    </row>
    <row r="511" spans="1:35" x14ac:dyDescent="0.55000000000000004">
      <c r="B511">
        <v>5</v>
      </c>
      <c r="C511">
        <v>128.63800000000001</v>
      </c>
      <c r="D511">
        <f t="shared" ref="D511:D519" si="142">C512/C511</f>
        <v>0.24690215954850042</v>
      </c>
      <c r="H511">
        <v>5</v>
      </c>
      <c r="I511">
        <v>176.084</v>
      </c>
      <c r="J511">
        <f t="shared" ref="J511:J519" si="143">I512/I511</f>
        <v>0.27340928193362257</v>
      </c>
      <c r="N511">
        <v>5</v>
      </c>
      <c r="O511">
        <v>154.214</v>
      </c>
      <c r="P511">
        <f t="shared" ref="P511:P519" si="144">O512/O511</f>
        <v>0.63034484547447056</v>
      </c>
      <c r="T511">
        <v>5</v>
      </c>
      <c r="U511">
        <v>146.608</v>
      </c>
      <c r="V511">
        <f t="shared" ref="V511:V519" si="145">U512/U511</f>
        <v>9.3651096802357309E-2</v>
      </c>
      <c r="Z511">
        <v>5</v>
      </c>
      <c r="AA511">
        <v>165.04499999999999</v>
      </c>
      <c r="AB511">
        <f t="shared" ref="AB511:AB519" si="146">AA512/AA511</f>
        <v>6.0807658517374054E-2</v>
      </c>
      <c r="AF511">
        <v>5</v>
      </c>
      <c r="AG511">
        <v>228.488</v>
      </c>
      <c r="AH511">
        <f t="shared" ref="AH511:AH519" si="147">AG512/AG511</f>
        <v>0.15044553762123175</v>
      </c>
    </row>
    <row r="512" spans="1:35" x14ac:dyDescent="0.55000000000000004">
      <c r="B512">
        <v>6</v>
      </c>
      <c r="C512">
        <v>31.760999999999999</v>
      </c>
      <c r="H512">
        <v>6</v>
      </c>
      <c r="I512">
        <v>48.143000000000001</v>
      </c>
      <c r="N512">
        <v>6</v>
      </c>
      <c r="O512">
        <v>97.207999999999998</v>
      </c>
      <c r="T512">
        <v>6</v>
      </c>
      <c r="U512">
        <v>13.73</v>
      </c>
      <c r="Z512">
        <v>6</v>
      </c>
      <c r="AA512">
        <v>10.036</v>
      </c>
      <c r="AF512">
        <v>6</v>
      </c>
      <c r="AG512">
        <v>34.375</v>
      </c>
    </row>
    <row r="513" spans="1:34" x14ac:dyDescent="0.55000000000000004">
      <c r="B513">
        <v>7</v>
      </c>
      <c r="C513">
        <v>191.20099999999999</v>
      </c>
      <c r="D513">
        <f t="shared" si="142"/>
        <v>0.12641670284151232</v>
      </c>
      <c r="H513">
        <v>7</v>
      </c>
      <c r="I513">
        <v>61.493000000000002</v>
      </c>
      <c r="J513">
        <f t="shared" si="143"/>
        <v>0.29652155529897711</v>
      </c>
      <c r="N513">
        <v>7</v>
      </c>
      <c r="O513">
        <v>118.10899999999999</v>
      </c>
      <c r="P513">
        <f t="shared" si="144"/>
        <v>0.27191831274500672</v>
      </c>
      <c r="T513">
        <v>7</v>
      </c>
      <c r="U513">
        <v>194.07400000000001</v>
      </c>
      <c r="V513">
        <f t="shared" si="145"/>
        <v>0.17687067819491534</v>
      </c>
      <c r="Z513">
        <v>7</v>
      </c>
      <c r="AA513">
        <v>126.598</v>
      </c>
      <c r="AB513">
        <f t="shared" si="146"/>
        <v>0.11998609772666234</v>
      </c>
      <c r="AF513">
        <v>7</v>
      </c>
      <c r="AG513">
        <v>104.95399999999999</v>
      </c>
      <c r="AH513">
        <f t="shared" si="147"/>
        <v>0.2453551079520552</v>
      </c>
    </row>
    <row r="514" spans="1:34" x14ac:dyDescent="0.55000000000000004">
      <c r="B514">
        <v>8</v>
      </c>
      <c r="C514">
        <v>24.170999999999999</v>
      </c>
      <c r="H514">
        <v>8</v>
      </c>
      <c r="I514">
        <v>18.234000000000002</v>
      </c>
      <c r="N514">
        <v>8</v>
      </c>
      <c r="O514">
        <v>32.116</v>
      </c>
      <c r="T514">
        <v>8</v>
      </c>
      <c r="U514">
        <v>34.326000000000001</v>
      </c>
      <c r="Z514">
        <v>8</v>
      </c>
      <c r="AA514">
        <v>15.19</v>
      </c>
      <c r="AF514">
        <v>8</v>
      </c>
      <c r="AG514">
        <v>25.751000000000001</v>
      </c>
    </row>
    <row r="515" spans="1:34" x14ac:dyDescent="0.55000000000000004">
      <c r="B515">
        <v>9</v>
      </c>
      <c r="C515">
        <v>169.834</v>
      </c>
      <c r="D515">
        <f t="shared" si="142"/>
        <v>0.10805845708162087</v>
      </c>
      <c r="H515">
        <v>9</v>
      </c>
      <c r="I515">
        <v>61.762</v>
      </c>
      <c r="J515">
        <f t="shared" si="143"/>
        <v>0.35889381820536898</v>
      </c>
      <c r="N515">
        <v>9</v>
      </c>
      <c r="O515">
        <v>179.56</v>
      </c>
      <c r="P515">
        <f t="shared" si="144"/>
        <v>0.20556916907997325</v>
      </c>
      <c r="T515">
        <v>9</v>
      </c>
      <c r="U515">
        <v>50.112000000000002</v>
      </c>
      <c r="V515">
        <f t="shared" si="145"/>
        <v>0.1419220945083014</v>
      </c>
      <c r="Z515">
        <v>9</v>
      </c>
      <c r="AA515">
        <v>175.458</v>
      </c>
      <c r="AB515">
        <f t="shared" si="146"/>
        <v>1.4486828756739505</v>
      </c>
      <c r="AF515">
        <v>9</v>
      </c>
      <c r="AG515">
        <v>254.352</v>
      </c>
      <c r="AH515">
        <f t="shared" si="147"/>
        <v>0.14795244385733156</v>
      </c>
    </row>
    <row r="516" spans="1:34" x14ac:dyDescent="0.55000000000000004">
      <c r="B516">
        <v>10</v>
      </c>
      <c r="C516">
        <v>18.352</v>
      </c>
      <c r="H516">
        <v>10</v>
      </c>
      <c r="I516">
        <v>22.166</v>
      </c>
      <c r="N516">
        <v>10</v>
      </c>
      <c r="O516">
        <v>36.911999999999999</v>
      </c>
      <c r="T516">
        <v>10</v>
      </c>
      <c r="U516">
        <v>7.1120000000000001</v>
      </c>
      <c r="Z516">
        <v>10</v>
      </c>
      <c r="AA516">
        <v>254.18299999999999</v>
      </c>
      <c r="AF516">
        <v>10</v>
      </c>
      <c r="AG516">
        <v>37.631999999999998</v>
      </c>
    </row>
    <row r="517" spans="1:34" x14ac:dyDescent="0.55000000000000004">
      <c r="B517">
        <v>11</v>
      </c>
      <c r="C517">
        <v>48.743000000000002</v>
      </c>
      <c r="D517">
        <f t="shared" si="142"/>
        <v>9.8024331698910602E-2</v>
      </c>
      <c r="H517">
        <v>11</v>
      </c>
      <c r="I517">
        <v>106.21</v>
      </c>
      <c r="J517">
        <f t="shared" si="143"/>
        <v>0.28352320873740705</v>
      </c>
      <c r="N517">
        <v>11</v>
      </c>
      <c r="O517">
        <v>238.76300000000001</v>
      </c>
      <c r="P517">
        <f t="shared" si="144"/>
        <v>0.66067187964634388</v>
      </c>
      <c r="T517">
        <v>11</v>
      </c>
      <c r="U517">
        <v>162.81700000000001</v>
      </c>
      <c r="V517">
        <f t="shared" si="145"/>
        <v>7.1466738731213564E-2</v>
      </c>
      <c r="Z517">
        <v>11</v>
      </c>
      <c r="AA517">
        <v>53.731000000000002</v>
      </c>
      <c r="AB517">
        <f t="shared" si="146"/>
        <v>0.29219631125421075</v>
      </c>
      <c r="AF517">
        <v>11</v>
      </c>
      <c r="AG517">
        <v>52.097999999999999</v>
      </c>
      <c r="AH517">
        <f t="shared" si="147"/>
        <v>0.1787208722023878</v>
      </c>
    </row>
    <row r="518" spans="1:34" x14ac:dyDescent="0.55000000000000004">
      <c r="B518">
        <v>12</v>
      </c>
      <c r="C518">
        <v>4.7779999999999996</v>
      </c>
      <c r="H518">
        <v>12</v>
      </c>
      <c r="I518">
        <v>30.113</v>
      </c>
      <c r="N518">
        <v>12</v>
      </c>
      <c r="O518">
        <v>157.744</v>
      </c>
      <c r="T518">
        <v>12</v>
      </c>
      <c r="U518">
        <v>11.635999999999999</v>
      </c>
      <c r="Z518">
        <v>12</v>
      </c>
      <c r="AA518">
        <v>15.7</v>
      </c>
      <c r="AF518">
        <v>12</v>
      </c>
      <c r="AG518">
        <v>9.3109999999999999</v>
      </c>
    </row>
    <row r="519" spans="1:34" x14ac:dyDescent="0.55000000000000004">
      <c r="B519">
        <v>13</v>
      </c>
      <c r="C519">
        <v>69.42</v>
      </c>
      <c r="D519">
        <f t="shared" si="142"/>
        <v>0.11032843560933447</v>
      </c>
      <c r="H519">
        <v>13</v>
      </c>
      <c r="I519">
        <v>63.311</v>
      </c>
      <c r="J519">
        <f t="shared" si="143"/>
        <v>0.68304086177757417</v>
      </c>
      <c r="N519">
        <v>13</v>
      </c>
      <c r="O519">
        <v>191.304</v>
      </c>
      <c r="P519">
        <f t="shared" si="144"/>
        <v>0.3916436666248484</v>
      </c>
      <c r="T519">
        <v>13</v>
      </c>
      <c r="U519">
        <v>52.067</v>
      </c>
      <c r="V519">
        <f t="shared" si="145"/>
        <v>0.21393589029519655</v>
      </c>
      <c r="Z519">
        <v>13</v>
      </c>
      <c r="AA519">
        <v>68.853999999999999</v>
      </c>
      <c r="AB519">
        <f t="shared" si="146"/>
        <v>0.45748976094344557</v>
      </c>
      <c r="AF519">
        <v>13</v>
      </c>
      <c r="AG519">
        <v>57.597999999999999</v>
      </c>
      <c r="AH519">
        <f t="shared" si="147"/>
        <v>0.17113441438938851</v>
      </c>
    </row>
    <row r="520" spans="1:34" x14ac:dyDescent="0.55000000000000004">
      <c r="B520">
        <v>14</v>
      </c>
      <c r="C520">
        <v>7.6589999999999998</v>
      </c>
      <c r="H520">
        <v>14</v>
      </c>
      <c r="I520">
        <v>43.244</v>
      </c>
      <c r="N520">
        <v>14</v>
      </c>
      <c r="O520">
        <v>74.923000000000002</v>
      </c>
      <c r="T520">
        <v>14</v>
      </c>
      <c r="U520">
        <v>11.138999999999999</v>
      </c>
      <c r="Z520">
        <v>14</v>
      </c>
      <c r="AA520">
        <v>31.5</v>
      </c>
      <c r="AF520">
        <v>14</v>
      </c>
      <c r="AG520">
        <v>9.8569999999999993</v>
      </c>
    </row>
    <row r="521" spans="1:34" x14ac:dyDescent="0.55000000000000004">
      <c r="B521">
        <v>15</v>
      </c>
      <c r="C521">
        <v>207.91</v>
      </c>
      <c r="D521">
        <f>C522/C521</f>
        <v>4.8044827088644132E-2</v>
      </c>
      <c r="H521">
        <v>15</v>
      </c>
      <c r="I521">
        <v>248.642</v>
      </c>
      <c r="J521">
        <f>I522/I521</f>
        <v>0.12494268868493658</v>
      </c>
      <c r="N521">
        <v>15</v>
      </c>
      <c r="O521">
        <v>125.45099999999999</v>
      </c>
      <c r="P521">
        <f>O522/O521</f>
        <v>0.24134522642306561</v>
      </c>
      <c r="T521">
        <v>15</v>
      </c>
      <c r="U521">
        <v>30.004999999999999</v>
      </c>
      <c r="V521">
        <f>U522/U521</f>
        <v>0.92434594234294287</v>
      </c>
      <c r="Y521">
        <v>147</v>
      </c>
      <c r="Z521">
        <v>1</v>
      </c>
      <c r="AA521">
        <v>31.481000000000002</v>
      </c>
      <c r="AB521">
        <f>AA522/AA521</f>
        <v>0.57615704710777926</v>
      </c>
      <c r="AF521">
        <v>15</v>
      </c>
      <c r="AG521">
        <v>71.525000000000006</v>
      </c>
      <c r="AH521">
        <f>AG522/AG521</f>
        <v>0.14934638238378189</v>
      </c>
    </row>
    <row r="522" spans="1:34" x14ac:dyDescent="0.55000000000000004">
      <c r="B522">
        <v>16</v>
      </c>
      <c r="C522">
        <v>9.9890000000000008</v>
      </c>
      <c r="H522">
        <v>16</v>
      </c>
      <c r="I522">
        <v>31.065999999999999</v>
      </c>
      <c r="N522">
        <v>16</v>
      </c>
      <c r="O522">
        <v>30.277000000000001</v>
      </c>
      <c r="T522">
        <v>16</v>
      </c>
      <c r="U522">
        <v>27.734999999999999</v>
      </c>
      <c r="Z522">
        <v>2</v>
      </c>
      <c r="AA522">
        <v>18.138000000000002</v>
      </c>
      <c r="AF522">
        <v>16</v>
      </c>
      <c r="AG522">
        <v>10.682</v>
      </c>
    </row>
    <row r="523" spans="1:34" x14ac:dyDescent="0.55000000000000004">
      <c r="A523">
        <v>2</v>
      </c>
      <c r="B523">
        <v>1</v>
      </c>
      <c r="C523">
        <v>222.95599999999999</v>
      </c>
      <c r="D523">
        <f>C524/C523</f>
        <v>5.1176016792551002E-2</v>
      </c>
      <c r="G523">
        <v>34</v>
      </c>
      <c r="H523">
        <v>1</v>
      </c>
      <c r="I523">
        <v>119.616</v>
      </c>
      <c r="J523">
        <f>I524/I523</f>
        <v>0.3100672150882825</v>
      </c>
      <c r="N523">
        <v>1</v>
      </c>
      <c r="O523">
        <v>51.865000000000002</v>
      </c>
      <c r="P523">
        <f>O524/O523</f>
        <v>0.47602429383977635</v>
      </c>
      <c r="T523">
        <v>17</v>
      </c>
      <c r="U523">
        <v>47.265999999999998</v>
      </c>
      <c r="V523">
        <f>U524/U523</f>
        <v>0.29503236999111415</v>
      </c>
      <c r="Z523">
        <v>3</v>
      </c>
      <c r="AA523">
        <v>26.789000000000001</v>
      </c>
      <c r="AB523">
        <f>AA524/AA523</f>
        <v>0.51793646646011415</v>
      </c>
      <c r="AF523">
        <v>17</v>
      </c>
      <c r="AG523">
        <v>80.442999999999998</v>
      </c>
      <c r="AH523">
        <f>AG524/AG523</f>
        <v>0.12981862934002958</v>
      </c>
    </row>
    <row r="524" spans="1:34" x14ac:dyDescent="0.55000000000000004">
      <c r="B524">
        <v>2</v>
      </c>
      <c r="C524">
        <v>11.41</v>
      </c>
      <c r="H524">
        <v>2</v>
      </c>
      <c r="I524">
        <v>37.088999999999999</v>
      </c>
      <c r="N524">
        <v>2</v>
      </c>
      <c r="O524">
        <v>24.689</v>
      </c>
      <c r="T524">
        <v>18</v>
      </c>
      <c r="U524">
        <v>13.945</v>
      </c>
      <c r="Z524">
        <v>4</v>
      </c>
      <c r="AA524">
        <v>13.875</v>
      </c>
      <c r="AF524">
        <v>18</v>
      </c>
      <c r="AG524">
        <v>10.443</v>
      </c>
    </row>
    <row r="525" spans="1:34" x14ac:dyDescent="0.55000000000000004">
      <c r="B525">
        <v>3</v>
      </c>
      <c r="C525">
        <v>165.899</v>
      </c>
      <c r="D525">
        <f t="shared" ref="D525:D533" si="148">C526/C525</f>
        <v>9.8385162056431927E-2</v>
      </c>
      <c r="H525">
        <v>3</v>
      </c>
      <c r="I525">
        <v>161.27199999999999</v>
      </c>
      <c r="J525">
        <f t="shared" ref="J525:J533" si="149">I526/I525</f>
        <v>0.2894240785753262</v>
      </c>
      <c r="N525">
        <v>3</v>
      </c>
      <c r="O525">
        <v>190.72800000000001</v>
      </c>
      <c r="P525">
        <f t="shared" ref="P525:P533" si="150">O526/O525</f>
        <v>0.35437901094752738</v>
      </c>
      <c r="S525">
        <v>110</v>
      </c>
      <c r="T525">
        <v>1</v>
      </c>
      <c r="U525">
        <v>56.466999999999999</v>
      </c>
      <c r="V525">
        <f t="shared" ref="V525:V533" si="151">U526/U525</f>
        <v>0.30244213434395312</v>
      </c>
      <c r="Z525">
        <v>5</v>
      </c>
      <c r="AA525">
        <v>164.00700000000001</v>
      </c>
      <c r="AB525">
        <f t="shared" ref="AB525:AB533" si="152">AA526/AA525</f>
        <v>0.28911570847585771</v>
      </c>
      <c r="AF525">
        <v>19</v>
      </c>
      <c r="AG525">
        <v>103.217</v>
      </c>
      <c r="AH525">
        <f t="shared" ref="AH525:AH533" si="153">AG526/AG525</f>
        <v>9.5430016373271837E-2</v>
      </c>
    </row>
    <row r="526" spans="1:34" x14ac:dyDescent="0.55000000000000004">
      <c r="B526">
        <v>4</v>
      </c>
      <c r="C526">
        <v>16.321999999999999</v>
      </c>
      <c r="H526">
        <v>4</v>
      </c>
      <c r="I526">
        <v>46.676000000000002</v>
      </c>
      <c r="N526">
        <v>4</v>
      </c>
      <c r="O526">
        <v>67.59</v>
      </c>
      <c r="T526">
        <v>2</v>
      </c>
      <c r="U526">
        <v>17.077999999999999</v>
      </c>
      <c r="Z526">
        <v>6</v>
      </c>
      <c r="AA526">
        <v>47.417000000000002</v>
      </c>
      <c r="AF526">
        <v>20</v>
      </c>
      <c r="AG526">
        <v>9.85</v>
      </c>
    </row>
    <row r="527" spans="1:34" x14ac:dyDescent="0.55000000000000004">
      <c r="B527">
        <v>5</v>
      </c>
      <c r="C527">
        <v>43.609000000000002</v>
      </c>
      <c r="D527">
        <f t="shared" si="148"/>
        <v>0.11309592056685547</v>
      </c>
      <c r="G527">
        <v>35</v>
      </c>
      <c r="H527">
        <v>1</v>
      </c>
      <c r="I527">
        <v>219.227</v>
      </c>
      <c r="J527">
        <f t="shared" si="149"/>
        <v>0.18191189953792189</v>
      </c>
      <c r="N527">
        <v>5</v>
      </c>
      <c r="O527">
        <v>196.99299999999999</v>
      </c>
      <c r="P527">
        <f t="shared" si="150"/>
        <v>0.26552720147416409</v>
      </c>
      <c r="T527">
        <v>3</v>
      </c>
      <c r="U527">
        <v>36.536999999999999</v>
      </c>
      <c r="V527">
        <f t="shared" si="151"/>
        <v>0.51211101075621968</v>
      </c>
      <c r="Z527">
        <v>7</v>
      </c>
      <c r="AA527">
        <v>154.74100000000001</v>
      </c>
      <c r="AB527">
        <f t="shared" si="152"/>
        <v>0.46077639410369581</v>
      </c>
      <c r="AE527">
        <v>179</v>
      </c>
      <c r="AF527">
        <v>1</v>
      </c>
      <c r="AG527">
        <v>100.76300000000001</v>
      </c>
      <c r="AH527">
        <f t="shared" si="153"/>
        <v>0.33932098091561386</v>
      </c>
    </row>
    <row r="528" spans="1:34" x14ac:dyDescent="0.55000000000000004">
      <c r="B528">
        <v>6</v>
      </c>
      <c r="C528">
        <v>4.9320000000000004</v>
      </c>
      <c r="H528">
        <v>2</v>
      </c>
      <c r="I528">
        <v>39.880000000000003</v>
      </c>
      <c r="N528">
        <v>6</v>
      </c>
      <c r="O528">
        <v>52.307000000000002</v>
      </c>
      <c r="T528">
        <v>4</v>
      </c>
      <c r="U528">
        <v>18.710999999999999</v>
      </c>
      <c r="Z528">
        <v>8</v>
      </c>
      <c r="AA528">
        <v>71.301000000000002</v>
      </c>
      <c r="AF528">
        <v>2</v>
      </c>
      <c r="AG528">
        <v>34.191000000000003</v>
      </c>
    </row>
    <row r="529" spans="1:34" x14ac:dyDescent="0.55000000000000004">
      <c r="B529">
        <v>7</v>
      </c>
      <c r="C529">
        <v>45.896000000000001</v>
      </c>
      <c r="D529">
        <f t="shared" si="148"/>
        <v>0.11966184416942653</v>
      </c>
      <c r="H529">
        <v>3</v>
      </c>
      <c r="I529">
        <v>150.459</v>
      </c>
      <c r="J529">
        <f t="shared" si="149"/>
        <v>0.93551731700994956</v>
      </c>
      <c r="N529">
        <v>7</v>
      </c>
      <c r="O529">
        <v>205.589</v>
      </c>
      <c r="P529">
        <f t="shared" si="150"/>
        <v>0.26610859530422348</v>
      </c>
      <c r="T529">
        <v>5</v>
      </c>
      <c r="U529">
        <v>30.222000000000001</v>
      </c>
      <c r="V529">
        <f t="shared" si="151"/>
        <v>0.39137052478327045</v>
      </c>
      <c r="Z529">
        <v>9</v>
      </c>
      <c r="AA529">
        <v>104.24</v>
      </c>
      <c r="AB529">
        <f t="shared" si="152"/>
        <v>0.20922870299309287</v>
      </c>
      <c r="AF529">
        <v>3</v>
      </c>
      <c r="AG529">
        <v>49.026000000000003</v>
      </c>
      <c r="AH529">
        <f t="shared" si="153"/>
        <v>0.52353853057561295</v>
      </c>
    </row>
    <row r="530" spans="1:34" x14ac:dyDescent="0.55000000000000004">
      <c r="B530">
        <v>8</v>
      </c>
      <c r="C530">
        <v>5.492</v>
      </c>
      <c r="H530">
        <v>4</v>
      </c>
      <c r="I530">
        <v>140.75700000000001</v>
      </c>
      <c r="N530">
        <v>8</v>
      </c>
      <c r="O530">
        <v>54.709000000000003</v>
      </c>
      <c r="T530">
        <v>6</v>
      </c>
      <c r="U530">
        <v>11.827999999999999</v>
      </c>
      <c r="Z530">
        <v>10</v>
      </c>
      <c r="AA530">
        <v>21.81</v>
      </c>
      <c r="AF530">
        <v>4</v>
      </c>
      <c r="AG530">
        <v>25.667000000000002</v>
      </c>
    </row>
    <row r="531" spans="1:34" x14ac:dyDescent="0.55000000000000004">
      <c r="B531">
        <v>9</v>
      </c>
      <c r="C531">
        <v>72.861999999999995</v>
      </c>
      <c r="D531">
        <f t="shared" si="148"/>
        <v>0.30810298921248391</v>
      </c>
      <c r="H531">
        <v>5</v>
      </c>
      <c r="I531">
        <v>252.13</v>
      </c>
      <c r="J531">
        <f t="shared" si="149"/>
        <v>0.30615555467417604</v>
      </c>
      <c r="N531">
        <v>9</v>
      </c>
      <c r="O531">
        <v>251.209</v>
      </c>
      <c r="P531">
        <f t="shared" si="150"/>
        <v>0.64600790576770728</v>
      </c>
      <c r="T531">
        <v>7</v>
      </c>
      <c r="U531">
        <v>98.902000000000001</v>
      </c>
      <c r="V531">
        <f t="shared" si="151"/>
        <v>0.66202907929061094</v>
      </c>
      <c r="Y531">
        <v>148</v>
      </c>
      <c r="Z531">
        <v>1</v>
      </c>
      <c r="AA531">
        <v>61.485999999999997</v>
      </c>
      <c r="AB531">
        <f t="shared" si="152"/>
        <v>0.38641316722505936</v>
      </c>
      <c r="AF531">
        <v>5</v>
      </c>
      <c r="AG531">
        <v>199.40799999999999</v>
      </c>
      <c r="AH531">
        <f t="shared" si="153"/>
        <v>9.8967945117547945E-2</v>
      </c>
    </row>
    <row r="532" spans="1:34" x14ac:dyDescent="0.55000000000000004">
      <c r="B532">
        <v>10</v>
      </c>
      <c r="C532">
        <v>22.449000000000002</v>
      </c>
      <c r="H532">
        <v>6</v>
      </c>
      <c r="I532">
        <v>77.191000000000003</v>
      </c>
      <c r="N532">
        <v>10</v>
      </c>
      <c r="O532">
        <v>162.28299999999999</v>
      </c>
      <c r="T532">
        <v>8</v>
      </c>
      <c r="U532">
        <v>65.475999999999999</v>
      </c>
      <c r="Z532">
        <v>2</v>
      </c>
      <c r="AA532">
        <v>23.759</v>
      </c>
      <c r="AF532">
        <v>6</v>
      </c>
      <c r="AG532">
        <v>19.734999999999999</v>
      </c>
    </row>
    <row r="533" spans="1:34" x14ac:dyDescent="0.55000000000000004">
      <c r="B533">
        <v>11</v>
      </c>
      <c r="C533">
        <v>190.114</v>
      </c>
      <c r="D533">
        <f t="shared" si="148"/>
        <v>0.1565534363592371</v>
      </c>
      <c r="H533">
        <v>7</v>
      </c>
      <c r="I533">
        <v>93.338999999999999</v>
      </c>
      <c r="J533">
        <f t="shared" si="149"/>
        <v>0.33499394679608741</v>
      </c>
      <c r="N533">
        <v>11</v>
      </c>
      <c r="O533">
        <v>84.966999999999999</v>
      </c>
      <c r="P533">
        <f t="shared" si="150"/>
        <v>0.52392105170242564</v>
      </c>
      <c r="T533">
        <v>9</v>
      </c>
      <c r="U533">
        <v>204.79400000000001</v>
      </c>
      <c r="V533">
        <f t="shared" si="151"/>
        <v>0.10551090363975507</v>
      </c>
      <c r="Z533">
        <v>3</v>
      </c>
      <c r="AA533">
        <v>86.685000000000002</v>
      </c>
      <c r="AB533">
        <f t="shared" si="152"/>
        <v>0.23038587991001902</v>
      </c>
      <c r="AF533">
        <v>7</v>
      </c>
      <c r="AG533">
        <v>169.99</v>
      </c>
      <c r="AH533">
        <f t="shared" si="153"/>
        <v>9.089946467439261E-2</v>
      </c>
    </row>
    <row r="534" spans="1:34" x14ac:dyDescent="0.55000000000000004">
      <c r="B534">
        <v>12</v>
      </c>
      <c r="C534">
        <v>29.763000000000002</v>
      </c>
      <c r="H534">
        <v>8</v>
      </c>
      <c r="I534">
        <v>31.268000000000001</v>
      </c>
      <c r="N534">
        <v>12</v>
      </c>
      <c r="O534">
        <v>44.515999999999998</v>
      </c>
      <c r="T534">
        <v>10</v>
      </c>
      <c r="U534">
        <v>21.608000000000001</v>
      </c>
      <c r="Z534">
        <v>4</v>
      </c>
      <c r="AA534">
        <v>19.971</v>
      </c>
      <c r="AF534">
        <v>8</v>
      </c>
      <c r="AG534">
        <v>15.452</v>
      </c>
    </row>
    <row r="535" spans="1:34" x14ac:dyDescent="0.55000000000000004">
      <c r="B535">
        <v>13</v>
      </c>
      <c r="C535">
        <v>169.38399999999999</v>
      </c>
      <c r="D535">
        <f>C536/C535</f>
        <v>0.14174302177301282</v>
      </c>
      <c r="H535">
        <v>9</v>
      </c>
      <c r="I535">
        <v>249.74</v>
      </c>
      <c r="J535">
        <f>I536/I535</f>
        <v>0.85902538640185788</v>
      </c>
      <c r="M535">
        <v>70</v>
      </c>
      <c r="N535">
        <v>1</v>
      </c>
      <c r="O535">
        <v>168.16200000000001</v>
      </c>
      <c r="P535">
        <f>O536/O535</f>
        <v>0.14069171394250782</v>
      </c>
      <c r="T535">
        <v>11</v>
      </c>
      <c r="U535">
        <v>220.78899999999999</v>
      </c>
      <c r="V535">
        <f>U536/U535</f>
        <v>0.12624270230853893</v>
      </c>
      <c r="Z535">
        <v>5</v>
      </c>
      <c r="AA535">
        <v>91.046999999999997</v>
      </c>
      <c r="AB535">
        <f>AA536/AA535</f>
        <v>1.366085648071875</v>
      </c>
      <c r="AF535">
        <v>9</v>
      </c>
      <c r="AG535">
        <v>180.10300000000001</v>
      </c>
      <c r="AH535">
        <f>AG536/AG535</f>
        <v>0.63562517004158725</v>
      </c>
    </row>
    <row r="536" spans="1:34" x14ac:dyDescent="0.55000000000000004">
      <c r="B536">
        <v>14</v>
      </c>
      <c r="C536">
        <v>24.009</v>
      </c>
      <c r="H536">
        <v>10</v>
      </c>
      <c r="I536">
        <v>214.53299999999999</v>
      </c>
      <c r="N536">
        <v>2</v>
      </c>
      <c r="O536">
        <v>23.658999999999999</v>
      </c>
      <c r="T536">
        <v>12</v>
      </c>
      <c r="U536">
        <v>27.873000000000001</v>
      </c>
      <c r="Z536">
        <v>6</v>
      </c>
      <c r="AA536">
        <v>124.378</v>
      </c>
      <c r="AF536">
        <v>10</v>
      </c>
      <c r="AG536">
        <v>114.47799999999999</v>
      </c>
    </row>
    <row r="537" spans="1:34" x14ac:dyDescent="0.55000000000000004">
      <c r="B537">
        <v>15</v>
      </c>
      <c r="C537">
        <v>238.33699999999999</v>
      </c>
      <c r="D537">
        <f>C538/C537</f>
        <v>0.11255491174261656</v>
      </c>
      <c r="H537">
        <v>11</v>
      </c>
      <c r="I537">
        <v>246.47900000000001</v>
      </c>
      <c r="J537">
        <f>I538/I537</f>
        <v>0.3290503450598225</v>
      </c>
      <c r="N537">
        <v>3</v>
      </c>
      <c r="O537">
        <v>84.492999999999995</v>
      </c>
      <c r="P537">
        <f>O538/O537</f>
        <v>0.52504941237735669</v>
      </c>
      <c r="S537">
        <v>111</v>
      </c>
      <c r="T537">
        <v>1</v>
      </c>
      <c r="U537">
        <v>69.006</v>
      </c>
      <c r="V537">
        <f>U538/U537</f>
        <v>0.28151175260122308</v>
      </c>
      <c r="Z537">
        <v>7</v>
      </c>
      <c r="AA537">
        <v>145.624</v>
      </c>
      <c r="AB537">
        <f>AA538/AA537</f>
        <v>0.20370268637037853</v>
      </c>
      <c r="AF537">
        <v>11</v>
      </c>
      <c r="AG537">
        <v>123.85</v>
      </c>
      <c r="AH537">
        <f>AG538/AG537</f>
        <v>0.13441259588211546</v>
      </c>
    </row>
    <row r="538" spans="1:34" x14ac:dyDescent="0.55000000000000004">
      <c r="B538">
        <v>16</v>
      </c>
      <c r="C538">
        <v>26.826000000000001</v>
      </c>
      <c r="H538">
        <v>12</v>
      </c>
      <c r="I538">
        <v>81.103999999999999</v>
      </c>
      <c r="N538">
        <v>4</v>
      </c>
      <c r="O538">
        <v>44.363</v>
      </c>
      <c r="T538">
        <v>2</v>
      </c>
      <c r="U538">
        <v>19.425999999999998</v>
      </c>
      <c r="Z538">
        <v>8</v>
      </c>
      <c r="AA538">
        <v>29.664000000000001</v>
      </c>
      <c r="AF538">
        <v>12</v>
      </c>
      <c r="AG538">
        <v>16.646999999999998</v>
      </c>
    </row>
    <row r="539" spans="1:34" x14ac:dyDescent="0.55000000000000004">
      <c r="B539">
        <v>17</v>
      </c>
      <c r="C539">
        <v>242.34299999999999</v>
      </c>
      <c r="D539">
        <f>C540/C539</f>
        <v>8.6546753980927857E-2</v>
      </c>
      <c r="G539">
        <v>36</v>
      </c>
      <c r="H539">
        <v>1</v>
      </c>
      <c r="I539">
        <v>146.26</v>
      </c>
      <c r="J539">
        <f>I540/I539</f>
        <v>0.19774374401750308</v>
      </c>
      <c r="N539">
        <v>5</v>
      </c>
      <c r="O539">
        <v>66.366</v>
      </c>
      <c r="P539">
        <f>O540/O539</f>
        <v>0.55498297320917334</v>
      </c>
      <c r="T539">
        <v>3</v>
      </c>
      <c r="U539">
        <v>44.768999999999998</v>
      </c>
      <c r="V539">
        <f>U540/U539</f>
        <v>0.27682101454131208</v>
      </c>
      <c r="Z539">
        <v>9</v>
      </c>
      <c r="AA539">
        <v>61.387</v>
      </c>
      <c r="AB539">
        <f>AA540/AA539</f>
        <v>0.26000619023571764</v>
      </c>
      <c r="AF539">
        <v>13</v>
      </c>
      <c r="AG539">
        <v>60.924999999999997</v>
      </c>
      <c r="AH539">
        <f>AG540/AG539</f>
        <v>0.11878539187525647</v>
      </c>
    </row>
    <row r="540" spans="1:34" x14ac:dyDescent="0.55000000000000004">
      <c r="B540">
        <v>18</v>
      </c>
      <c r="C540">
        <v>20.974</v>
      </c>
      <c r="H540">
        <v>2</v>
      </c>
      <c r="I540">
        <v>28.922000000000001</v>
      </c>
      <c r="N540">
        <v>6</v>
      </c>
      <c r="O540">
        <v>36.832000000000001</v>
      </c>
      <c r="T540">
        <v>4</v>
      </c>
      <c r="U540">
        <v>12.393000000000001</v>
      </c>
      <c r="Z540">
        <v>10</v>
      </c>
      <c r="AA540">
        <v>15.961</v>
      </c>
      <c r="AF540">
        <v>14</v>
      </c>
      <c r="AG540">
        <v>7.2370000000000001</v>
      </c>
    </row>
    <row r="541" spans="1:34" x14ac:dyDescent="0.55000000000000004">
      <c r="A541">
        <v>3</v>
      </c>
      <c r="B541">
        <v>1</v>
      </c>
      <c r="C541">
        <v>197.559</v>
      </c>
      <c r="D541">
        <f>C542/C541</f>
        <v>5.4206591448630534E-2</v>
      </c>
      <c r="H541">
        <v>3</v>
      </c>
      <c r="I541">
        <v>73.012</v>
      </c>
      <c r="J541">
        <f>I542/I541</f>
        <v>0.39953706240070125</v>
      </c>
      <c r="N541">
        <v>7</v>
      </c>
      <c r="O541">
        <v>57.030999999999999</v>
      </c>
      <c r="P541">
        <f>O542/O541</f>
        <v>1.0189721379600569</v>
      </c>
      <c r="T541">
        <v>5</v>
      </c>
      <c r="U541">
        <v>94.89</v>
      </c>
      <c r="V541">
        <f>U542/U541</f>
        <v>0.26732005480029508</v>
      </c>
      <c r="Y541">
        <v>149</v>
      </c>
      <c r="Z541">
        <v>1</v>
      </c>
      <c r="AA541">
        <v>82.043999999999997</v>
      </c>
      <c r="AB541">
        <f t="shared" ref="AB541:AB543" si="154">AA542/AA541</f>
        <v>0.57266832431378289</v>
      </c>
      <c r="AF541">
        <v>15</v>
      </c>
      <c r="AG541">
        <v>73.16</v>
      </c>
      <c r="AH541">
        <f t="shared" ref="AH541:AH543" si="155">AG542/AG541</f>
        <v>0.1461864406779661</v>
      </c>
    </row>
    <row r="542" spans="1:34" x14ac:dyDescent="0.55000000000000004">
      <c r="B542">
        <v>2</v>
      </c>
      <c r="C542">
        <v>10.709</v>
      </c>
      <c r="H542">
        <v>4</v>
      </c>
      <c r="I542">
        <v>29.170999999999999</v>
      </c>
      <c r="N542">
        <v>8</v>
      </c>
      <c r="O542">
        <v>58.113</v>
      </c>
      <c r="T542">
        <v>6</v>
      </c>
      <c r="U542">
        <v>25.366</v>
      </c>
      <c r="Z542">
        <v>3</v>
      </c>
      <c r="AA542">
        <v>46.984000000000002</v>
      </c>
      <c r="AF542">
        <v>16</v>
      </c>
      <c r="AG542">
        <v>10.695</v>
      </c>
    </row>
    <row r="543" spans="1:34" x14ac:dyDescent="0.55000000000000004">
      <c r="B543">
        <v>3</v>
      </c>
      <c r="C543">
        <v>87.168999999999997</v>
      </c>
      <c r="D543">
        <f t="shared" ref="D543:D551" si="156">C544/C543</f>
        <v>0.16175475226284575</v>
      </c>
      <c r="H543">
        <v>5</v>
      </c>
      <c r="I543">
        <v>62.170999999999999</v>
      </c>
      <c r="J543">
        <f t="shared" ref="J543:J551" si="157">I544/I543</f>
        <v>0.60489617345707802</v>
      </c>
      <c r="N543">
        <v>9</v>
      </c>
      <c r="O543">
        <v>154.13800000000001</v>
      </c>
      <c r="P543">
        <f t="shared" ref="P543:P551" si="158">O544/O543</f>
        <v>0.25848265839702084</v>
      </c>
      <c r="T543">
        <v>7</v>
      </c>
      <c r="U543">
        <v>40.411000000000001</v>
      </c>
      <c r="V543">
        <f t="shared" ref="V543:V551" si="159">U544/U543</f>
        <v>0.8010442701244711</v>
      </c>
      <c r="Z543">
        <v>4</v>
      </c>
      <c r="AA543">
        <v>65.262</v>
      </c>
      <c r="AB543">
        <f t="shared" si="154"/>
        <v>0.71992890196438974</v>
      </c>
      <c r="AF543">
        <v>17</v>
      </c>
      <c r="AG543">
        <v>232.749</v>
      </c>
      <c r="AH543">
        <f t="shared" si="155"/>
        <v>0.10469217912858918</v>
      </c>
    </row>
    <row r="544" spans="1:34" x14ac:dyDescent="0.55000000000000004">
      <c r="B544">
        <v>4</v>
      </c>
      <c r="C544">
        <v>14.1</v>
      </c>
      <c r="H544">
        <v>6</v>
      </c>
      <c r="I544">
        <v>37.606999999999999</v>
      </c>
      <c r="N544">
        <v>10</v>
      </c>
      <c r="O544">
        <v>39.841999999999999</v>
      </c>
      <c r="T544">
        <v>8</v>
      </c>
      <c r="U544">
        <v>32.371000000000002</v>
      </c>
      <c r="Z544">
        <v>5</v>
      </c>
      <c r="AA544">
        <v>46.984000000000002</v>
      </c>
      <c r="AF544">
        <v>18</v>
      </c>
      <c r="AG544">
        <v>24.367000000000001</v>
      </c>
    </row>
    <row r="545" spans="1:34" x14ac:dyDescent="0.55000000000000004">
      <c r="B545">
        <v>5</v>
      </c>
      <c r="C545">
        <v>94.635000000000005</v>
      </c>
      <c r="D545">
        <f t="shared" si="156"/>
        <v>9.0315422412426696E-2</v>
      </c>
      <c r="H545">
        <v>7</v>
      </c>
      <c r="I545">
        <v>122.187</v>
      </c>
      <c r="J545">
        <f t="shared" si="157"/>
        <v>0.66354849533911131</v>
      </c>
      <c r="N545">
        <v>11</v>
      </c>
      <c r="O545">
        <v>64.611000000000004</v>
      </c>
      <c r="P545">
        <f t="shared" si="158"/>
        <v>1.2298679791366793</v>
      </c>
      <c r="T545">
        <v>9</v>
      </c>
      <c r="U545">
        <v>235.4</v>
      </c>
      <c r="V545">
        <f t="shared" si="159"/>
        <v>0.1749447748513169</v>
      </c>
      <c r="Z545">
        <v>6</v>
      </c>
      <c r="AA545">
        <v>49.286000000000001</v>
      </c>
      <c r="AB545">
        <f>AA546/AA545</f>
        <v>0.58533863571805378</v>
      </c>
      <c r="AF545">
        <v>19</v>
      </c>
      <c r="AG545">
        <v>92.906000000000006</v>
      </c>
      <c r="AH545">
        <f>AG546/AG545</f>
        <v>0.13012076722708973</v>
      </c>
    </row>
    <row r="546" spans="1:34" x14ac:dyDescent="0.55000000000000004">
      <c r="B546">
        <v>6</v>
      </c>
      <c r="C546">
        <v>8.5470000000000006</v>
      </c>
      <c r="H546">
        <v>8</v>
      </c>
      <c r="I546">
        <v>81.076999999999998</v>
      </c>
      <c r="N546">
        <v>12</v>
      </c>
      <c r="O546">
        <v>79.462999999999994</v>
      </c>
      <c r="T546">
        <v>10</v>
      </c>
      <c r="U546">
        <v>41.182000000000002</v>
      </c>
      <c r="Z546">
        <v>7</v>
      </c>
      <c r="AA546">
        <v>28.849</v>
      </c>
      <c r="AF546">
        <v>20</v>
      </c>
      <c r="AG546">
        <v>12.089</v>
      </c>
    </row>
    <row r="547" spans="1:34" x14ac:dyDescent="0.55000000000000004">
      <c r="B547">
        <v>7</v>
      </c>
      <c r="C547">
        <v>189.95599999999999</v>
      </c>
      <c r="D547">
        <f t="shared" si="156"/>
        <v>3.1196698182737057E-2</v>
      </c>
      <c r="H547">
        <v>9</v>
      </c>
      <c r="I547">
        <v>17.815999999999999</v>
      </c>
      <c r="J547">
        <f t="shared" si="157"/>
        <v>2.8433991917377641</v>
      </c>
      <c r="N547">
        <v>13</v>
      </c>
      <c r="O547">
        <v>169.072</v>
      </c>
      <c r="P547">
        <f t="shared" si="158"/>
        <v>0.36557797861266206</v>
      </c>
      <c r="T547">
        <v>11</v>
      </c>
      <c r="U547">
        <v>116.893</v>
      </c>
      <c r="V547">
        <f t="shared" si="159"/>
        <v>0.63753175981453125</v>
      </c>
      <c r="Z547">
        <v>8</v>
      </c>
      <c r="AA547">
        <v>113.61499999999999</v>
      </c>
      <c r="AB547">
        <f>AA548/AA547</f>
        <v>7.0298816177441367E-2</v>
      </c>
      <c r="AE547">
        <v>180</v>
      </c>
      <c r="AF547">
        <v>1</v>
      </c>
      <c r="AG547">
        <v>148.81299999999999</v>
      </c>
      <c r="AH547">
        <f>AG548/AG547</f>
        <v>0.11740237748046206</v>
      </c>
    </row>
    <row r="548" spans="1:34" x14ac:dyDescent="0.55000000000000004">
      <c r="B548">
        <v>8</v>
      </c>
      <c r="C548">
        <v>5.9260000000000002</v>
      </c>
      <c r="H548">
        <v>10</v>
      </c>
      <c r="I548">
        <v>50.658000000000001</v>
      </c>
      <c r="N548">
        <v>14</v>
      </c>
      <c r="O548">
        <v>61.808999999999997</v>
      </c>
      <c r="T548">
        <v>12</v>
      </c>
      <c r="U548">
        <v>74.522999999999996</v>
      </c>
      <c r="Z548">
        <v>9</v>
      </c>
      <c r="AA548">
        <v>7.9870000000000001</v>
      </c>
      <c r="AF548">
        <v>2</v>
      </c>
      <c r="AG548">
        <v>17.471</v>
      </c>
    </row>
    <row r="549" spans="1:34" x14ac:dyDescent="0.55000000000000004">
      <c r="B549">
        <v>9</v>
      </c>
      <c r="C549">
        <v>83.301000000000002</v>
      </c>
      <c r="D549">
        <f t="shared" si="156"/>
        <v>8.5065005222026147E-2</v>
      </c>
      <c r="H549">
        <v>11</v>
      </c>
      <c r="I549">
        <v>244.02199999999999</v>
      </c>
      <c r="J549">
        <f t="shared" si="157"/>
        <v>0.31313570087942894</v>
      </c>
      <c r="N549">
        <v>15</v>
      </c>
      <c r="O549">
        <v>9.3350000000000009</v>
      </c>
      <c r="P549">
        <f t="shared" si="158"/>
        <v>9.4600964113551154</v>
      </c>
      <c r="T549">
        <v>13</v>
      </c>
      <c r="U549">
        <v>64.5</v>
      </c>
      <c r="V549">
        <f t="shared" si="159"/>
        <v>0.63958139534883718</v>
      </c>
      <c r="Y549">
        <v>150</v>
      </c>
      <c r="Z549">
        <v>1</v>
      </c>
      <c r="AA549">
        <v>153.678</v>
      </c>
      <c r="AB549">
        <f>AA550/AA549</f>
        <v>0.12280222282955271</v>
      </c>
      <c r="AF549">
        <v>3</v>
      </c>
      <c r="AG549">
        <v>34.938000000000002</v>
      </c>
      <c r="AH549">
        <f>AG550/AG549</f>
        <v>0.11486061022382506</v>
      </c>
    </row>
    <row r="550" spans="1:34" x14ac:dyDescent="0.55000000000000004">
      <c r="B550">
        <v>10</v>
      </c>
      <c r="C550">
        <v>7.0860000000000003</v>
      </c>
      <c r="H550">
        <v>12</v>
      </c>
      <c r="I550">
        <v>76.412000000000006</v>
      </c>
      <c r="N550">
        <v>16</v>
      </c>
      <c r="O550">
        <v>88.31</v>
      </c>
      <c r="T550">
        <v>14</v>
      </c>
      <c r="U550">
        <v>41.253</v>
      </c>
      <c r="Z550">
        <v>2</v>
      </c>
      <c r="AA550">
        <v>18.872</v>
      </c>
      <c r="AF550">
        <v>4</v>
      </c>
      <c r="AG550">
        <v>4.0129999999999999</v>
      </c>
    </row>
    <row r="551" spans="1:34" x14ac:dyDescent="0.55000000000000004">
      <c r="B551">
        <v>11</v>
      </c>
      <c r="C551">
        <v>170.32499999999999</v>
      </c>
      <c r="D551">
        <f t="shared" si="156"/>
        <v>0.1429619844415089</v>
      </c>
      <c r="H551">
        <v>13</v>
      </c>
      <c r="I551">
        <v>247.81100000000001</v>
      </c>
      <c r="J551">
        <f t="shared" si="157"/>
        <v>9.1396265702491014E-2</v>
      </c>
      <c r="M551">
        <v>72</v>
      </c>
      <c r="N551">
        <v>1</v>
      </c>
      <c r="O551">
        <v>224.06200000000001</v>
      </c>
      <c r="P551">
        <f t="shared" si="158"/>
        <v>0.37547196758040186</v>
      </c>
      <c r="T551">
        <v>15</v>
      </c>
      <c r="U551">
        <v>113.102</v>
      </c>
      <c r="V551">
        <f t="shared" si="159"/>
        <v>0.30161270357730191</v>
      </c>
      <c r="Z551">
        <v>3</v>
      </c>
      <c r="AA551">
        <v>45.055</v>
      </c>
      <c r="AB551">
        <f t="shared" ref="AB551" si="160">AA552/AA551</f>
        <v>0.16098102319387417</v>
      </c>
      <c r="AF551">
        <v>5</v>
      </c>
      <c r="AG551">
        <v>48.637</v>
      </c>
      <c r="AH551">
        <f t="shared" ref="AH551" si="161">AG552/AG551</f>
        <v>0.31807060468367704</v>
      </c>
    </row>
    <row r="552" spans="1:34" x14ac:dyDescent="0.55000000000000004">
      <c r="B552">
        <v>12</v>
      </c>
      <c r="C552">
        <v>24.35</v>
      </c>
      <c r="H552">
        <v>14</v>
      </c>
      <c r="I552">
        <v>22.649000000000001</v>
      </c>
      <c r="N552">
        <v>2</v>
      </c>
      <c r="O552">
        <v>84.129000000000005</v>
      </c>
      <c r="T552">
        <v>16</v>
      </c>
      <c r="U552">
        <v>34.113</v>
      </c>
      <c r="Z552">
        <v>4</v>
      </c>
      <c r="AA552">
        <v>7.2530000000000001</v>
      </c>
      <c r="AF552">
        <v>6</v>
      </c>
      <c r="AG552">
        <v>15.47</v>
      </c>
    </row>
    <row r="553" spans="1:34" x14ac:dyDescent="0.55000000000000004">
      <c r="B553">
        <v>13</v>
      </c>
      <c r="C553">
        <v>169.863</v>
      </c>
      <c r="D553">
        <f>C554/C553</f>
        <v>0.1276440425519389</v>
      </c>
      <c r="H553">
        <v>15</v>
      </c>
      <c r="I553">
        <v>240.09100000000001</v>
      </c>
      <c r="J553">
        <f>I554/I553</f>
        <v>0.27319224793932295</v>
      </c>
      <c r="N553">
        <v>3</v>
      </c>
      <c r="O553">
        <v>177.98400000000001</v>
      </c>
      <c r="P553">
        <f>O554/O553</f>
        <v>0.23293666846458108</v>
      </c>
      <c r="T553">
        <v>17</v>
      </c>
      <c r="U553">
        <v>111.202</v>
      </c>
      <c r="V553">
        <f>U554/U553</f>
        <v>0.3480063308213881</v>
      </c>
      <c r="Z553">
        <v>5</v>
      </c>
      <c r="AA553">
        <v>86.772999999999996</v>
      </c>
      <c r="AB553">
        <f>AA554/AA553</f>
        <v>0.16422158966498795</v>
      </c>
      <c r="AF553">
        <v>7</v>
      </c>
      <c r="AG553">
        <v>44.567</v>
      </c>
      <c r="AH553">
        <f>AG554/AG553</f>
        <v>0.38297394933470957</v>
      </c>
    </row>
    <row r="554" spans="1:34" x14ac:dyDescent="0.55000000000000004">
      <c r="B554">
        <v>14</v>
      </c>
      <c r="C554">
        <v>21.681999999999999</v>
      </c>
      <c r="H554">
        <v>16</v>
      </c>
      <c r="I554">
        <v>65.590999999999994</v>
      </c>
      <c r="N554">
        <v>4</v>
      </c>
      <c r="O554">
        <v>41.459000000000003</v>
      </c>
      <c r="T554">
        <v>18</v>
      </c>
      <c r="U554">
        <v>38.698999999999998</v>
      </c>
      <c r="Z554">
        <v>6</v>
      </c>
      <c r="AA554">
        <v>14.25</v>
      </c>
      <c r="AF554">
        <v>8</v>
      </c>
      <c r="AG554">
        <v>17.068000000000001</v>
      </c>
    </row>
    <row r="555" spans="1:34" x14ac:dyDescent="0.55000000000000004">
      <c r="B555">
        <v>15</v>
      </c>
      <c r="C555">
        <v>248.97300000000001</v>
      </c>
      <c r="D555">
        <f>C556/C555</f>
        <v>0.18033682367164311</v>
      </c>
      <c r="H555">
        <v>17</v>
      </c>
      <c r="I555">
        <v>45.530999999999999</v>
      </c>
      <c r="J555">
        <f>I556/I555</f>
        <v>0.754694603676616</v>
      </c>
      <c r="N555">
        <v>5</v>
      </c>
      <c r="O555">
        <v>252.97399999999999</v>
      </c>
      <c r="P555">
        <f>O556/O555</f>
        <v>0.72952951686734602</v>
      </c>
      <c r="T555">
        <v>19</v>
      </c>
      <c r="U555">
        <v>191.25399999999999</v>
      </c>
      <c r="V555">
        <f>U556/U555</f>
        <v>0.43854246185700696</v>
      </c>
      <c r="Z555">
        <v>7</v>
      </c>
      <c r="AA555">
        <v>182.3</v>
      </c>
      <c r="AB555">
        <f>AA556/AA555</f>
        <v>0.20670872188699943</v>
      </c>
      <c r="AF555">
        <v>9</v>
      </c>
      <c r="AG555">
        <v>123.35</v>
      </c>
      <c r="AH555">
        <f>AG556/AG555</f>
        <v>8.1864612890149985E-2</v>
      </c>
    </row>
    <row r="556" spans="1:34" x14ac:dyDescent="0.55000000000000004">
      <c r="B556">
        <v>16</v>
      </c>
      <c r="C556">
        <v>44.899000000000001</v>
      </c>
      <c r="H556">
        <v>18</v>
      </c>
      <c r="I556">
        <v>34.362000000000002</v>
      </c>
      <c r="N556">
        <v>6</v>
      </c>
      <c r="O556">
        <v>184.55199999999999</v>
      </c>
      <c r="T556">
        <v>20</v>
      </c>
      <c r="U556">
        <v>83.873000000000005</v>
      </c>
      <c r="Z556">
        <v>8</v>
      </c>
      <c r="AA556">
        <v>37.683</v>
      </c>
      <c r="AF556">
        <v>10</v>
      </c>
      <c r="AG556">
        <v>10.098000000000001</v>
      </c>
    </row>
    <row r="557" spans="1:34" x14ac:dyDescent="0.55000000000000004">
      <c r="B557">
        <v>17</v>
      </c>
      <c r="C557">
        <v>215.85499999999999</v>
      </c>
      <c r="D557">
        <f t="shared" ref="D557:D565" si="162">C558/C557</f>
        <v>7.1914016353570684E-2</v>
      </c>
      <c r="H557">
        <v>19</v>
      </c>
      <c r="I557">
        <v>29.105</v>
      </c>
      <c r="J557">
        <f t="shared" ref="J557:J565" si="163">I558/I557</f>
        <v>0.67679092939357499</v>
      </c>
      <c r="N557">
        <v>7</v>
      </c>
      <c r="O557">
        <v>38.482999999999997</v>
      </c>
      <c r="P557">
        <f t="shared" ref="P557:P565" si="164">O558/O557</f>
        <v>0.67273861185458517</v>
      </c>
      <c r="T557">
        <v>21</v>
      </c>
      <c r="U557">
        <v>161.98599999999999</v>
      </c>
      <c r="V557">
        <f t="shared" ref="V557:V565" si="165">U558/U557</f>
        <v>0.26997394836590816</v>
      </c>
      <c r="Y557">
        <v>151</v>
      </c>
      <c r="Z557">
        <v>1</v>
      </c>
      <c r="AA557">
        <v>205.43</v>
      </c>
      <c r="AB557">
        <f t="shared" ref="AB557:AB565" si="166">AA558/AA557</f>
        <v>0.18427688263642117</v>
      </c>
      <c r="AF557">
        <v>11</v>
      </c>
      <c r="AG557">
        <v>107.32899999999999</v>
      </c>
      <c r="AH557">
        <f t="shared" ref="AH557:AH565" si="167">AG558/AG557</f>
        <v>8.0928733147611551E-2</v>
      </c>
    </row>
    <row r="558" spans="1:34" x14ac:dyDescent="0.55000000000000004">
      <c r="B558">
        <v>18</v>
      </c>
      <c r="C558">
        <v>15.523</v>
      </c>
      <c r="H558">
        <v>20</v>
      </c>
      <c r="I558">
        <v>19.698</v>
      </c>
      <c r="N558">
        <v>8</v>
      </c>
      <c r="O558">
        <v>25.888999999999999</v>
      </c>
      <c r="T558">
        <v>22</v>
      </c>
      <c r="U558">
        <v>43.731999999999999</v>
      </c>
      <c r="Z558">
        <v>2</v>
      </c>
      <c r="AA558">
        <v>37.856000000000002</v>
      </c>
      <c r="AF558">
        <v>12</v>
      </c>
      <c r="AG558">
        <v>8.6859999999999999</v>
      </c>
    </row>
    <row r="559" spans="1:34" x14ac:dyDescent="0.55000000000000004">
      <c r="A559">
        <v>4</v>
      </c>
      <c r="B559">
        <v>1</v>
      </c>
      <c r="C559">
        <v>50.454999999999998</v>
      </c>
      <c r="D559">
        <f t="shared" si="162"/>
        <v>0.13193935189773065</v>
      </c>
      <c r="G559">
        <v>37</v>
      </c>
      <c r="H559">
        <v>1</v>
      </c>
      <c r="I559">
        <v>62.015000000000001</v>
      </c>
      <c r="J559">
        <f t="shared" si="163"/>
        <v>0.88101265822784813</v>
      </c>
      <c r="N559">
        <v>9</v>
      </c>
      <c r="O559">
        <v>61.573999999999998</v>
      </c>
      <c r="P559">
        <f t="shared" si="164"/>
        <v>1.0309871049468933</v>
      </c>
      <c r="T559">
        <v>23</v>
      </c>
      <c r="U559">
        <v>164.93</v>
      </c>
      <c r="V559">
        <f t="shared" si="165"/>
        <v>0.14774146607651731</v>
      </c>
      <c r="Z559">
        <v>3</v>
      </c>
      <c r="AA559">
        <v>198.97200000000001</v>
      </c>
      <c r="AB559">
        <f t="shared" si="166"/>
        <v>0.55430412319321309</v>
      </c>
      <c r="AF559">
        <v>13</v>
      </c>
      <c r="AG559">
        <v>254.43799999999999</v>
      </c>
      <c r="AH559">
        <f t="shared" si="167"/>
        <v>0.12713509774483372</v>
      </c>
    </row>
    <row r="560" spans="1:34" x14ac:dyDescent="0.55000000000000004">
      <c r="B560">
        <v>2</v>
      </c>
      <c r="C560">
        <v>6.657</v>
      </c>
      <c r="H560">
        <v>2</v>
      </c>
      <c r="I560">
        <v>54.636000000000003</v>
      </c>
      <c r="N560">
        <v>10</v>
      </c>
      <c r="O560">
        <v>63.481999999999999</v>
      </c>
      <c r="T560">
        <v>24</v>
      </c>
      <c r="U560">
        <v>24.367000000000001</v>
      </c>
      <c r="Z560">
        <v>4</v>
      </c>
      <c r="AA560">
        <v>110.291</v>
      </c>
      <c r="AF560">
        <v>14</v>
      </c>
      <c r="AG560">
        <v>32.347999999999999</v>
      </c>
    </row>
    <row r="561" spans="1:34" x14ac:dyDescent="0.55000000000000004">
      <c r="A561">
        <v>5</v>
      </c>
      <c r="B561">
        <v>1</v>
      </c>
      <c r="C561">
        <v>141.86000000000001</v>
      </c>
      <c r="D561">
        <f t="shared" si="162"/>
        <v>0.23528126321725645</v>
      </c>
      <c r="H561">
        <v>3</v>
      </c>
      <c r="I561">
        <v>35.003999999999998</v>
      </c>
      <c r="J561">
        <f t="shared" si="163"/>
        <v>0.23020226259856016</v>
      </c>
      <c r="N561">
        <v>11</v>
      </c>
      <c r="O561">
        <v>81.061999999999998</v>
      </c>
      <c r="P561">
        <f t="shared" si="164"/>
        <v>0.3617601342182527</v>
      </c>
      <c r="T561">
        <v>25</v>
      </c>
      <c r="U561">
        <v>84.257000000000005</v>
      </c>
      <c r="V561">
        <f t="shared" si="165"/>
        <v>6.1620992914535287E-2</v>
      </c>
      <c r="Z561">
        <v>5</v>
      </c>
      <c r="AA561">
        <v>77.162000000000006</v>
      </c>
      <c r="AB561">
        <f t="shared" si="166"/>
        <v>0.47330292112697958</v>
      </c>
      <c r="AF561">
        <v>15</v>
      </c>
      <c r="AG561">
        <v>67.260999999999996</v>
      </c>
      <c r="AH561">
        <f t="shared" si="167"/>
        <v>0.15097902201870325</v>
      </c>
    </row>
    <row r="562" spans="1:34" x14ac:dyDescent="0.55000000000000004">
      <c r="B562">
        <v>2</v>
      </c>
      <c r="C562">
        <v>33.377000000000002</v>
      </c>
      <c r="H562">
        <v>4</v>
      </c>
      <c r="I562">
        <v>8.0579999999999998</v>
      </c>
      <c r="N562">
        <v>12</v>
      </c>
      <c r="O562">
        <v>29.324999999999999</v>
      </c>
      <c r="T562">
        <v>26</v>
      </c>
      <c r="U562">
        <v>5.1920000000000002</v>
      </c>
      <c r="Z562">
        <v>6</v>
      </c>
      <c r="AA562">
        <v>36.521000000000001</v>
      </c>
      <c r="AF562">
        <v>16</v>
      </c>
      <c r="AG562">
        <v>10.154999999999999</v>
      </c>
    </row>
    <row r="563" spans="1:34" x14ac:dyDescent="0.55000000000000004">
      <c r="B563">
        <v>3</v>
      </c>
      <c r="C563">
        <v>215.357</v>
      </c>
      <c r="D563">
        <f t="shared" si="162"/>
        <v>0.13123325454942258</v>
      </c>
      <c r="H563">
        <v>5</v>
      </c>
      <c r="I563">
        <v>227.286</v>
      </c>
      <c r="J563">
        <f t="shared" si="163"/>
        <v>0.22470807704830037</v>
      </c>
      <c r="N563">
        <v>13</v>
      </c>
      <c r="O563">
        <v>58.332999999999998</v>
      </c>
      <c r="P563">
        <f t="shared" si="164"/>
        <v>0.27288155932319613</v>
      </c>
      <c r="T563">
        <v>27</v>
      </c>
      <c r="U563">
        <v>34.375</v>
      </c>
      <c r="V563">
        <f t="shared" si="165"/>
        <v>0.15831272727272727</v>
      </c>
      <c r="Z563">
        <v>7</v>
      </c>
      <c r="AA563">
        <v>173.59800000000001</v>
      </c>
      <c r="AB563">
        <f t="shared" si="166"/>
        <v>0.26485328171983546</v>
      </c>
      <c r="AF563">
        <v>17</v>
      </c>
      <c r="AG563">
        <v>84.905000000000001</v>
      </c>
      <c r="AH563">
        <f t="shared" si="167"/>
        <v>0.19003592250161946</v>
      </c>
    </row>
    <row r="564" spans="1:34" x14ac:dyDescent="0.55000000000000004">
      <c r="B564">
        <v>4</v>
      </c>
      <c r="C564">
        <v>28.262</v>
      </c>
      <c r="H564">
        <v>6</v>
      </c>
      <c r="I564">
        <v>51.073</v>
      </c>
      <c r="N564">
        <v>14</v>
      </c>
      <c r="O564">
        <v>15.917999999999999</v>
      </c>
      <c r="T564">
        <v>28</v>
      </c>
      <c r="U564">
        <v>5.4420000000000002</v>
      </c>
      <c r="Z564">
        <v>8</v>
      </c>
      <c r="AA564">
        <v>45.978000000000002</v>
      </c>
      <c r="AF564">
        <v>18</v>
      </c>
      <c r="AG564">
        <v>16.135000000000002</v>
      </c>
    </row>
    <row r="565" spans="1:34" x14ac:dyDescent="0.55000000000000004">
      <c r="B565">
        <v>5</v>
      </c>
      <c r="C565">
        <v>186.376</v>
      </c>
      <c r="D565">
        <f t="shared" si="162"/>
        <v>0.27755719620552</v>
      </c>
      <c r="H565">
        <v>7</v>
      </c>
      <c r="I565">
        <v>164.94499999999999</v>
      </c>
      <c r="J565">
        <f t="shared" si="163"/>
        <v>0.17899906029282489</v>
      </c>
      <c r="N565">
        <v>15</v>
      </c>
      <c r="O565">
        <v>228.36600000000001</v>
      </c>
      <c r="P565">
        <f t="shared" si="164"/>
        <v>0.46248128005044531</v>
      </c>
      <c r="S565">
        <v>112</v>
      </c>
      <c r="T565">
        <v>1</v>
      </c>
      <c r="U565">
        <v>66.605000000000004</v>
      </c>
      <c r="V565">
        <f t="shared" si="165"/>
        <v>0.20578034682080923</v>
      </c>
      <c r="Z565">
        <v>9</v>
      </c>
      <c r="AA565">
        <v>68.185000000000002</v>
      </c>
      <c r="AB565">
        <f t="shared" si="166"/>
        <v>0.57338124220869691</v>
      </c>
      <c r="AE565">
        <v>181</v>
      </c>
      <c r="AF565">
        <v>1</v>
      </c>
      <c r="AG565">
        <v>36.472000000000001</v>
      </c>
      <c r="AH565">
        <f t="shared" si="167"/>
        <v>0.15206185567010311</v>
      </c>
    </row>
    <row r="566" spans="1:34" x14ac:dyDescent="0.55000000000000004">
      <c r="B566">
        <v>6</v>
      </c>
      <c r="C566">
        <v>51.73</v>
      </c>
      <c r="H566">
        <v>8</v>
      </c>
      <c r="I566">
        <v>29.524999999999999</v>
      </c>
      <c r="N566">
        <v>16</v>
      </c>
      <c r="O566">
        <v>105.61499999999999</v>
      </c>
      <c r="T566">
        <v>2</v>
      </c>
      <c r="U566">
        <v>13.706</v>
      </c>
      <c r="Z566">
        <v>10</v>
      </c>
      <c r="AA566">
        <v>39.095999999999997</v>
      </c>
      <c r="AF566">
        <v>2</v>
      </c>
      <c r="AG566">
        <v>5.5460000000000003</v>
      </c>
    </row>
    <row r="567" spans="1:34" x14ac:dyDescent="0.55000000000000004">
      <c r="A567">
        <v>6</v>
      </c>
      <c r="B567">
        <v>1</v>
      </c>
      <c r="C567">
        <v>96.564999999999998</v>
      </c>
      <c r="D567">
        <f>C568/C567</f>
        <v>0.30310153782426347</v>
      </c>
      <c r="H567">
        <v>9</v>
      </c>
      <c r="I567">
        <v>72.287000000000006</v>
      </c>
      <c r="J567">
        <f>I568/I567</f>
        <v>0.49040629712119743</v>
      </c>
      <c r="N567">
        <v>17</v>
      </c>
      <c r="O567">
        <v>224.66499999999999</v>
      </c>
      <c r="P567">
        <f>O568/O567</f>
        <v>0.23787416820599561</v>
      </c>
      <c r="T567">
        <v>3</v>
      </c>
      <c r="U567">
        <v>57.493000000000002</v>
      </c>
      <c r="V567">
        <f>U568/U567</f>
        <v>0.32430034960777832</v>
      </c>
      <c r="Z567">
        <v>11</v>
      </c>
      <c r="AA567">
        <v>65.835999999999999</v>
      </c>
      <c r="AB567">
        <f>AA568/AA567</f>
        <v>0.51174129655507627</v>
      </c>
      <c r="AF567">
        <v>3</v>
      </c>
      <c r="AG567">
        <v>221.10499999999999</v>
      </c>
      <c r="AH567">
        <f>AG568/AG567</f>
        <v>0.10158521969200153</v>
      </c>
    </row>
    <row r="568" spans="1:34" x14ac:dyDescent="0.55000000000000004">
      <c r="B568">
        <v>2</v>
      </c>
      <c r="C568">
        <v>29.268999999999998</v>
      </c>
      <c r="H568">
        <v>10</v>
      </c>
      <c r="I568">
        <v>35.450000000000003</v>
      </c>
      <c r="N568">
        <v>18</v>
      </c>
      <c r="O568">
        <v>53.442</v>
      </c>
      <c r="T568">
        <v>4</v>
      </c>
      <c r="U568">
        <v>18.645</v>
      </c>
      <c r="Z568">
        <v>12</v>
      </c>
      <c r="AA568">
        <v>33.691000000000003</v>
      </c>
      <c r="AF568">
        <v>4</v>
      </c>
      <c r="AG568">
        <v>22.460999999999999</v>
      </c>
    </row>
    <row r="569" spans="1:34" x14ac:dyDescent="0.55000000000000004">
      <c r="B569">
        <v>3</v>
      </c>
      <c r="C569">
        <v>182.95099999999999</v>
      </c>
      <c r="D569">
        <f>C570/C569</f>
        <v>0.15417789462752324</v>
      </c>
      <c r="H569">
        <v>11</v>
      </c>
      <c r="I569">
        <v>43.615000000000002</v>
      </c>
      <c r="J569">
        <f>I570/I569</f>
        <v>7.6281095953227102E-2</v>
      </c>
      <c r="N569">
        <v>19</v>
      </c>
      <c r="O569">
        <v>124.85299999999999</v>
      </c>
      <c r="P569">
        <f>O570/O569</f>
        <v>0.49428527948867873</v>
      </c>
      <c r="T569">
        <v>5</v>
      </c>
      <c r="U569">
        <v>30.384</v>
      </c>
      <c r="V569">
        <f>U570/U569</f>
        <v>0.34383228014744599</v>
      </c>
      <c r="Y569">
        <v>152</v>
      </c>
      <c r="Z569">
        <v>1</v>
      </c>
      <c r="AA569">
        <v>113.163</v>
      </c>
      <c r="AB569">
        <f>AA570/AA569</f>
        <v>0.44058570380778167</v>
      </c>
      <c r="AF569">
        <v>5</v>
      </c>
      <c r="AG569">
        <v>152.73699999999999</v>
      </c>
      <c r="AH569">
        <f>AG570/AG569</f>
        <v>0.18108906158952973</v>
      </c>
    </row>
    <row r="570" spans="1:34" x14ac:dyDescent="0.55000000000000004">
      <c r="B570">
        <v>4</v>
      </c>
      <c r="C570">
        <v>28.207000000000001</v>
      </c>
      <c r="H570">
        <v>12</v>
      </c>
      <c r="I570">
        <v>3.327</v>
      </c>
      <c r="N570">
        <v>20</v>
      </c>
      <c r="O570">
        <v>61.713000000000001</v>
      </c>
      <c r="T570">
        <v>6</v>
      </c>
      <c r="U570">
        <v>10.446999999999999</v>
      </c>
      <c r="Z570">
        <v>2</v>
      </c>
      <c r="AA570">
        <v>49.857999999999997</v>
      </c>
      <c r="AF570">
        <v>6</v>
      </c>
      <c r="AG570">
        <v>27.658999999999999</v>
      </c>
    </row>
    <row r="571" spans="1:34" x14ac:dyDescent="0.55000000000000004">
      <c r="B571">
        <v>5</v>
      </c>
      <c r="C571">
        <v>214.27</v>
      </c>
      <c r="D571">
        <f>C572/C571</f>
        <v>0.17253931955010032</v>
      </c>
      <c r="H571">
        <v>13</v>
      </c>
      <c r="I571">
        <v>77.972999999999999</v>
      </c>
      <c r="J571">
        <f>I572/I571</f>
        <v>0.44839880471445248</v>
      </c>
      <c r="N571">
        <v>21</v>
      </c>
      <c r="O571">
        <v>32.225000000000001</v>
      </c>
      <c r="P571">
        <f>O572/O571</f>
        <v>0.63810705973622961</v>
      </c>
      <c r="T571">
        <v>7</v>
      </c>
      <c r="U571">
        <v>99.861999999999995</v>
      </c>
      <c r="V571">
        <f>U572/U571</f>
        <v>0.2111213474594941</v>
      </c>
      <c r="Z571">
        <v>3</v>
      </c>
      <c r="AA571">
        <v>235.023</v>
      </c>
      <c r="AB571">
        <f>AA572/AA571</f>
        <v>0.18636473877024801</v>
      </c>
      <c r="AF571">
        <v>7</v>
      </c>
      <c r="AG571">
        <v>73.36</v>
      </c>
      <c r="AH571">
        <f>AG572/AG571</f>
        <v>5.707470010905126E-2</v>
      </c>
    </row>
    <row r="572" spans="1:34" x14ac:dyDescent="0.55000000000000004">
      <c r="B572">
        <v>6</v>
      </c>
      <c r="C572">
        <v>36.97</v>
      </c>
      <c r="H572">
        <v>14</v>
      </c>
      <c r="I572">
        <v>34.963000000000001</v>
      </c>
      <c r="N572">
        <v>22</v>
      </c>
      <c r="O572">
        <v>20.562999999999999</v>
      </c>
      <c r="T572">
        <v>8</v>
      </c>
      <c r="U572">
        <v>21.082999999999998</v>
      </c>
      <c r="Z572">
        <v>4</v>
      </c>
      <c r="AA572">
        <v>43.8</v>
      </c>
      <c r="AF572">
        <v>8</v>
      </c>
      <c r="AG572">
        <v>4.1870000000000003</v>
      </c>
    </row>
    <row r="573" spans="1:34" x14ac:dyDescent="0.55000000000000004">
      <c r="B573">
        <v>7</v>
      </c>
      <c r="C573">
        <v>175.88800000000001</v>
      </c>
      <c r="D573">
        <f>C574/C573</f>
        <v>3.9189711634676612E-2</v>
      </c>
      <c r="H573">
        <v>15</v>
      </c>
      <c r="I573">
        <v>241.505</v>
      </c>
      <c r="J573">
        <f>I574/I573</f>
        <v>0.98655514378584297</v>
      </c>
      <c r="N573">
        <v>23</v>
      </c>
      <c r="O573">
        <v>26.754999999999999</v>
      </c>
      <c r="P573">
        <f>O574/O573</f>
        <v>0.42216408148009721</v>
      </c>
      <c r="T573">
        <v>9</v>
      </c>
      <c r="U573">
        <v>63.237000000000002</v>
      </c>
      <c r="V573">
        <f>U574/U573</f>
        <v>0.26535098122934359</v>
      </c>
      <c r="Z573">
        <v>5</v>
      </c>
      <c r="AA573">
        <v>120.786</v>
      </c>
      <c r="AB573">
        <f>AA574/AA573</f>
        <v>0.10157634162899674</v>
      </c>
      <c r="AF573">
        <v>9</v>
      </c>
      <c r="AG573">
        <v>113.62</v>
      </c>
      <c r="AH573">
        <f>AG574/AG573</f>
        <v>0.26344833656046468</v>
      </c>
    </row>
    <row r="574" spans="1:34" x14ac:dyDescent="0.55000000000000004">
      <c r="B574">
        <v>8</v>
      </c>
      <c r="C574">
        <v>6.8929999999999998</v>
      </c>
      <c r="H574">
        <v>16</v>
      </c>
      <c r="I574">
        <v>238.25800000000001</v>
      </c>
      <c r="N574">
        <v>24</v>
      </c>
      <c r="O574">
        <v>11.295</v>
      </c>
      <c r="T574">
        <v>10</v>
      </c>
      <c r="U574">
        <v>16.78</v>
      </c>
      <c r="Z574">
        <v>6</v>
      </c>
      <c r="AA574">
        <v>12.269</v>
      </c>
      <c r="AF574">
        <v>10</v>
      </c>
      <c r="AG574">
        <v>29.933</v>
      </c>
    </row>
    <row r="575" spans="1:34" x14ac:dyDescent="0.55000000000000004">
      <c r="B575">
        <v>9</v>
      </c>
      <c r="C575">
        <v>228.94900000000001</v>
      </c>
      <c r="D575">
        <f t="shared" ref="D575:D583" si="168">C576/C575</f>
        <v>0.15533590450274951</v>
      </c>
      <c r="G575">
        <v>39</v>
      </c>
      <c r="H575">
        <v>1</v>
      </c>
      <c r="I575">
        <v>74.397999999999996</v>
      </c>
      <c r="J575">
        <f t="shared" ref="J575:J583" si="169">I576/I575</f>
        <v>0.20807010941154333</v>
      </c>
      <c r="N575">
        <v>25</v>
      </c>
      <c r="O575">
        <v>229.75</v>
      </c>
      <c r="P575">
        <f t="shared" ref="P575:P583" si="170">O576/O575</f>
        <v>0.66504896626768217</v>
      </c>
      <c r="T575">
        <v>11</v>
      </c>
      <c r="U575">
        <v>76.97</v>
      </c>
      <c r="V575">
        <f t="shared" ref="V575:V583" si="171">U576/U575</f>
        <v>0.12082629595946474</v>
      </c>
      <c r="Z575">
        <v>7</v>
      </c>
      <c r="AA575">
        <v>238.44399999999999</v>
      </c>
      <c r="AB575">
        <f t="shared" ref="AB575:AB583" si="172">AA576/AA575</f>
        <v>0.48380332488970157</v>
      </c>
      <c r="AF575">
        <v>11</v>
      </c>
      <c r="AG575">
        <v>33.865000000000002</v>
      </c>
      <c r="AH575">
        <f t="shared" ref="AH575:AH583" si="173">AG576/AG575</f>
        <v>8.7405876273438654E-2</v>
      </c>
    </row>
    <row r="576" spans="1:34" x14ac:dyDescent="0.55000000000000004">
      <c r="B576">
        <v>10</v>
      </c>
      <c r="C576">
        <v>35.564</v>
      </c>
      <c r="H576">
        <v>2</v>
      </c>
      <c r="I576">
        <v>15.48</v>
      </c>
      <c r="N576">
        <v>26</v>
      </c>
      <c r="O576">
        <v>152.79499999999999</v>
      </c>
      <c r="T576">
        <v>12</v>
      </c>
      <c r="U576">
        <v>9.3000000000000007</v>
      </c>
      <c r="Z576">
        <v>8</v>
      </c>
      <c r="AA576">
        <v>115.36</v>
      </c>
      <c r="AF576">
        <v>12</v>
      </c>
      <c r="AG576">
        <v>2.96</v>
      </c>
    </row>
    <row r="577" spans="1:34" x14ac:dyDescent="0.55000000000000004">
      <c r="B577">
        <v>11</v>
      </c>
      <c r="C577">
        <v>234.815</v>
      </c>
      <c r="D577">
        <f t="shared" si="168"/>
        <v>0.1635968741349573</v>
      </c>
      <c r="H577">
        <v>3</v>
      </c>
      <c r="I577">
        <v>60.154000000000003</v>
      </c>
      <c r="J577">
        <f t="shared" si="169"/>
        <v>0.22171426671543037</v>
      </c>
      <c r="N577">
        <v>27</v>
      </c>
      <c r="O577">
        <v>116.56399999999999</v>
      </c>
      <c r="P577">
        <f t="shared" si="170"/>
        <v>0.45615284307333315</v>
      </c>
      <c r="T577">
        <v>13</v>
      </c>
      <c r="U577">
        <v>80.533000000000001</v>
      </c>
      <c r="V577">
        <f t="shared" si="171"/>
        <v>0.14158171184483379</v>
      </c>
      <c r="Z577">
        <v>9</v>
      </c>
      <c r="AA577">
        <v>110.035</v>
      </c>
      <c r="AB577">
        <f t="shared" si="172"/>
        <v>0.36677420820647977</v>
      </c>
      <c r="AF577">
        <v>13</v>
      </c>
      <c r="AG577">
        <v>75.146000000000001</v>
      </c>
      <c r="AH577">
        <f t="shared" si="173"/>
        <v>0.1510526175711282</v>
      </c>
    </row>
    <row r="578" spans="1:34" x14ac:dyDescent="0.55000000000000004">
      <c r="B578">
        <v>12</v>
      </c>
      <c r="C578">
        <v>38.414999999999999</v>
      </c>
      <c r="H578">
        <v>4</v>
      </c>
      <c r="I578">
        <v>13.337</v>
      </c>
      <c r="N578">
        <v>28</v>
      </c>
      <c r="O578">
        <v>53.170999999999999</v>
      </c>
      <c r="T578">
        <v>14</v>
      </c>
      <c r="U578">
        <v>11.401999999999999</v>
      </c>
      <c r="Z578">
        <v>10</v>
      </c>
      <c r="AA578">
        <v>40.357999999999997</v>
      </c>
      <c r="AF578">
        <v>14</v>
      </c>
      <c r="AG578">
        <v>11.351000000000001</v>
      </c>
    </row>
    <row r="579" spans="1:34" x14ac:dyDescent="0.55000000000000004">
      <c r="B579">
        <v>13</v>
      </c>
      <c r="C579">
        <v>186.167</v>
      </c>
      <c r="D579">
        <f t="shared" si="168"/>
        <v>0.14697556494974942</v>
      </c>
      <c r="H579">
        <v>5</v>
      </c>
      <c r="I579">
        <v>182.71899999999999</v>
      </c>
      <c r="J579">
        <f t="shared" si="169"/>
        <v>0.26899775064443221</v>
      </c>
      <c r="N579">
        <v>29</v>
      </c>
      <c r="O579">
        <v>245.23400000000001</v>
      </c>
      <c r="P579">
        <f t="shared" si="170"/>
        <v>0.3788667150558242</v>
      </c>
      <c r="T579">
        <v>15</v>
      </c>
      <c r="U579">
        <v>193.14500000000001</v>
      </c>
      <c r="V579">
        <f t="shared" si="171"/>
        <v>0.21354940588676902</v>
      </c>
      <c r="Z579">
        <v>11</v>
      </c>
      <c r="AA579">
        <v>68.932000000000002</v>
      </c>
      <c r="AB579">
        <f t="shared" si="172"/>
        <v>0.18944757151975858</v>
      </c>
      <c r="AF579">
        <v>15</v>
      </c>
      <c r="AG579">
        <v>172.54499999999999</v>
      </c>
      <c r="AH579">
        <f t="shared" si="173"/>
        <v>0.16887188849285695</v>
      </c>
    </row>
    <row r="580" spans="1:34" x14ac:dyDescent="0.55000000000000004">
      <c r="B580">
        <v>14</v>
      </c>
      <c r="C580">
        <v>27.361999999999998</v>
      </c>
      <c r="H580">
        <v>6</v>
      </c>
      <c r="I580">
        <v>49.151000000000003</v>
      </c>
      <c r="N580">
        <v>30</v>
      </c>
      <c r="O580">
        <v>92.911000000000001</v>
      </c>
      <c r="T580">
        <v>16</v>
      </c>
      <c r="U580">
        <v>41.246000000000002</v>
      </c>
      <c r="Z580">
        <v>12</v>
      </c>
      <c r="AA580">
        <v>13.058999999999999</v>
      </c>
      <c r="AF580">
        <v>16</v>
      </c>
      <c r="AG580">
        <v>29.138000000000002</v>
      </c>
    </row>
    <row r="581" spans="1:34" x14ac:dyDescent="0.55000000000000004">
      <c r="B581">
        <v>15</v>
      </c>
      <c r="C581">
        <v>142.161</v>
      </c>
      <c r="D581">
        <f t="shared" si="168"/>
        <v>0.21785862508001491</v>
      </c>
      <c r="H581">
        <v>7</v>
      </c>
      <c r="I581">
        <v>198.97200000000001</v>
      </c>
      <c r="J581">
        <f t="shared" si="169"/>
        <v>0.32114066300786043</v>
      </c>
      <c r="M581">
        <v>73</v>
      </c>
      <c r="N581">
        <v>1</v>
      </c>
      <c r="O581">
        <v>198.857</v>
      </c>
      <c r="P581">
        <f t="shared" si="170"/>
        <v>0.37678331665468151</v>
      </c>
      <c r="T581">
        <v>17</v>
      </c>
      <c r="U581">
        <v>251.08500000000001</v>
      </c>
      <c r="V581">
        <f t="shared" si="171"/>
        <v>0.42010872811995936</v>
      </c>
      <c r="Y581">
        <v>153</v>
      </c>
      <c r="Z581">
        <v>1</v>
      </c>
      <c r="AA581">
        <v>116.413</v>
      </c>
      <c r="AB581">
        <f t="shared" si="172"/>
        <v>8.4122907235446215E-2</v>
      </c>
      <c r="AF581">
        <v>17</v>
      </c>
      <c r="AG581">
        <v>101.751</v>
      </c>
      <c r="AH581">
        <f t="shared" si="173"/>
        <v>7.4869043056087894E-2</v>
      </c>
    </row>
    <row r="582" spans="1:34" x14ac:dyDescent="0.55000000000000004">
      <c r="B582">
        <v>16</v>
      </c>
      <c r="C582">
        <v>30.971</v>
      </c>
      <c r="H582">
        <v>8</v>
      </c>
      <c r="I582">
        <v>63.898000000000003</v>
      </c>
      <c r="N582">
        <v>2</v>
      </c>
      <c r="O582">
        <v>74.926000000000002</v>
      </c>
      <c r="T582">
        <v>18</v>
      </c>
      <c r="U582">
        <v>105.483</v>
      </c>
      <c r="Z582">
        <v>2</v>
      </c>
      <c r="AA582">
        <v>9.7929999999999993</v>
      </c>
      <c r="AF582">
        <v>18</v>
      </c>
      <c r="AG582">
        <v>7.6180000000000003</v>
      </c>
    </row>
    <row r="583" spans="1:34" x14ac:dyDescent="0.55000000000000004">
      <c r="A583">
        <v>7</v>
      </c>
      <c r="B583">
        <v>1</v>
      </c>
      <c r="C583">
        <v>64.866</v>
      </c>
      <c r="D583">
        <f t="shared" si="168"/>
        <v>0.42503006197391546</v>
      </c>
      <c r="H583">
        <v>9</v>
      </c>
      <c r="I583">
        <v>129.452</v>
      </c>
      <c r="J583">
        <f t="shared" si="169"/>
        <v>0.51407471495226031</v>
      </c>
      <c r="N583">
        <v>3</v>
      </c>
      <c r="O583">
        <v>210.095</v>
      </c>
      <c r="P583">
        <f t="shared" si="170"/>
        <v>0.36180299388371928</v>
      </c>
      <c r="T583">
        <v>19</v>
      </c>
      <c r="U583">
        <v>175.01400000000001</v>
      </c>
      <c r="V583">
        <f t="shared" si="171"/>
        <v>0.1837795833476179</v>
      </c>
      <c r="Z583">
        <v>3</v>
      </c>
      <c r="AA583">
        <v>246.285</v>
      </c>
      <c r="AB583">
        <f t="shared" si="172"/>
        <v>0.28300140081612768</v>
      </c>
      <c r="AF583">
        <v>19</v>
      </c>
      <c r="AG583">
        <v>52.86</v>
      </c>
      <c r="AH583">
        <f t="shared" si="173"/>
        <v>0.19027620128641695</v>
      </c>
    </row>
    <row r="584" spans="1:34" x14ac:dyDescent="0.55000000000000004">
      <c r="B584">
        <v>2</v>
      </c>
      <c r="C584">
        <v>27.57</v>
      </c>
      <c r="H584">
        <v>10</v>
      </c>
      <c r="I584">
        <v>66.548000000000002</v>
      </c>
      <c r="N584">
        <v>4</v>
      </c>
      <c r="O584">
        <v>76.013000000000005</v>
      </c>
      <c r="T584">
        <v>20</v>
      </c>
      <c r="U584">
        <v>32.164000000000001</v>
      </c>
      <c r="Z584">
        <v>4</v>
      </c>
      <c r="AA584">
        <v>69.698999999999998</v>
      </c>
      <c r="AF584">
        <v>20</v>
      </c>
      <c r="AG584">
        <v>10.058</v>
      </c>
    </row>
    <row r="585" spans="1:34" x14ac:dyDescent="0.55000000000000004">
      <c r="B585">
        <v>3</v>
      </c>
      <c r="C585">
        <v>163.72900000000001</v>
      </c>
      <c r="D585">
        <f>C586/C585</f>
        <v>0.16598159153234918</v>
      </c>
      <c r="H585">
        <v>11</v>
      </c>
      <c r="I585">
        <v>89.295000000000002</v>
      </c>
      <c r="J585">
        <f>I586/I585</f>
        <v>0.28069880732403829</v>
      </c>
      <c r="N585">
        <v>5</v>
      </c>
      <c r="O585">
        <v>60.2</v>
      </c>
      <c r="P585">
        <f>O586/O585</f>
        <v>1.0467607973421926</v>
      </c>
      <c r="T585">
        <v>21</v>
      </c>
      <c r="U585">
        <v>203.68700000000001</v>
      </c>
      <c r="V585">
        <f>U586/U585</f>
        <v>0.6798568391699028</v>
      </c>
      <c r="Y585">
        <v>154</v>
      </c>
      <c r="Z585">
        <v>1</v>
      </c>
      <c r="AA585">
        <v>67.924000000000007</v>
      </c>
      <c r="AB585">
        <f>AA586/AA585</f>
        <v>0.2743360226135092</v>
      </c>
      <c r="AF585">
        <v>21</v>
      </c>
      <c r="AG585">
        <v>188.953</v>
      </c>
      <c r="AH585">
        <f>AG586/AG585</f>
        <v>7.7839462723534425E-2</v>
      </c>
    </row>
    <row r="586" spans="1:34" x14ac:dyDescent="0.55000000000000004">
      <c r="B586">
        <v>4</v>
      </c>
      <c r="C586">
        <v>27.175999999999998</v>
      </c>
      <c r="H586">
        <v>12</v>
      </c>
      <c r="I586">
        <v>25.065000000000001</v>
      </c>
      <c r="N586">
        <v>6</v>
      </c>
      <c r="O586">
        <v>63.015000000000001</v>
      </c>
      <c r="T586">
        <v>22</v>
      </c>
      <c r="U586">
        <v>138.47800000000001</v>
      </c>
      <c r="Z586">
        <v>2</v>
      </c>
      <c r="AA586">
        <v>18.634</v>
      </c>
      <c r="AF586">
        <v>22</v>
      </c>
      <c r="AG586">
        <v>14.708</v>
      </c>
    </row>
    <row r="587" spans="1:34" x14ac:dyDescent="0.55000000000000004">
      <c r="B587">
        <v>5</v>
      </c>
      <c r="C587">
        <v>152.53200000000001</v>
      </c>
      <c r="D587">
        <f>C588/C587</f>
        <v>0.14085568929798337</v>
      </c>
      <c r="H587">
        <v>13</v>
      </c>
      <c r="I587">
        <v>89.353999999999999</v>
      </c>
      <c r="J587">
        <f>I588/I587</f>
        <v>0.18749020748931217</v>
      </c>
      <c r="N587">
        <v>7</v>
      </c>
      <c r="O587">
        <v>71.484999999999999</v>
      </c>
      <c r="P587">
        <f>O588/O587</f>
        <v>1.2566412534098064</v>
      </c>
      <c r="S587">
        <v>113</v>
      </c>
      <c r="T587">
        <v>1</v>
      </c>
      <c r="U587">
        <v>200.465</v>
      </c>
      <c r="V587">
        <f>U588/U587</f>
        <v>0.59820916369441046</v>
      </c>
      <c r="Z587">
        <v>3</v>
      </c>
      <c r="AA587">
        <v>86.724000000000004</v>
      </c>
      <c r="AB587">
        <f>AA588/AA587</f>
        <v>0.3677528711775287</v>
      </c>
      <c r="AF587">
        <v>23</v>
      </c>
      <c r="AG587">
        <v>87.528000000000006</v>
      </c>
      <c r="AH587">
        <f>AG588/AG587</f>
        <v>0.55087514852390085</v>
      </c>
    </row>
    <row r="588" spans="1:34" x14ac:dyDescent="0.55000000000000004">
      <c r="B588">
        <v>6</v>
      </c>
      <c r="C588">
        <v>21.484999999999999</v>
      </c>
      <c r="H588">
        <v>14</v>
      </c>
      <c r="I588">
        <v>16.753</v>
      </c>
      <c r="N588">
        <v>8</v>
      </c>
      <c r="O588">
        <v>89.831000000000003</v>
      </c>
      <c r="T588">
        <v>2</v>
      </c>
      <c r="U588">
        <v>119.92</v>
      </c>
      <c r="Z588">
        <v>4</v>
      </c>
      <c r="AA588">
        <v>31.893000000000001</v>
      </c>
      <c r="AF588">
        <v>24</v>
      </c>
      <c r="AG588">
        <v>48.216999999999999</v>
      </c>
    </row>
    <row r="589" spans="1:34" x14ac:dyDescent="0.55000000000000004">
      <c r="B589">
        <v>7</v>
      </c>
      <c r="C589">
        <v>157.11000000000001</v>
      </c>
      <c r="D589">
        <f t="shared" ref="D589:D597" si="174">C590/C589</f>
        <v>0.13906180383171024</v>
      </c>
      <c r="H589">
        <v>15</v>
      </c>
      <c r="I589">
        <v>102.732</v>
      </c>
      <c r="J589">
        <f t="shared" ref="J589:J597" si="175">I590/I589</f>
        <v>0.4982868045010318</v>
      </c>
      <c r="N589">
        <v>9</v>
      </c>
      <c r="O589">
        <v>57.622</v>
      </c>
      <c r="P589">
        <f t="shared" ref="P589:P597" si="176">O590/O589</f>
        <v>0.45640553955086599</v>
      </c>
      <c r="T589">
        <v>3</v>
      </c>
      <c r="U589">
        <v>58.28</v>
      </c>
      <c r="V589">
        <f t="shared" ref="V589:V597" si="177">U590/U589</f>
        <v>0.15696636925188742</v>
      </c>
      <c r="Z589">
        <v>5</v>
      </c>
      <c r="AA589">
        <v>175.07</v>
      </c>
      <c r="AB589">
        <f t="shared" ref="AB589:AB597" si="178">AA590/AA589</f>
        <v>0.83382075741132122</v>
      </c>
      <c r="AF589">
        <v>25</v>
      </c>
      <c r="AG589">
        <v>32.305</v>
      </c>
      <c r="AH589">
        <f t="shared" ref="AH589:AH597" si="179">AG590/AG589</f>
        <v>0.13186813186813187</v>
      </c>
    </row>
    <row r="590" spans="1:34" x14ac:dyDescent="0.55000000000000004">
      <c r="B590">
        <v>8</v>
      </c>
      <c r="C590">
        <v>21.847999999999999</v>
      </c>
      <c r="H590">
        <v>16</v>
      </c>
      <c r="I590">
        <v>51.19</v>
      </c>
      <c r="N590">
        <v>10</v>
      </c>
      <c r="O590">
        <v>26.298999999999999</v>
      </c>
      <c r="T590">
        <v>4</v>
      </c>
      <c r="U590">
        <v>9.1479999999999997</v>
      </c>
      <c r="Z590">
        <v>6</v>
      </c>
      <c r="AA590">
        <v>145.977</v>
      </c>
      <c r="AF590">
        <v>26</v>
      </c>
      <c r="AG590">
        <v>4.26</v>
      </c>
    </row>
    <row r="591" spans="1:34" x14ac:dyDescent="0.55000000000000004">
      <c r="B591">
        <v>9</v>
      </c>
      <c r="C591">
        <v>214.80099999999999</v>
      </c>
      <c r="D591">
        <f t="shared" si="174"/>
        <v>7.1684954911755541E-2</v>
      </c>
      <c r="H591">
        <v>17</v>
      </c>
      <c r="I591">
        <v>96.278999999999996</v>
      </c>
      <c r="J591">
        <f t="shared" si="175"/>
        <v>0.40398217679867887</v>
      </c>
      <c r="N591">
        <v>11</v>
      </c>
      <c r="O591">
        <v>239.82400000000001</v>
      </c>
      <c r="P591">
        <f t="shared" si="176"/>
        <v>0.45217743011541794</v>
      </c>
      <c r="T591">
        <v>5</v>
      </c>
      <c r="U591">
        <v>28.337</v>
      </c>
      <c r="V591">
        <f t="shared" si="177"/>
        <v>0.24505064050534636</v>
      </c>
      <c r="Z591">
        <v>7</v>
      </c>
      <c r="AA591">
        <v>56.247</v>
      </c>
      <c r="AB591">
        <f t="shared" si="178"/>
        <v>0.17976069834835637</v>
      </c>
      <c r="AE591">
        <v>182</v>
      </c>
      <c r="AF591">
        <v>1</v>
      </c>
      <c r="AG591">
        <v>123.705</v>
      </c>
      <c r="AH591">
        <f t="shared" si="179"/>
        <v>0.39557819004890671</v>
      </c>
    </row>
    <row r="592" spans="1:34" x14ac:dyDescent="0.55000000000000004">
      <c r="B592">
        <v>10</v>
      </c>
      <c r="C592">
        <v>15.398</v>
      </c>
      <c r="H592">
        <v>18</v>
      </c>
      <c r="I592">
        <v>38.895000000000003</v>
      </c>
      <c r="N592">
        <v>12</v>
      </c>
      <c r="O592">
        <v>108.443</v>
      </c>
      <c r="T592">
        <v>6</v>
      </c>
      <c r="U592">
        <v>6.944</v>
      </c>
      <c r="Z592">
        <v>8</v>
      </c>
      <c r="AA592">
        <v>10.111000000000001</v>
      </c>
      <c r="AF592">
        <v>2</v>
      </c>
      <c r="AG592">
        <v>48.935000000000002</v>
      </c>
    </row>
    <row r="593" spans="1:34" x14ac:dyDescent="0.55000000000000004">
      <c r="B593">
        <v>11</v>
      </c>
      <c r="C593">
        <v>228.65600000000001</v>
      </c>
      <c r="D593">
        <f t="shared" si="174"/>
        <v>7.6779091736057667E-2</v>
      </c>
      <c r="G593">
        <v>40</v>
      </c>
      <c r="H593">
        <v>1</v>
      </c>
      <c r="I593">
        <v>120.48699999999999</v>
      </c>
      <c r="J593">
        <f t="shared" si="175"/>
        <v>0.52445492044784914</v>
      </c>
      <c r="N593">
        <v>13</v>
      </c>
      <c r="O593">
        <v>96.923000000000002</v>
      </c>
      <c r="P593">
        <f t="shared" si="176"/>
        <v>1.2321430413833663</v>
      </c>
      <c r="T593">
        <v>7</v>
      </c>
      <c r="U593">
        <v>72.016999999999996</v>
      </c>
      <c r="V593">
        <f t="shared" si="177"/>
        <v>0.38004915506061071</v>
      </c>
      <c r="Z593">
        <v>9</v>
      </c>
      <c r="AA593">
        <v>220.19</v>
      </c>
      <c r="AB593">
        <f t="shared" si="178"/>
        <v>0.2636132431082247</v>
      </c>
      <c r="AF593">
        <v>3</v>
      </c>
      <c r="AG593">
        <v>69.95</v>
      </c>
      <c r="AH593">
        <f t="shared" si="179"/>
        <v>0.15639742673338097</v>
      </c>
    </row>
    <row r="594" spans="1:34" x14ac:dyDescent="0.55000000000000004">
      <c r="B594">
        <v>12</v>
      </c>
      <c r="C594">
        <v>17.556000000000001</v>
      </c>
      <c r="H594">
        <v>2</v>
      </c>
      <c r="I594">
        <v>63.19</v>
      </c>
      <c r="N594">
        <v>14</v>
      </c>
      <c r="O594">
        <v>119.423</v>
      </c>
      <c r="T594">
        <v>8</v>
      </c>
      <c r="U594">
        <v>27.37</v>
      </c>
      <c r="Z594">
        <v>10</v>
      </c>
      <c r="AA594">
        <v>58.045000000000002</v>
      </c>
      <c r="AF594">
        <v>4</v>
      </c>
      <c r="AG594">
        <v>10.94</v>
      </c>
    </row>
    <row r="595" spans="1:34" x14ac:dyDescent="0.55000000000000004">
      <c r="B595">
        <v>13</v>
      </c>
      <c r="C595">
        <v>190.214</v>
      </c>
      <c r="D595">
        <f t="shared" si="174"/>
        <v>0.10777335001629744</v>
      </c>
      <c r="H595">
        <v>3</v>
      </c>
      <c r="I595">
        <v>177.10400000000001</v>
      </c>
      <c r="J595">
        <f t="shared" si="175"/>
        <v>0.10230147258108228</v>
      </c>
      <c r="N595">
        <v>15</v>
      </c>
      <c r="O595">
        <v>106.10299999999999</v>
      </c>
      <c r="P595">
        <f t="shared" si="176"/>
        <v>2.1088376388980521</v>
      </c>
      <c r="T595">
        <v>9</v>
      </c>
      <c r="U595">
        <v>38.716000000000001</v>
      </c>
      <c r="V595">
        <f t="shared" si="177"/>
        <v>0.37379894617212522</v>
      </c>
      <c r="Y595">
        <v>155</v>
      </c>
      <c r="Z595">
        <v>1</v>
      </c>
      <c r="AA595">
        <v>93.497</v>
      </c>
      <c r="AB595">
        <f t="shared" si="178"/>
        <v>0.36502775490122674</v>
      </c>
      <c r="AF595">
        <v>5</v>
      </c>
      <c r="AG595">
        <v>216.99100000000001</v>
      </c>
      <c r="AH595">
        <f t="shared" si="179"/>
        <v>0.10558041577761289</v>
      </c>
    </row>
    <row r="596" spans="1:34" x14ac:dyDescent="0.55000000000000004">
      <c r="B596">
        <v>14</v>
      </c>
      <c r="C596">
        <v>20.5</v>
      </c>
      <c r="H596">
        <v>4</v>
      </c>
      <c r="I596">
        <v>18.117999999999999</v>
      </c>
      <c r="N596">
        <v>16</v>
      </c>
      <c r="O596">
        <v>223.75399999999999</v>
      </c>
      <c r="T596">
        <v>10</v>
      </c>
      <c r="U596">
        <v>14.472</v>
      </c>
      <c r="Z596">
        <v>2</v>
      </c>
      <c r="AA596">
        <v>34.128999999999998</v>
      </c>
      <c r="AF596">
        <v>6</v>
      </c>
      <c r="AG596">
        <v>22.91</v>
      </c>
    </row>
    <row r="597" spans="1:34" x14ac:dyDescent="0.55000000000000004">
      <c r="B597">
        <v>15</v>
      </c>
      <c r="C597">
        <v>110.854</v>
      </c>
      <c r="D597">
        <f t="shared" si="174"/>
        <v>9.969870279827521E-2</v>
      </c>
      <c r="H597">
        <v>5</v>
      </c>
      <c r="I597">
        <v>52.365000000000002</v>
      </c>
      <c r="J597">
        <f t="shared" si="175"/>
        <v>0.36318151437028551</v>
      </c>
      <c r="M597">
        <v>74</v>
      </c>
      <c r="N597">
        <v>1</v>
      </c>
      <c r="O597">
        <v>132.99700000000001</v>
      </c>
      <c r="P597">
        <f t="shared" si="176"/>
        <v>0.19247802582013127</v>
      </c>
      <c r="T597">
        <v>11</v>
      </c>
      <c r="U597">
        <v>244.94900000000001</v>
      </c>
      <c r="V597">
        <f t="shared" si="177"/>
        <v>0.16242564778790686</v>
      </c>
      <c r="Z597">
        <v>3</v>
      </c>
      <c r="AA597">
        <v>103.342</v>
      </c>
      <c r="AB597">
        <f t="shared" si="178"/>
        <v>0.2850341584254224</v>
      </c>
      <c r="AF597">
        <v>7</v>
      </c>
      <c r="AG597">
        <v>89.924000000000007</v>
      </c>
      <c r="AH597">
        <f t="shared" si="179"/>
        <v>0.10819136159423512</v>
      </c>
    </row>
    <row r="598" spans="1:34" x14ac:dyDescent="0.55000000000000004">
      <c r="B598">
        <v>16</v>
      </c>
      <c r="C598">
        <v>11.052</v>
      </c>
      <c r="H598">
        <v>6</v>
      </c>
      <c r="I598">
        <v>19.018000000000001</v>
      </c>
      <c r="N598">
        <v>2</v>
      </c>
      <c r="O598">
        <v>25.599</v>
      </c>
      <c r="T598">
        <v>12</v>
      </c>
      <c r="U598">
        <v>39.786000000000001</v>
      </c>
      <c r="Z598">
        <v>4</v>
      </c>
      <c r="AA598">
        <v>29.456</v>
      </c>
      <c r="AF598">
        <v>8</v>
      </c>
      <c r="AG598">
        <v>9.7289999999999992</v>
      </c>
    </row>
    <row r="599" spans="1:34" x14ac:dyDescent="0.55000000000000004">
      <c r="A599">
        <v>8</v>
      </c>
      <c r="B599">
        <v>1</v>
      </c>
      <c r="C599">
        <v>151.35599999999999</v>
      </c>
      <c r="D599">
        <f>C600/C599</f>
        <v>0.17694045825735352</v>
      </c>
      <c r="H599">
        <v>7</v>
      </c>
      <c r="I599">
        <v>206.59100000000001</v>
      </c>
      <c r="J599">
        <f>I600/I599</f>
        <v>0.3080869931410371</v>
      </c>
      <c r="N599">
        <v>3</v>
      </c>
      <c r="O599">
        <v>171.821</v>
      </c>
      <c r="P599">
        <f>O600/O599</f>
        <v>0.25200062856111882</v>
      </c>
      <c r="S599">
        <v>114</v>
      </c>
      <c r="T599">
        <v>1</v>
      </c>
      <c r="U599">
        <v>123.30500000000001</v>
      </c>
      <c r="V599">
        <f>U600/U599</f>
        <v>0.14065123068813104</v>
      </c>
      <c r="Z599">
        <v>5</v>
      </c>
      <c r="AA599">
        <v>84.652000000000001</v>
      </c>
      <c r="AB599">
        <f>AA600/AA599</f>
        <v>0.13559041723763171</v>
      </c>
      <c r="AF599">
        <v>9</v>
      </c>
      <c r="AG599">
        <v>55.493000000000002</v>
      </c>
      <c r="AH599">
        <f>AG600/AG599</f>
        <v>0.14236029769520481</v>
      </c>
    </row>
    <row r="600" spans="1:34" x14ac:dyDescent="0.55000000000000004">
      <c r="B600">
        <v>2</v>
      </c>
      <c r="C600">
        <v>26.780999999999999</v>
      </c>
      <c r="H600">
        <v>8</v>
      </c>
      <c r="I600">
        <v>63.648000000000003</v>
      </c>
      <c r="N600">
        <v>4</v>
      </c>
      <c r="O600">
        <v>43.298999999999999</v>
      </c>
      <c r="T600">
        <v>2</v>
      </c>
      <c r="U600">
        <v>17.343</v>
      </c>
      <c r="Z600">
        <v>6</v>
      </c>
      <c r="AA600">
        <v>11.478</v>
      </c>
      <c r="AF600">
        <v>10</v>
      </c>
      <c r="AG600">
        <v>7.9</v>
      </c>
    </row>
    <row r="601" spans="1:34" x14ac:dyDescent="0.55000000000000004">
      <c r="B601">
        <v>3</v>
      </c>
      <c r="C601">
        <v>75.224000000000004</v>
      </c>
      <c r="D601">
        <f>C602/C601</f>
        <v>0.37457460384983515</v>
      </c>
      <c r="H601">
        <v>9</v>
      </c>
      <c r="I601">
        <v>234.54</v>
      </c>
      <c r="J601">
        <f>I602/I601</f>
        <v>0.20257951735311674</v>
      </c>
      <c r="N601">
        <v>5</v>
      </c>
      <c r="O601">
        <v>195.46</v>
      </c>
      <c r="P601">
        <f>O602/O601</f>
        <v>0.1110610866673488</v>
      </c>
      <c r="T601">
        <v>3</v>
      </c>
      <c r="U601">
        <v>177.28700000000001</v>
      </c>
      <c r="V601">
        <f>U602/U601</f>
        <v>0.14508113962106639</v>
      </c>
      <c r="Z601">
        <v>7</v>
      </c>
      <c r="AA601">
        <v>95.906999999999996</v>
      </c>
      <c r="AB601">
        <f>AA602/AA601</f>
        <v>0.3759788128082413</v>
      </c>
      <c r="AF601">
        <v>11</v>
      </c>
      <c r="AG601">
        <v>63.26</v>
      </c>
      <c r="AH601">
        <f>AG602/AG601</f>
        <v>0.12300031615554853</v>
      </c>
    </row>
    <row r="602" spans="1:34" x14ac:dyDescent="0.55000000000000004">
      <c r="B602">
        <v>4</v>
      </c>
      <c r="C602">
        <v>28.177</v>
      </c>
      <c r="H602">
        <v>10</v>
      </c>
      <c r="I602">
        <v>47.512999999999998</v>
      </c>
      <c r="N602">
        <v>6</v>
      </c>
      <c r="O602">
        <v>21.707999999999998</v>
      </c>
      <c r="T602">
        <v>4</v>
      </c>
      <c r="U602">
        <v>25.721</v>
      </c>
      <c r="Z602">
        <v>8</v>
      </c>
      <c r="AA602">
        <v>36.058999999999997</v>
      </c>
      <c r="AF602">
        <v>12</v>
      </c>
      <c r="AG602">
        <v>7.7809999999999997</v>
      </c>
    </row>
    <row r="603" spans="1:34" x14ac:dyDescent="0.55000000000000004">
      <c r="B603">
        <v>5</v>
      </c>
      <c r="C603">
        <v>62.322000000000003</v>
      </c>
      <c r="D603">
        <f>C604/C603</f>
        <v>0.39881582747665351</v>
      </c>
      <c r="H603">
        <v>11</v>
      </c>
      <c r="I603">
        <v>140.83199999999999</v>
      </c>
      <c r="J603">
        <f>I604/I603</f>
        <v>0.20438536696205409</v>
      </c>
      <c r="N603">
        <v>7</v>
      </c>
      <c r="O603">
        <v>139.68</v>
      </c>
      <c r="P603">
        <f>O604/O603</f>
        <v>0.2637600229095074</v>
      </c>
      <c r="T603">
        <v>5</v>
      </c>
      <c r="U603">
        <v>48.868000000000002</v>
      </c>
      <c r="V603">
        <f>U604/U603</f>
        <v>0.47701972661046083</v>
      </c>
      <c r="Y603">
        <v>156</v>
      </c>
      <c r="Z603">
        <v>1</v>
      </c>
      <c r="AA603">
        <v>205.13200000000001</v>
      </c>
      <c r="AB603">
        <f>AA604/AA603</f>
        <v>0.25870658892810483</v>
      </c>
      <c r="AF603">
        <v>13</v>
      </c>
      <c r="AG603">
        <v>50.368000000000002</v>
      </c>
      <c r="AH603">
        <f>AG604/AG603</f>
        <v>0.11876588310038119</v>
      </c>
    </row>
    <row r="604" spans="1:34" x14ac:dyDescent="0.55000000000000004">
      <c r="B604">
        <v>6</v>
      </c>
      <c r="C604">
        <v>24.855</v>
      </c>
      <c r="H604">
        <v>12</v>
      </c>
      <c r="I604">
        <v>28.783999999999999</v>
      </c>
      <c r="N604">
        <v>8</v>
      </c>
      <c r="O604">
        <v>36.841999999999999</v>
      </c>
      <c r="T604">
        <v>6</v>
      </c>
      <c r="U604">
        <v>23.311</v>
      </c>
      <c r="Z604">
        <v>2</v>
      </c>
      <c r="AA604">
        <v>53.069000000000003</v>
      </c>
      <c r="AF604">
        <v>14</v>
      </c>
      <c r="AG604">
        <v>5.9820000000000002</v>
      </c>
    </row>
    <row r="605" spans="1:34" x14ac:dyDescent="0.55000000000000004">
      <c r="B605">
        <v>7</v>
      </c>
      <c r="C605">
        <v>88.870999999999995</v>
      </c>
      <c r="D605">
        <f>C606/C605</f>
        <v>5.7127746959075514E-2</v>
      </c>
      <c r="H605">
        <v>13</v>
      </c>
      <c r="I605">
        <v>206.54</v>
      </c>
      <c r="J605">
        <f>I606/I605</f>
        <v>0.15754817468771182</v>
      </c>
      <c r="N605">
        <v>9</v>
      </c>
      <c r="O605">
        <v>53.786999999999999</v>
      </c>
      <c r="P605">
        <f>O606/O605</f>
        <v>0.30341904177589379</v>
      </c>
      <c r="T605">
        <v>7</v>
      </c>
      <c r="U605">
        <v>121.099</v>
      </c>
      <c r="V605">
        <f>U606/U605</f>
        <v>0.52831980445750992</v>
      </c>
      <c r="Z605">
        <v>3</v>
      </c>
      <c r="AA605">
        <v>199.28</v>
      </c>
      <c r="AB605">
        <f>AA606/AA605</f>
        <v>0.31603271778402248</v>
      </c>
      <c r="AF605">
        <v>15</v>
      </c>
      <c r="AG605">
        <v>92.007000000000005</v>
      </c>
      <c r="AH605">
        <f>AG606/AG605</f>
        <v>0.37448237634093057</v>
      </c>
    </row>
    <row r="606" spans="1:34" x14ac:dyDescent="0.55000000000000004">
      <c r="B606">
        <v>8</v>
      </c>
      <c r="C606">
        <v>5.077</v>
      </c>
      <c r="H606">
        <v>14</v>
      </c>
      <c r="I606">
        <v>32.54</v>
      </c>
      <c r="N606">
        <v>10</v>
      </c>
      <c r="O606">
        <v>16.32</v>
      </c>
      <c r="T606">
        <v>8</v>
      </c>
      <c r="U606">
        <v>63.978999999999999</v>
      </c>
      <c r="Z606">
        <v>4</v>
      </c>
      <c r="AA606">
        <v>62.978999999999999</v>
      </c>
      <c r="AF606">
        <v>16</v>
      </c>
      <c r="AG606">
        <v>34.454999999999998</v>
      </c>
    </row>
    <row r="607" spans="1:34" x14ac:dyDescent="0.55000000000000004">
      <c r="A607">
        <v>9</v>
      </c>
      <c r="B607">
        <v>1</v>
      </c>
      <c r="C607">
        <v>151.35599999999999</v>
      </c>
      <c r="D607">
        <f t="shared" ref="D607:D615" si="180">C608/C607</f>
        <v>0.17694045825735352</v>
      </c>
      <c r="H607">
        <v>15</v>
      </c>
      <c r="I607">
        <v>82.168999999999997</v>
      </c>
      <c r="J607">
        <f t="shared" ref="J607:J615" si="181">I608/I607</f>
        <v>0.45004807165719429</v>
      </c>
      <c r="M607">
        <v>75</v>
      </c>
      <c r="N607">
        <v>1</v>
      </c>
      <c r="O607">
        <v>245.91300000000001</v>
      </c>
      <c r="P607">
        <f t="shared" ref="P607:P615" si="182">O608/O607</f>
        <v>0.24315103308893793</v>
      </c>
      <c r="T607">
        <v>9</v>
      </c>
      <c r="U607">
        <v>82.796000000000006</v>
      </c>
      <c r="V607">
        <f t="shared" ref="V607:V615" si="183">U608/U607</f>
        <v>0.30524421469636209</v>
      </c>
      <c r="Z607">
        <v>5</v>
      </c>
      <c r="AA607">
        <v>89.429000000000002</v>
      </c>
      <c r="AB607">
        <f t="shared" ref="AB607:AB615" si="184">AA608/AA607</f>
        <v>0.44582853436804615</v>
      </c>
      <c r="AF607">
        <v>17</v>
      </c>
      <c r="AG607">
        <v>185.048</v>
      </c>
      <c r="AH607">
        <f t="shared" ref="AH607:AH615" si="185">AG608/AG607</f>
        <v>0.26392611646707881</v>
      </c>
    </row>
    <row r="608" spans="1:34" x14ac:dyDescent="0.55000000000000004">
      <c r="B608">
        <v>2</v>
      </c>
      <c r="C608">
        <v>26.780999999999999</v>
      </c>
      <c r="H608">
        <v>16</v>
      </c>
      <c r="I608">
        <v>36.979999999999997</v>
      </c>
      <c r="N608">
        <v>2</v>
      </c>
      <c r="O608">
        <v>59.793999999999997</v>
      </c>
      <c r="T608">
        <v>10</v>
      </c>
      <c r="U608">
        <v>25.273</v>
      </c>
      <c r="Z608">
        <v>6</v>
      </c>
      <c r="AA608">
        <v>39.869999999999997</v>
      </c>
      <c r="AF608">
        <v>18</v>
      </c>
      <c r="AG608">
        <v>48.838999999999999</v>
      </c>
    </row>
    <row r="609" spans="1:34" x14ac:dyDescent="0.55000000000000004">
      <c r="B609">
        <v>3</v>
      </c>
      <c r="C609">
        <v>75.224000000000004</v>
      </c>
      <c r="D609">
        <f t="shared" si="180"/>
        <v>0.37457460384983515</v>
      </c>
      <c r="H609">
        <v>17</v>
      </c>
      <c r="I609">
        <v>74.796000000000006</v>
      </c>
      <c r="J609">
        <f t="shared" si="181"/>
        <v>0.29524306112626336</v>
      </c>
      <c r="N609">
        <v>3</v>
      </c>
      <c r="O609">
        <v>224.542</v>
      </c>
      <c r="P609">
        <f t="shared" si="182"/>
        <v>0.28762102412911617</v>
      </c>
      <c r="T609">
        <v>11</v>
      </c>
      <c r="U609">
        <v>102.764</v>
      </c>
      <c r="V609">
        <f t="shared" si="183"/>
        <v>0.20613249776186213</v>
      </c>
      <c r="Z609">
        <v>7</v>
      </c>
      <c r="AA609">
        <v>33.319000000000003</v>
      </c>
      <c r="AB609">
        <f t="shared" si="184"/>
        <v>0.5839310903688586</v>
      </c>
      <c r="AE609">
        <v>183</v>
      </c>
      <c r="AF609">
        <v>1</v>
      </c>
      <c r="AG609">
        <v>117.19</v>
      </c>
      <c r="AH609">
        <f t="shared" si="185"/>
        <v>4.6189947947777116E-2</v>
      </c>
    </row>
    <row r="610" spans="1:34" x14ac:dyDescent="0.55000000000000004">
      <c r="B610">
        <v>4</v>
      </c>
      <c r="C610">
        <v>28.177</v>
      </c>
      <c r="H610">
        <v>18</v>
      </c>
      <c r="I610">
        <v>22.082999999999998</v>
      </c>
      <c r="N610">
        <v>4</v>
      </c>
      <c r="O610">
        <v>64.582999999999998</v>
      </c>
      <c r="T610">
        <v>12</v>
      </c>
      <c r="U610">
        <v>21.183</v>
      </c>
      <c r="Z610">
        <v>8</v>
      </c>
      <c r="AA610">
        <v>19.456</v>
      </c>
      <c r="AF610">
        <v>2</v>
      </c>
      <c r="AG610">
        <v>5.4130000000000003</v>
      </c>
    </row>
    <row r="611" spans="1:34" x14ac:dyDescent="0.55000000000000004">
      <c r="B611">
        <v>7</v>
      </c>
      <c r="C611">
        <v>88.870999999999995</v>
      </c>
      <c r="D611">
        <f t="shared" si="180"/>
        <v>5.7127746959075514E-2</v>
      </c>
      <c r="H611">
        <v>19</v>
      </c>
      <c r="I611">
        <v>38.491</v>
      </c>
      <c r="J611">
        <f t="shared" si="181"/>
        <v>1.0835779792678808</v>
      </c>
      <c r="N611">
        <v>5</v>
      </c>
      <c r="O611">
        <v>173.73400000000001</v>
      </c>
      <c r="P611">
        <f t="shared" si="182"/>
        <v>0.15819010671486294</v>
      </c>
      <c r="T611">
        <v>13</v>
      </c>
      <c r="U611">
        <v>212.66800000000001</v>
      </c>
      <c r="V611">
        <f t="shared" si="183"/>
        <v>0.18921511463877969</v>
      </c>
      <c r="Z611">
        <v>9</v>
      </c>
      <c r="AA611">
        <v>120.604</v>
      </c>
      <c r="AB611">
        <f t="shared" si="184"/>
        <v>0.42730755198832543</v>
      </c>
      <c r="AF611">
        <v>3</v>
      </c>
      <c r="AG611">
        <v>114.84699999999999</v>
      </c>
      <c r="AH611">
        <f t="shared" si="185"/>
        <v>4.3710327653312668E-2</v>
      </c>
    </row>
    <row r="612" spans="1:34" x14ac:dyDescent="0.55000000000000004">
      <c r="B612">
        <v>8</v>
      </c>
      <c r="C612">
        <v>5.077</v>
      </c>
      <c r="H612">
        <v>20</v>
      </c>
      <c r="I612">
        <v>41.707999999999998</v>
      </c>
      <c r="N612">
        <v>6</v>
      </c>
      <c r="O612">
        <v>27.483000000000001</v>
      </c>
      <c r="T612">
        <v>14</v>
      </c>
      <c r="U612">
        <v>40.24</v>
      </c>
      <c r="Z612">
        <v>10</v>
      </c>
      <c r="AA612">
        <v>51.534999999999997</v>
      </c>
      <c r="AF612">
        <v>4</v>
      </c>
      <c r="AG612">
        <v>5.0199999999999996</v>
      </c>
    </row>
    <row r="613" spans="1:34" x14ac:dyDescent="0.55000000000000004">
      <c r="A613">
        <v>10</v>
      </c>
      <c r="B613">
        <v>1</v>
      </c>
      <c r="C613">
        <v>226.48500000000001</v>
      </c>
      <c r="D613">
        <f>C614/C613</f>
        <v>0.21495904806057797</v>
      </c>
      <c r="G613">
        <v>41</v>
      </c>
      <c r="H613">
        <v>1</v>
      </c>
      <c r="I613">
        <v>192.20699999999999</v>
      </c>
      <c r="J613">
        <f>I614/I613</f>
        <v>0.36966915877153278</v>
      </c>
      <c r="N613">
        <v>7</v>
      </c>
      <c r="O613">
        <v>82.195999999999998</v>
      </c>
      <c r="P613">
        <f>O614/O613</f>
        <v>0.30849433062436127</v>
      </c>
      <c r="T613">
        <v>15</v>
      </c>
      <c r="U613">
        <v>191.149</v>
      </c>
      <c r="V613">
        <f>U614/U613</f>
        <v>0.42993162402105162</v>
      </c>
      <c r="Z613">
        <v>11</v>
      </c>
      <c r="AA613">
        <v>56.49</v>
      </c>
      <c r="AB613">
        <f>AA614/AA613</f>
        <v>0.109506107275624</v>
      </c>
      <c r="AF613">
        <v>5</v>
      </c>
      <c r="AG613">
        <v>98.551000000000002</v>
      </c>
      <c r="AH613">
        <f>AG614/AG613</f>
        <v>6.7092165477772928E-2</v>
      </c>
    </row>
    <row r="614" spans="1:34" x14ac:dyDescent="0.55000000000000004">
      <c r="B614">
        <v>2</v>
      </c>
      <c r="C614">
        <v>48.685000000000002</v>
      </c>
      <c r="H614">
        <v>2</v>
      </c>
      <c r="I614">
        <v>71.052999999999997</v>
      </c>
      <c r="N614">
        <v>8</v>
      </c>
      <c r="O614">
        <v>25.356999999999999</v>
      </c>
      <c r="T614">
        <v>16</v>
      </c>
      <c r="U614">
        <v>82.180999999999997</v>
      </c>
      <c r="Z614">
        <v>12</v>
      </c>
      <c r="AA614">
        <v>6.1859999999999999</v>
      </c>
      <c r="AF614">
        <v>6</v>
      </c>
      <c r="AG614">
        <v>6.6120000000000001</v>
      </c>
    </row>
    <row r="615" spans="1:34" x14ac:dyDescent="0.55000000000000004">
      <c r="B615">
        <v>3</v>
      </c>
      <c r="C615">
        <v>157.90600000000001</v>
      </c>
      <c r="D615">
        <f t="shared" si="180"/>
        <v>0.21421605258824869</v>
      </c>
      <c r="H615">
        <v>3</v>
      </c>
      <c r="I615">
        <v>110.238</v>
      </c>
      <c r="J615">
        <f t="shared" si="181"/>
        <v>0.36664308133311563</v>
      </c>
      <c r="N615">
        <v>9</v>
      </c>
      <c r="O615">
        <v>71.460999999999999</v>
      </c>
      <c r="P615">
        <f t="shared" si="182"/>
        <v>1.0715635101663845</v>
      </c>
      <c r="T615">
        <v>17</v>
      </c>
      <c r="U615">
        <v>200.00800000000001</v>
      </c>
      <c r="V615">
        <f t="shared" si="183"/>
        <v>0.7719191232350705</v>
      </c>
      <c r="Z615">
        <v>13</v>
      </c>
      <c r="AA615">
        <v>44.667000000000002</v>
      </c>
      <c r="AB615">
        <f t="shared" si="184"/>
        <v>0.15046902635054962</v>
      </c>
      <c r="AF615">
        <v>7</v>
      </c>
      <c r="AG615">
        <v>73.948999999999998</v>
      </c>
      <c r="AH615">
        <f t="shared" si="185"/>
        <v>8.3205993319720339E-2</v>
      </c>
    </row>
    <row r="616" spans="1:34" x14ac:dyDescent="0.55000000000000004">
      <c r="B616">
        <v>4</v>
      </c>
      <c r="C616">
        <v>33.826000000000001</v>
      </c>
      <c r="H616">
        <v>4</v>
      </c>
      <c r="I616">
        <v>40.417999999999999</v>
      </c>
      <c r="N616">
        <v>10</v>
      </c>
      <c r="O616">
        <v>76.575000000000003</v>
      </c>
      <c r="T616">
        <v>18</v>
      </c>
      <c r="U616">
        <v>154.38999999999999</v>
      </c>
      <c r="Z616">
        <v>14</v>
      </c>
      <c r="AA616">
        <v>6.7210000000000001</v>
      </c>
      <c r="AF616">
        <v>8</v>
      </c>
      <c r="AG616">
        <v>6.1529999999999996</v>
      </c>
    </row>
    <row r="617" spans="1:34" x14ac:dyDescent="0.55000000000000004">
      <c r="B617">
        <v>5</v>
      </c>
      <c r="C617">
        <v>125.038</v>
      </c>
      <c r="D617">
        <f>C618/C617</f>
        <v>0.13532686063436716</v>
      </c>
      <c r="H617">
        <v>5</v>
      </c>
      <c r="I617">
        <v>70.081999999999994</v>
      </c>
      <c r="J617">
        <f>I618/I617</f>
        <v>0.46840843583231073</v>
      </c>
      <c r="N617">
        <v>11</v>
      </c>
      <c r="O617">
        <v>51.256999999999998</v>
      </c>
      <c r="P617">
        <f>O618/O617</f>
        <v>0.29779347211112628</v>
      </c>
      <c r="T617">
        <v>19</v>
      </c>
      <c r="U617">
        <v>137.74299999999999</v>
      </c>
      <c r="V617">
        <f>U618/U617</f>
        <v>0.24993647590077173</v>
      </c>
      <c r="Y617">
        <v>157</v>
      </c>
      <c r="Z617">
        <v>1</v>
      </c>
      <c r="AA617">
        <v>219.22300000000001</v>
      </c>
      <c r="AB617">
        <f>AA618/AA617</f>
        <v>9.9820730489045398E-2</v>
      </c>
      <c r="AF617">
        <v>9</v>
      </c>
      <c r="AG617">
        <v>173.50299999999999</v>
      </c>
      <c r="AH617">
        <f>AG618/AG617</f>
        <v>0.10304720955833618</v>
      </c>
    </row>
    <row r="618" spans="1:34" x14ac:dyDescent="0.55000000000000004">
      <c r="B618">
        <v>6</v>
      </c>
      <c r="C618">
        <v>16.920999999999999</v>
      </c>
      <c r="H618">
        <v>6</v>
      </c>
      <c r="I618">
        <v>32.826999999999998</v>
      </c>
      <c r="N618">
        <v>12</v>
      </c>
      <c r="O618">
        <v>15.263999999999999</v>
      </c>
      <c r="T618">
        <v>20</v>
      </c>
      <c r="U618">
        <v>34.427</v>
      </c>
      <c r="Z618">
        <v>2</v>
      </c>
      <c r="AA618">
        <v>21.882999999999999</v>
      </c>
      <c r="AF618">
        <v>10</v>
      </c>
      <c r="AG618">
        <v>17.879000000000001</v>
      </c>
    </row>
    <row r="619" spans="1:34" x14ac:dyDescent="0.55000000000000004">
      <c r="B619">
        <v>7</v>
      </c>
      <c r="C619">
        <v>146.16</v>
      </c>
      <c r="D619">
        <f>C620/C619</f>
        <v>9.8741105637657367E-2</v>
      </c>
      <c r="H619">
        <v>7</v>
      </c>
      <c r="I619">
        <v>23.547000000000001</v>
      </c>
      <c r="J619">
        <f>I620/I619</f>
        <v>0.17675287722427485</v>
      </c>
      <c r="M619">
        <v>76</v>
      </c>
      <c r="N619">
        <v>1</v>
      </c>
      <c r="O619">
        <v>202.393</v>
      </c>
      <c r="P619">
        <f>O620/O619</f>
        <v>0.29981274055920903</v>
      </c>
      <c r="T619">
        <v>21</v>
      </c>
      <c r="U619">
        <v>23.236999999999998</v>
      </c>
      <c r="V619">
        <f>U620/U619</f>
        <v>1.3259456900632614</v>
      </c>
      <c r="Z619">
        <v>3</v>
      </c>
      <c r="AA619">
        <v>152.833</v>
      </c>
      <c r="AB619">
        <f>AA620/AA619</f>
        <v>0.10319106475695694</v>
      </c>
      <c r="AF619">
        <v>11</v>
      </c>
      <c r="AG619">
        <v>44.015000000000001</v>
      </c>
      <c r="AH619">
        <f>AG620/AG619</f>
        <v>0.20820174940361239</v>
      </c>
    </row>
    <row r="620" spans="1:34" x14ac:dyDescent="0.55000000000000004">
      <c r="B620">
        <v>8</v>
      </c>
      <c r="C620">
        <v>14.432</v>
      </c>
      <c r="H620">
        <v>8</v>
      </c>
      <c r="I620">
        <v>4.1619999999999999</v>
      </c>
      <c r="N620">
        <v>2</v>
      </c>
      <c r="O620">
        <v>60.68</v>
      </c>
      <c r="T620">
        <v>22</v>
      </c>
      <c r="U620">
        <v>30.811</v>
      </c>
      <c r="Z620">
        <v>4</v>
      </c>
      <c r="AA620">
        <v>15.771000000000001</v>
      </c>
      <c r="AF620">
        <v>12</v>
      </c>
      <c r="AG620">
        <v>9.1639999999999997</v>
      </c>
    </row>
    <row r="621" spans="1:34" x14ac:dyDescent="0.55000000000000004">
      <c r="B621">
        <v>9</v>
      </c>
      <c r="C621">
        <v>74.3</v>
      </c>
      <c r="D621">
        <f t="shared" ref="D621:D629" si="186">C622/C621</f>
        <v>0.28427994616419922</v>
      </c>
      <c r="H621">
        <v>9</v>
      </c>
      <c r="I621">
        <v>252.74700000000001</v>
      </c>
      <c r="J621">
        <f t="shared" ref="J621:J629" si="187">I622/I621</f>
        <v>0.25486355921138526</v>
      </c>
      <c r="N621">
        <v>3</v>
      </c>
      <c r="O621">
        <v>90.721999999999994</v>
      </c>
      <c r="P621">
        <f t="shared" ref="P621:P629" si="188">O622/O621</f>
        <v>0.36767267035559187</v>
      </c>
      <c r="T621">
        <v>23</v>
      </c>
      <c r="U621">
        <v>14.068</v>
      </c>
      <c r="V621">
        <f t="shared" ref="V621:V629" si="189">U622/U621</f>
        <v>1.3427637190787605</v>
      </c>
      <c r="Z621">
        <v>5</v>
      </c>
      <c r="AA621">
        <v>116.495</v>
      </c>
      <c r="AB621">
        <f t="shared" ref="AB621:AB629" si="190">AA622/AA621</f>
        <v>7.7582728872483797E-2</v>
      </c>
      <c r="AF621">
        <v>13</v>
      </c>
      <c r="AG621">
        <v>69.753</v>
      </c>
      <c r="AH621">
        <f t="shared" ref="AH621:AH629" si="191">AG622/AG621</f>
        <v>0.39734491706449904</v>
      </c>
    </row>
    <row r="622" spans="1:34" x14ac:dyDescent="0.55000000000000004">
      <c r="B622">
        <v>10</v>
      </c>
      <c r="C622">
        <v>21.122</v>
      </c>
      <c r="H622">
        <v>10</v>
      </c>
      <c r="I622">
        <v>64.415999999999997</v>
      </c>
      <c r="N622">
        <v>4</v>
      </c>
      <c r="O622">
        <v>33.356000000000002</v>
      </c>
      <c r="T622">
        <v>24</v>
      </c>
      <c r="U622">
        <v>18.89</v>
      </c>
      <c r="Z622">
        <v>6</v>
      </c>
      <c r="AA622">
        <v>9.0380000000000003</v>
      </c>
      <c r="AF622">
        <v>14</v>
      </c>
      <c r="AG622">
        <v>27.716000000000001</v>
      </c>
    </row>
    <row r="623" spans="1:34" x14ac:dyDescent="0.55000000000000004">
      <c r="B623">
        <v>11</v>
      </c>
      <c r="C623">
        <v>71.682000000000002</v>
      </c>
      <c r="D623">
        <f t="shared" si="186"/>
        <v>0.24113445495382382</v>
      </c>
      <c r="G623">
        <v>42</v>
      </c>
      <c r="H623">
        <v>1</v>
      </c>
      <c r="I623">
        <v>21.757999999999999</v>
      </c>
      <c r="J623">
        <f t="shared" si="187"/>
        <v>1.9794558323375313</v>
      </c>
      <c r="N623">
        <v>5</v>
      </c>
      <c r="O623">
        <v>12.694000000000001</v>
      </c>
      <c r="P623">
        <f t="shared" si="188"/>
        <v>3.4600598708051042</v>
      </c>
      <c r="S623">
        <v>115</v>
      </c>
      <c r="T623">
        <v>1</v>
      </c>
      <c r="U623">
        <v>136.83199999999999</v>
      </c>
      <c r="V623">
        <f t="shared" si="189"/>
        <v>0.32902391253507951</v>
      </c>
      <c r="Z623">
        <v>7</v>
      </c>
      <c r="AA623">
        <v>252.05500000000001</v>
      </c>
      <c r="AB623">
        <f t="shared" si="190"/>
        <v>0.60954553569657421</v>
      </c>
      <c r="AE623">
        <v>184</v>
      </c>
      <c r="AF623">
        <v>1</v>
      </c>
      <c r="AG623">
        <v>89.403000000000006</v>
      </c>
      <c r="AH623">
        <f t="shared" si="191"/>
        <v>0.14421216290281086</v>
      </c>
    </row>
    <row r="624" spans="1:34" x14ac:dyDescent="0.55000000000000004">
      <c r="B624">
        <v>12</v>
      </c>
      <c r="C624">
        <v>17.285</v>
      </c>
      <c r="H624">
        <v>2</v>
      </c>
      <c r="I624">
        <v>43.069000000000003</v>
      </c>
      <c r="N624">
        <v>6</v>
      </c>
      <c r="O624">
        <v>43.921999999999997</v>
      </c>
      <c r="T624">
        <v>2</v>
      </c>
      <c r="U624">
        <v>45.021000000000001</v>
      </c>
      <c r="Z624">
        <v>8</v>
      </c>
      <c r="AA624">
        <v>153.63900000000001</v>
      </c>
      <c r="AF624">
        <v>2</v>
      </c>
      <c r="AG624">
        <v>12.893000000000001</v>
      </c>
    </row>
    <row r="625" spans="1:34" x14ac:dyDescent="0.55000000000000004">
      <c r="B625">
        <v>13</v>
      </c>
      <c r="C625">
        <v>255</v>
      </c>
      <c r="D625">
        <f t="shared" si="186"/>
        <v>8.9960784313725492E-2</v>
      </c>
      <c r="H625">
        <v>3</v>
      </c>
      <c r="I625">
        <v>230.08799999999999</v>
      </c>
      <c r="J625">
        <f t="shared" si="187"/>
        <v>0.13310559438128022</v>
      </c>
      <c r="N625">
        <v>7</v>
      </c>
      <c r="O625">
        <v>208.964</v>
      </c>
      <c r="P625">
        <f t="shared" si="188"/>
        <v>0.19932141421488869</v>
      </c>
      <c r="T625">
        <v>3</v>
      </c>
      <c r="U625">
        <v>94.227999999999994</v>
      </c>
      <c r="V625">
        <f t="shared" si="189"/>
        <v>0.29133590864711129</v>
      </c>
      <c r="Y625">
        <v>158</v>
      </c>
      <c r="Z625">
        <v>1</v>
      </c>
      <c r="AA625">
        <v>80.012</v>
      </c>
      <c r="AB625">
        <f t="shared" si="190"/>
        <v>0.83692446133080034</v>
      </c>
      <c r="AF625">
        <v>3</v>
      </c>
      <c r="AG625">
        <v>203.67</v>
      </c>
      <c r="AH625">
        <f t="shared" si="191"/>
        <v>6.9966121667403153E-2</v>
      </c>
    </row>
    <row r="626" spans="1:34" x14ac:dyDescent="0.55000000000000004">
      <c r="B626">
        <v>14</v>
      </c>
      <c r="C626">
        <v>22.94</v>
      </c>
      <c r="H626">
        <v>4</v>
      </c>
      <c r="I626">
        <v>30.626000000000001</v>
      </c>
      <c r="N626">
        <v>8</v>
      </c>
      <c r="O626">
        <v>41.651000000000003</v>
      </c>
      <c r="T626">
        <v>4</v>
      </c>
      <c r="U626">
        <v>27.452000000000002</v>
      </c>
      <c r="Z626">
        <v>2</v>
      </c>
      <c r="AA626">
        <v>66.963999999999999</v>
      </c>
      <c r="AF626">
        <v>4</v>
      </c>
      <c r="AG626">
        <v>14.25</v>
      </c>
    </row>
    <row r="627" spans="1:34" x14ac:dyDescent="0.55000000000000004">
      <c r="B627">
        <v>15</v>
      </c>
      <c r="C627">
        <v>97.575999999999993</v>
      </c>
      <c r="D627">
        <f t="shared" si="186"/>
        <v>0.12820775600557516</v>
      </c>
      <c r="H627">
        <v>5</v>
      </c>
      <c r="I627">
        <v>49.951999999999998</v>
      </c>
      <c r="J627">
        <f t="shared" si="187"/>
        <v>0.28487347853939782</v>
      </c>
      <c r="N627">
        <v>9</v>
      </c>
      <c r="O627">
        <v>62.948999999999998</v>
      </c>
      <c r="P627">
        <f t="shared" si="188"/>
        <v>0.55017553892833893</v>
      </c>
      <c r="T627">
        <v>5</v>
      </c>
      <c r="U627">
        <v>133.08600000000001</v>
      </c>
      <c r="V627">
        <f t="shared" si="189"/>
        <v>0.28198307861082306</v>
      </c>
      <c r="Z627">
        <v>3</v>
      </c>
      <c r="AA627">
        <v>52.595999999999997</v>
      </c>
      <c r="AB627">
        <f t="shared" si="190"/>
        <v>0.35312571298197587</v>
      </c>
      <c r="AF627">
        <v>5</v>
      </c>
      <c r="AG627">
        <v>133.41</v>
      </c>
      <c r="AH627">
        <f t="shared" si="191"/>
        <v>6.1921894910426503E-2</v>
      </c>
    </row>
    <row r="628" spans="1:34" x14ac:dyDescent="0.55000000000000004">
      <c r="B628">
        <v>16</v>
      </c>
      <c r="C628">
        <v>12.51</v>
      </c>
      <c r="H628">
        <v>6</v>
      </c>
      <c r="I628">
        <v>14.23</v>
      </c>
      <c r="N628">
        <v>10</v>
      </c>
      <c r="O628">
        <v>34.633000000000003</v>
      </c>
      <c r="T628">
        <v>6</v>
      </c>
      <c r="U628">
        <v>37.527999999999999</v>
      </c>
      <c r="Z628">
        <v>4</v>
      </c>
      <c r="AA628">
        <v>18.573</v>
      </c>
      <c r="AF628">
        <v>6</v>
      </c>
      <c r="AG628">
        <v>8.2609999999999992</v>
      </c>
    </row>
    <row r="629" spans="1:34" x14ac:dyDescent="0.55000000000000004">
      <c r="B629">
        <v>17</v>
      </c>
      <c r="C629">
        <v>155.04599999999999</v>
      </c>
      <c r="D629">
        <f t="shared" si="186"/>
        <v>0.1457631928588935</v>
      </c>
      <c r="H629">
        <v>7</v>
      </c>
      <c r="I629">
        <v>43.636000000000003</v>
      </c>
      <c r="J629">
        <f t="shared" si="187"/>
        <v>0.49706664222201852</v>
      </c>
      <c r="N629">
        <v>11</v>
      </c>
      <c r="O629">
        <v>200.63900000000001</v>
      </c>
      <c r="P629">
        <f t="shared" si="188"/>
        <v>0.3967224717029092</v>
      </c>
      <c r="T629">
        <v>7</v>
      </c>
      <c r="U629">
        <v>58.162999999999997</v>
      </c>
      <c r="V629">
        <f t="shared" si="189"/>
        <v>0.41065625913381365</v>
      </c>
      <c r="Z629">
        <v>5</v>
      </c>
      <c r="AA629">
        <v>47.351999999999997</v>
      </c>
      <c r="AB629">
        <f t="shared" si="190"/>
        <v>0.65897955735766178</v>
      </c>
      <c r="AF629">
        <v>7</v>
      </c>
      <c r="AG629">
        <v>126.02500000000001</v>
      </c>
      <c r="AH629">
        <f t="shared" si="191"/>
        <v>0.41420353104542751</v>
      </c>
    </row>
    <row r="630" spans="1:34" x14ac:dyDescent="0.55000000000000004">
      <c r="B630">
        <v>18</v>
      </c>
      <c r="C630">
        <v>22.6</v>
      </c>
      <c r="H630">
        <v>8</v>
      </c>
      <c r="I630">
        <v>21.69</v>
      </c>
      <c r="N630">
        <v>12</v>
      </c>
      <c r="O630">
        <v>79.597999999999999</v>
      </c>
      <c r="T630">
        <v>8</v>
      </c>
      <c r="U630">
        <v>23.885000000000002</v>
      </c>
      <c r="Z630">
        <v>6</v>
      </c>
      <c r="AA630">
        <v>31.204000000000001</v>
      </c>
      <c r="AF630">
        <v>8</v>
      </c>
      <c r="AG630">
        <v>52.2</v>
      </c>
    </row>
    <row r="631" spans="1:34" x14ac:dyDescent="0.55000000000000004">
      <c r="B631">
        <v>19</v>
      </c>
      <c r="C631">
        <v>185.18299999999999</v>
      </c>
      <c r="D631">
        <f>C632/C631</f>
        <v>0.16279572098950768</v>
      </c>
      <c r="H631">
        <v>9</v>
      </c>
      <c r="I631">
        <v>27.004000000000001</v>
      </c>
      <c r="J631">
        <f>I632/I631</f>
        <v>0.88890534735594728</v>
      </c>
      <c r="N631">
        <v>13</v>
      </c>
      <c r="O631">
        <v>213.60300000000001</v>
      </c>
      <c r="P631">
        <f>O632/O631</f>
        <v>0.13848588268891354</v>
      </c>
      <c r="T631">
        <v>9</v>
      </c>
      <c r="U631">
        <v>223.00299999999999</v>
      </c>
      <c r="V631">
        <f>U632/U631</f>
        <v>0.12051855804630432</v>
      </c>
      <c r="Z631">
        <v>7</v>
      </c>
      <c r="AA631">
        <v>78.519000000000005</v>
      </c>
      <c r="AB631">
        <f>AA632/AA631</f>
        <v>0.53565379080222619</v>
      </c>
      <c r="AF631">
        <v>9</v>
      </c>
      <c r="AG631">
        <v>180.13800000000001</v>
      </c>
      <c r="AH631">
        <f>AG632/AG631</f>
        <v>9.8102565810656281E-2</v>
      </c>
    </row>
    <row r="632" spans="1:34" x14ac:dyDescent="0.55000000000000004">
      <c r="B632">
        <v>20</v>
      </c>
      <c r="C632">
        <v>30.146999999999998</v>
      </c>
      <c r="H632">
        <v>10</v>
      </c>
      <c r="I632">
        <v>24.004000000000001</v>
      </c>
      <c r="N632">
        <v>14</v>
      </c>
      <c r="O632">
        <v>29.581</v>
      </c>
      <c r="T632">
        <v>10</v>
      </c>
      <c r="U632">
        <v>26.876000000000001</v>
      </c>
      <c r="Z632">
        <v>8</v>
      </c>
      <c r="AA632">
        <v>42.058999999999997</v>
      </c>
      <c r="AF632">
        <v>10</v>
      </c>
      <c r="AG632">
        <v>17.672000000000001</v>
      </c>
    </row>
    <row r="633" spans="1:34" x14ac:dyDescent="0.55000000000000004">
      <c r="B633">
        <v>21</v>
      </c>
      <c r="C633">
        <v>88.066999999999993</v>
      </c>
      <c r="D633">
        <f>C634/C633</f>
        <v>0.18460944508158561</v>
      </c>
      <c r="H633">
        <v>11</v>
      </c>
      <c r="I633">
        <v>71.956000000000003</v>
      </c>
      <c r="J633">
        <f>I634/I633</f>
        <v>0.65317694146422811</v>
      </c>
      <c r="M633">
        <v>77</v>
      </c>
      <c r="N633">
        <v>1</v>
      </c>
      <c r="O633">
        <v>32.128999999999998</v>
      </c>
      <c r="P633">
        <f>O634/O633</f>
        <v>1.1324971209810453</v>
      </c>
      <c r="T633">
        <v>11</v>
      </c>
      <c r="U633">
        <v>171.79599999999999</v>
      </c>
      <c r="V633">
        <f>U634/U633</f>
        <v>0.23170504551910404</v>
      </c>
      <c r="Z633">
        <v>9</v>
      </c>
      <c r="AA633">
        <v>174.25299999999999</v>
      </c>
      <c r="AB633">
        <f>AA634/AA633</f>
        <v>0.62596913682978206</v>
      </c>
      <c r="AF633">
        <v>11</v>
      </c>
      <c r="AG633">
        <v>94.2</v>
      </c>
      <c r="AH633">
        <f>AG634/AG633</f>
        <v>7.2154989384288742E-2</v>
      </c>
    </row>
    <row r="634" spans="1:34" x14ac:dyDescent="0.55000000000000004">
      <c r="B634">
        <v>22</v>
      </c>
      <c r="C634">
        <v>16.257999999999999</v>
      </c>
      <c r="H634">
        <v>12</v>
      </c>
      <c r="I634">
        <v>47</v>
      </c>
      <c r="N634">
        <v>2</v>
      </c>
      <c r="O634">
        <v>36.386000000000003</v>
      </c>
      <c r="T634">
        <v>12</v>
      </c>
      <c r="U634">
        <v>39.805999999999997</v>
      </c>
      <c r="Z634">
        <v>10</v>
      </c>
      <c r="AA634">
        <v>109.077</v>
      </c>
      <c r="AF634">
        <v>12</v>
      </c>
      <c r="AG634">
        <v>6.7969999999999997</v>
      </c>
    </row>
    <row r="635" spans="1:34" x14ac:dyDescent="0.55000000000000004">
      <c r="B635">
        <v>23</v>
      </c>
      <c r="C635">
        <v>202.666</v>
      </c>
      <c r="D635">
        <f>C636/C635</f>
        <v>0.27908973384780872</v>
      </c>
      <c r="H635">
        <v>13</v>
      </c>
      <c r="I635">
        <v>63.445</v>
      </c>
      <c r="J635">
        <f>I636/I635</f>
        <v>0.69635117030498861</v>
      </c>
      <c r="N635">
        <v>3</v>
      </c>
      <c r="O635">
        <v>11.858000000000001</v>
      </c>
      <c r="P635">
        <f>O636/O635</f>
        <v>1.340360937763535</v>
      </c>
      <c r="T635">
        <v>13</v>
      </c>
      <c r="U635">
        <v>51.01</v>
      </c>
      <c r="V635">
        <f>U636/U635</f>
        <v>0.65710644971574206</v>
      </c>
      <c r="Z635">
        <v>11</v>
      </c>
      <c r="AA635">
        <v>202.524</v>
      </c>
      <c r="AB635">
        <f>AA636/AA635</f>
        <v>9.5884932156188901E-2</v>
      </c>
      <c r="AE635">
        <v>185</v>
      </c>
      <c r="AF635">
        <v>1</v>
      </c>
      <c r="AG635">
        <v>170.322</v>
      </c>
      <c r="AH635">
        <f>AG636/AG635</f>
        <v>0.11305644602576297</v>
      </c>
    </row>
    <row r="636" spans="1:34" x14ac:dyDescent="0.55000000000000004">
      <c r="B636">
        <v>24</v>
      </c>
      <c r="C636">
        <v>56.561999999999998</v>
      </c>
      <c r="H636">
        <v>14</v>
      </c>
      <c r="I636">
        <v>44.18</v>
      </c>
      <c r="N636">
        <v>4</v>
      </c>
      <c r="O636">
        <v>15.894</v>
      </c>
      <c r="T636">
        <v>14</v>
      </c>
      <c r="U636">
        <v>33.518999999999998</v>
      </c>
      <c r="Z636">
        <v>12</v>
      </c>
      <c r="AA636">
        <v>19.419</v>
      </c>
      <c r="AF636">
        <v>2</v>
      </c>
      <c r="AG636">
        <v>19.256</v>
      </c>
    </row>
    <row r="637" spans="1:34" x14ac:dyDescent="0.55000000000000004">
      <c r="B637">
        <v>25</v>
      </c>
      <c r="C637">
        <v>247.971</v>
      </c>
      <c r="D637">
        <f>C638/C637</f>
        <v>8.3957398244149509E-2</v>
      </c>
      <c r="H637">
        <v>15</v>
      </c>
      <c r="I637">
        <v>93.924000000000007</v>
      </c>
      <c r="J637">
        <f>I638/I637</f>
        <v>0.63933605894127166</v>
      </c>
      <c r="N637">
        <v>5</v>
      </c>
      <c r="O637">
        <v>56.442</v>
      </c>
      <c r="P637">
        <f>O638/O637</f>
        <v>0.34394599766131606</v>
      </c>
      <c r="T637">
        <v>15</v>
      </c>
      <c r="U637">
        <v>46.363</v>
      </c>
      <c r="V637">
        <f>U638/U637</f>
        <v>0.61505942238422873</v>
      </c>
      <c r="Z637">
        <v>13</v>
      </c>
      <c r="AA637">
        <v>62.061999999999998</v>
      </c>
      <c r="AB637">
        <f>AA638/AA637</f>
        <v>0.39779575263446232</v>
      </c>
      <c r="AF637">
        <v>3</v>
      </c>
      <c r="AG637">
        <v>164.482</v>
      </c>
      <c r="AH637">
        <f>AG638/AG637</f>
        <v>0.10815773154509307</v>
      </c>
    </row>
    <row r="638" spans="1:34" x14ac:dyDescent="0.55000000000000004">
      <c r="B638">
        <v>26</v>
      </c>
      <c r="C638">
        <v>20.818999999999999</v>
      </c>
      <c r="H638">
        <v>16</v>
      </c>
      <c r="I638">
        <v>60.048999999999999</v>
      </c>
      <c r="N638">
        <v>6</v>
      </c>
      <c r="O638">
        <v>19.413</v>
      </c>
      <c r="T638">
        <v>16</v>
      </c>
      <c r="U638">
        <v>28.515999999999998</v>
      </c>
      <c r="Z638">
        <v>14</v>
      </c>
      <c r="AA638">
        <v>24.687999999999999</v>
      </c>
      <c r="AF638">
        <v>4</v>
      </c>
      <c r="AG638">
        <v>17.79</v>
      </c>
    </row>
    <row r="639" spans="1:34" x14ac:dyDescent="0.55000000000000004">
      <c r="A639">
        <v>11</v>
      </c>
      <c r="B639">
        <v>1</v>
      </c>
      <c r="C639">
        <v>28.236999999999998</v>
      </c>
      <c r="D639">
        <f t="shared" ref="D639:D647" si="192">C640/C639</f>
        <v>0.20972482912490703</v>
      </c>
      <c r="H639">
        <v>17</v>
      </c>
      <c r="I639">
        <v>48.558999999999997</v>
      </c>
      <c r="J639">
        <f t="shared" ref="J639:J647" si="193">I640/I639</f>
        <v>0.49515022961757865</v>
      </c>
      <c r="M639">
        <v>78</v>
      </c>
      <c r="N639">
        <v>1</v>
      </c>
      <c r="O639">
        <v>45.972000000000001</v>
      </c>
      <c r="P639">
        <f t="shared" ref="P639:P647" si="194">O640/O639</f>
        <v>0.40620377621160703</v>
      </c>
      <c r="T639">
        <v>17</v>
      </c>
      <c r="U639">
        <v>197.04300000000001</v>
      </c>
      <c r="V639">
        <f t="shared" ref="V639:V647" si="195">U640/U639</f>
        <v>0.11772049755637094</v>
      </c>
      <c r="Y639">
        <v>159</v>
      </c>
      <c r="Z639">
        <v>1</v>
      </c>
      <c r="AA639">
        <v>218.44300000000001</v>
      </c>
      <c r="AB639">
        <f t="shared" ref="AB639:AB647" si="196">AA640/AA639</f>
        <v>0.20159492407630364</v>
      </c>
      <c r="AF639">
        <v>5</v>
      </c>
      <c r="AG639">
        <v>188.892</v>
      </c>
      <c r="AH639">
        <f t="shared" ref="AH639:AH647" si="197">AG640/AG639</f>
        <v>0.17128835525061939</v>
      </c>
    </row>
    <row r="640" spans="1:34" x14ac:dyDescent="0.55000000000000004">
      <c r="B640">
        <v>2</v>
      </c>
      <c r="C640">
        <v>5.9219999999999997</v>
      </c>
      <c r="H640">
        <v>18</v>
      </c>
      <c r="I640">
        <v>24.044</v>
      </c>
      <c r="N640">
        <v>2</v>
      </c>
      <c r="O640">
        <v>18.673999999999999</v>
      </c>
      <c r="T640">
        <v>18</v>
      </c>
      <c r="U640">
        <v>23.196000000000002</v>
      </c>
      <c r="Z640">
        <v>2</v>
      </c>
      <c r="AA640">
        <v>44.036999999999999</v>
      </c>
      <c r="AF640">
        <v>6</v>
      </c>
      <c r="AG640">
        <v>32.354999999999997</v>
      </c>
    </row>
    <row r="641" spans="2:34" x14ac:dyDescent="0.55000000000000004">
      <c r="B641">
        <v>3</v>
      </c>
      <c r="C641">
        <v>26.689</v>
      </c>
      <c r="D641">
        <f t="shared" si="192"/>
        <v>0.21518228483644949</v>
      </c>
      <c r="G641">
        <v>43</v>
      </c>
      <c r="H641">
        <v>1</v>
      </c>
      <c r="I641">
        <v>57.798999999999999</v>
      </c>
      <c r="J641">
        <f t="shared" si="193"/>
        <v>0.35367393899548438</v>
      </c>
      <c r="N641">
        <v>3</v>
      </c>
      <c r="O641">
        <v>94.751999999999995</v>
      </c>
      <c r="P641">
        <f t="shared" si="194"/>
        <v>0.35447272880783526</v>
      </c>
      <c r="T641">
        <v>19</v>
      </c>
      <c r="U641">
        <v>184.21100000000001</v>
      </c>
      <c r="V641">
        <f t="shared" si="195"/>
        <v>0.10581344219400579</v>
      </c>
      <c r="Z641">
        <v>3</v>
      </c>
      <c r="AA641">
        <v>187.55</v>
      </c>
      <c r="AB641">
        <f t="shared" si="196"/>
        <v>0.1389069581444948</v>
      </c>
      <c r="AF641">
        <v>7</v>
      </c>
      <c r="AG641">
        <v>163.92500000000001</v>
      </c>
      <c r="AH641">
        <f t="shared" si="197"/>
        <v>0.65040109806313862</v>
      </c>
    </row>
    <row r="642" spans="2:34" x14ac:dyDescent="0.55000000000000004">
      <c r="B642">
        <v>4</v>
      </c>
      <c r="C642">
        <v>5.7430000000000003</v>
      </c>
      <c r="H642">
        <v>2</v>
      </c>
      <c r="I642">
        <v>20.442</v>
      </c>
      <c r="N642">
        <v>4</v>
      </c>
      <c r="O642">
        <v>33.587000000000003</v>
      </c>
      <c r="T642">
        <v>20</v>
      </c>
      <c r="U642">
        <v>19.492000000000001</v>
      </c>
      <c r="Z642">
        <v>4</v>
      </c>
      <c r="AA642">
        <v>26.052</v>
      </c>
      <c r="AF642">
        <v>8</v>
      </c>
      <c r="AG642">
        <v>106.617</v>
      </c>
    </row>
    <row r="643" spans="2:34" x14ac:dyDescent="0.55000000000000004">
      <c r="B643">
        <v>5</v>
      </c>
      <c r="C643">
        <v>158.38200000000001</v>
      </c>
      <c r="D643">
        <f t="shared" si="192"/>
        <v>0.1501370105188721</v>
      </c>
      <c r="H643">
        <v>3</v>
      </c>
      <c r="I643">
        <v>46.354999999999997</v>
      </c>
      <c r="J643">
        <f t="shared" si="193"/>
        <v>0.36324021141192969</v>
      </c>
      <c r="N643">
        <v>5</v>
      </c>
      <c r="O643">
        <v>92.17</v>
      </c>
      <c r="P643">
        <f t="shared" si="194"/>
        <v>0.55875013561896492</v>
      </c>
      <c r="T643">
        <v>21</v>
      </c>
      <c r="U643">
        <v>67.251999999999995</v>
      </c>
      <c r="V643">
        <f t="shared" si="195"/>
        <v>0.12537917087967645</v>
      </c>
      <c r="Z643">
        <v>5</v>
      </c>
      <c r="AA643">
        <v>159.042</v>
      </c>
      <c r="AB643">
        <f t="shared" si="196"/>
        <v>0.10244463726562794</v>
      </c>
      <c r="AF643">
        <v>9</v>
      </c>
      <c r="AG643">
        <v>94.343999999999994</v>
      </c>
      <c r="AH643">
        <f t="shared" si="197"/>
        <v>0.53701348257440862</v>
      </c>
    </row>
    <row r="644" spans="2:34" x14ac:dyDescent="0.55000000000000004">
      <c r="B644">
        <v>6</v>
      </c>
      <c r="C644">
        <v>23.779</v>
      </c>
      <c r="H644">
        <v>4</v>
      </c>
      <c r="I644">
        <v>16.838000000000001</v>
      </c>
      <c r="N644">
        <v>6</v>
      </c>
      <c r="O644">
        <v>51.5</v>
      </c>
      <c r="T644">
        <v>22</v>
      </c>
      <c r="U644">
        <v>8.4320000000000004</v>
      </c>
      <c r="Z644">
        <v>6</v>
      </c>
      <c r="AA644">
        <v>16.292999999999999</v>
      </c>
      <c r="AF644">
        <v>10</v>
      </c>
      <c r="AG644">
        <v>50.664000000000001</v>
      </c>
    </row>
    <row r="645" spans="2:34" x14ac:dyDescent="0.55000000000000004">
      <c r="B645">
        <v>7</v>
      </c>
      <c r="C645">
        <v>191.61099999999999</v>
      </c>
      <c r="D645">
        <f t="shared" si="192"/>
        <v>7.0121235210922131E-2</v>
      </c>
      <c r="H645">
        <v>5</v>
      </c>
      <c r="I645">
        <v>143.82499999999999</v>
      </c>
      <c r="J645">
        <f t="shared" si="193"/>
        <v>0.1494107422214497</v>
      </c>
      <c r="N645">
        <v>7</v>
      </c>
      <c r="O645">
        <v>251.80099999999999</v>
      </c>
      <c r="P645">
        <f t="shared" si="194"/>
        <v>0.85591002418576578</v>
      </c>
      <c r="T645">
        <v>23</v>
      </c>
      <c r="U645">
        <v>38.031999999999996</v>
      </c>
      <c r="V645">
        <f t="shared" si="195"/>
        <v>0.13015355490113589</v>
      </c>
      <c r="Z645">
        <v>7</v>
      </c>
      <c r="AA645">
        <v>248.464</v>
      </c>
      <c r="AB645">
        <f t="shared" si="196"/>
        <v>0.27555702234528945</v>
      </c>
      <c r="AF645">
        <v>11</v>
      </c>
      <c r="AG645">
        <v>132.05000000000001</v>
      </c>
      <c r="AH645">
        <f t="shared" si="197"/>
        <v>0.15181370692919349</v>
      </c>
    </row>
    <row r="646" spans="2:34" x14ac:dyDescent="0.55000000000000004">
      <c r="B646">
        <v>8</v>
      </c>
      <c r="C646">
        <v>13.436</v>
      </c>
      <c r="H646">
        <v>6</v>
      </c>
      <c r="I646">
        <v>21.489000000000001</v>
      </c>
      <c r="N646">
        <v>8</v>
      </c>
      <c r="O646">
        <v>215.51900000000001</v>
      </c>
      <c r="T646">
        <v>24</v>
      </c>
      <c r="U646">
        <v>4.95</v>
      </c>
      <c r="Z646">
        <v>8</v>
      </c>
      <c r="AA646">
        <v>68.465999999999994</v>
      </c>
      <c r="AF646">
        <v>12</v>
      </c>
      <c r="AG646">
        <v>20.047000000000001</v>
      </c>
    </row>
    <row r="647" spans="2:34" x14ac:dyDescent="0.55000000000000004">
      <c r="B647">
        <v>9</v>
      </c>
      <c r="C647">
        <v>52.145000000000003</v>
      </c>
      <c r="D647">
        <f t="shared" si="192"/>
        <v>0.15086777255729217</v>
      </c>
      <c r="G647">
        <v>44</v>
      </c>
      <c r="H647">
        <v>1</v>
      </c>
      <c r="I647">
        <v>87.048000000000002</v>
      </c>
      <c r="J647">
        <f t="shared" si="193"/>
        <v>0.41934335079496371</v>
      </c>
      <c r="N647">
        <v>9</v>
      </c>
      <c r="O647">
        <v>179.613</v>
      </c>
      <c r="P647">
        <f t="shared" si="194"/>
        <v>0.41677384153708252</v>
      </c>
      <c r="S647">
        <v>116</v>
      </c>
      <c r="T647">
        <v>1</v>
      </c>
      <c r="U647">
        <v>64.652000000000001</v>
      </c>
      <c r="V647">
        <f t="shared" si="195"/>
        <v>0.46864752830538886</v>
      </c>
      <c r="Z647">
        <v>9</v>
      </c>
      <c r="AA647">
        <v>35.909999999999997</v>
      </c>
      <c r="AB647">
        <f t="shared" si="196"/>
        <v>0.6738234475076581</v>
      </c>
      <c r="AF647">
        <v>13</v>
      </c>
      <c r="AG647">
        <v>230.27600000000001</v>
      </c>
      <c r="AH647">
        <f t="shared" si="197"/>
        <v>0.16981795758133716</v>
      </c>
    </row>
    <row r="648" spans="2:34" x14ac:dyDescent="0.55000000000000004">
      <c r="B648">
        <v>10</v>
      </c>
      <c r="C648">
        <v>7.867</v>
      </c>
      <c r="H648">
        <v>2</v>
      </c>
      <c r="I648">
        <v>36.503</v>
      </c>
      <c r="N648">
        <v>10</v>
      </c>
      <c r="O648">
        <v>74.858000000000004</v>
      </c>
      <c r="T648">
        <v>2</v>
      </c>
      <c r="U648">
        <v>30.298999999999999</v>
      </c>
      <c r="Z648">
        <v>10</v>
      </c>
      <c r="AA648">
        <v>24.196999999999999</v>
      </c>
      <c r="AF648">
        <v>14</v>
      </c>
      <c r="AG648">
        <v>39.104999999999997</v>
      </c>
    </row>
    <row r="649" spans="2:34" x14ac:dyDescent="0.55000000000000004">
      <c r="B649">
        <v>11</v>
      </c>
      <c r="C649">
        <v>46.478999999999999</v>
      </c>
      <c r="D649">
        <f>C650/C649</f>
        <v>8.154220185460101E-2</v>
      </c>
      <c r="H649">
        <v>3</v>
      </c>
      <c r="I649">
        <v>47.539000000000001</v>
      </c>
      <c r="J649">
        <f>I650/I649</f>
        <v>0.29567302635730658</v>
      </c>
      <c r="N649">
        <v>11</v>
      </c>
      <c r="O649">
        <v>218.97200000000001</v>
      </c>
      <c r="P649">
        <f>O650/O649</f>
        <v>0.31687613028149719</v>
      </c>
      <c r="T649">
        <v>3</v>
      </c>
      <c r="U649">
        <v>100.729</v>
      </c>
      <c r="V649">
        <f>U650/U649</f>
        <v>0.13006184911991583</v>
      </c>
      <c r="Z649">
        <v>11</v>
      </c>
      <c r="AA649">
        <v>24.312000000000001</v>
      </c>
      <c r="AB649">
        <f>AA650/AA649</f>
        <v>0.60357025337282</v>
      </c>
      <c r="AF649">
        <v>15</v>
      </c>
      <c r="AG649">
        <v>117.809</v>
      </c>
      <c r="AH649">
        <f>AG650/AG649</f>
        <v>8.7938952032527218E-2</v>
      </c>
    </row>
    <row r="650" spans="2:34" x14ac:dyDescent="0.55000000000000004">
      <c r="B650">
        <v>12</v>
      </c>
      <c r="C650">
        <v>3.79</v>
      </c>
      <c r="H650">
        <v>4</v>
      </c>
      <c r="I650">
        <v>14.055999999999999</v>
      </c>
      <c r="N650">
        <v>12</v>
      </c>
      <c r="O650">
        <v>69.387</v>
      </c>
      <c r="T650">
        <v>4</v>
      </c>
      <c r="U650">
        <v>13.101000000000001</v>
      </c>
      <c r="Z650">
        <v>12</v>
      </c>
      <c r="AA650">
        <v>14.673999999999999</v>
      </c>
      <c r="AF650">
        <v>16</v>
      </c>
      <c r="AG650">
        <v>10.36</v>
      </c>
    </row>
    <row r="651" spans="2:34" x14ac:dyDescent="0.55000000000000004">
      <c r="B651">
        <v>13</v>
      </c>
      <c r="C651">
        <v>230.14099999999999</v>
      </c>
      <c r="D651">
        <f>C652/C651</f>
        <v>9.9917007399811422E-2</v>
      </c>
      <c r="H651">
        <v>5</v>
      </c>
      <c r="I651">
        <v>134.85300000000001</v>
      </c>
      <c r="J651">
        <f>I652/I651</f>
        <v>0.1722097394941158</v>
      </c>
      <c r="N651">
        <v>13</v>
      </c>
      <c r="O651">
        <v>44.731000000000002</v>
      </c>
      <c r="P651">
        <f>O652/O651</f>
        <v>0.88746059779571218</v>
      </c>
      <c r="T651">
        <v>5</v>
      </c>
      <c r="U651">
        <v>176.517</v>
      </c>
      <c r="V651">
        <f>U652/U651</f>
        <v>0.89152319606610131</v>
      </c>
      <c r="Y651">
        <v>160</v>
      </c>
      <c r="Z651">
        <v>1</v>
      </c>
      <c r="AA651">
        <v>91.561000000000007</v>
      </c>
      <c r="AB651">
        <f>AA652/AA651</f>
        <v>0.12190779917213661</v>
      </c>
      <c r="AE651">
        <v>186</v>
      </c>
      <c r="AF651">
        <v>1</v>
      </c>
      <c r="AG651">
        <v>98.429000000000002</v>
      </c>
      <c r="AH651">
        <f>AG652/AG651</f>
        <v>0.17609647563218156</v>
      </c>
    </row>
    <row r="652" spans="2:34" x14ac:dyDescent="0.55000000000000004">
      <c r="B652">
        <v>14</v>
      </c>
      <c r="C652">
        <v>22.995000000000001</v>
      </c>
      <c r="H652">
        <v>6</v>
      </c>
      <c r="I652">
        <v>23.222999999999999</v>
      </c>
      <c r="N652">
        <v>14</v>
      </c>
      <c r="O652">
        <v>39.697000000000003</v>
      </c>
      <c r="T652">
        <v>6</v>
      </c>
      <c r="U652">
        <v>157.369</v>
      </c>
      <c r="Z652">
        <v>2</v>
      </c>
      <c r="AA652">
        <v>11.162000000000001</v>
      </c>
      <c r="AF652">
        <v>2</v>
      </c>
      <c r="AG652">
        <v>17.332999999999998</v>
      </c>
    </row>
    <row r="653" spans="2:34" x14ac:dyDescent="0.55000000000000004">
      <c r="B653">
        <v>15</v>
      </c>
      <c r="C653">
        <v>99.774000000000001</v>
      </c>
      <c r="D653">
        <f t="shared" ref="D653:D661" si="198">C654/C653</f>
        <v>7.2684266442159279E-2</v>
      </c>
      <c r="H653">
        <v>7</v>
      </c>
      <c r="I653">
        <v>102.056</v>
      </c>
      <c r="J653">
        <f t="shared" ref="J653:J661" si="199">I654/I653</f>
        <v>0.33204319197303445</v>
      </c>
      <c r="N653">
        <v>15</v>
      </c>
      <c r="O653">
        <v>191.185</v>
      </c>
      <c r="P653">
        <f t="shared" ref="P653:P661" si="200">O654/O653</f>
        <v>0.13269869498130082</v>
      </c>
      <c r="T653">
        <v>7</v>
      </c>
      <c r="U653">
        <v>58.62</v>
      </c>
      <c r="V653">
        <f t="shared" ref="V653:V661" si="201">U654/U653</f>
        <v>0.57992152848857048</v>
      </c>
      <c r="Z653">
        <v>3</v>
      </c>
      <c r="AA653">
        <v>80.191000000000003</v>
      </c>
      <c r="AB653">
        <f t="shared" ref="AB653:AB661" si="202">AA654/AA653</f>
        <v>0.16211295531917547</v>
      </c>
      <c r="AF653">
        <v>3</v>
      </c>
      <c r="AG653">
        <v>203.828</v>
      </c>
      <c r="AH653">
        <f t="shared" ref="AH653:AH661" si="203">AG654/AG653</f>
        <v>0.16061581333281</v>
      </c>
    </row>
    <row r="654" spans="2:34" x14ac:dyDescent="0.55000000000000004">
      <c r="B654">
        <v>16</v>
      </c>
      <c r="C654">
        <v>7.2519999999999998</v>
      </c>
      <c r="H654">
        <v>8</v>
      </c>
      <c r="I654">
        <v>33.887</v>
      </c>
      <c r="N654">
        <v>16</v>
      </c>
      <c r="O654">
        <v>25.37</v>
      </c>
      <c r="T654">
        <v>8</v>
      </c>
      <c r="U654">
        <v>33.994999999999997</v>
      </c>
      <c r="Z654">
        <v>4</v>
      </c>
      <c r="AA654">
        <v>13</v>
      </c>
      <c r="AF654">
        <v>4</v>
      </c>
      <c r="AG654">
        <v>32.738</v>
      </c>
    </row>
    <row r="655" spans="2:34" x14ac:dyDescent="0.55000000000000004">
      <c r="B655">
        <v>17</v>
      </c>
      <c r="C655">
        <v>131.69499999999999</v>
      </c>
      <c r="D655">
        <f t="shared" si="198"/>
        <v>6.256122100307529E-2</v>
      </c>
      <c r="H655">
        <v>9</v>
      </c>
      <c r="I655">
        <v>78.471000000000004</v>
      </c>
      <c r="J655">
        <f t="shared" si="199"/>
        <v>0.18079290438505943</v>
      </c>
      <c r="M655">
        <v>79</v>
      </c>
      <c r="N655">
        <v>1</v>
      </c>
      <c r="O655">
        <v>254.99</v>
      </c>
      <c r="P655">
        <f t="shared" si="200"/>
        <v>0.29109769010549436</v>
      </c>
      <c r="T655">
        <v>9</v>
      </c>
      <c r="U655">
        <v>200.56100000000001</v>
      </c>
      <c r="V655">
        <f t="shared" si="201"/>
        <v>0.25011343182373441</v>
      </c>
      <c r="Z655">
        <v>5</v>
      </c>
      <c r="AA655">
        <v>78.977000000000004</v>
      </c>
      <c r="AB655">
        <f t="shared" si="202"/>
        <v>0.15106929865657087</v>
      </c>
      <c r="AF655">
        <v>5</v>
      </c>
      <c r="AG655">
        <v>162.221</v>
      </c>
      <c r="AH655">
        <f t="shared" si="203"/>
        <v>7.6019750833739158E-2</v>
      </c>
    </row>
    <row r="656" spans="2:34" x14ac:dyDescent="0.55000000000000004">
      <c r="B656">
        <v>18</v>
      </c>
      <c r="C656">
        <v>8.2390000000000008</v>
      </c>
      <c r="H656">
        <v>10</v>
      </c>
      <c r="I656">
        <v>14.186999999999999</v>
      </c>
      <c r="N656">
        <v>2</v>
      </c>
      <c r="O656">
        <v>74.227000000000004</v>
      </c>
      <c r="T656">
        <v>10</v>
      </c>
      <c r="U656">
        <v>50.162999999999997</v>
      </c>
      <c r="Z656">
        <v>6</v>
      </c>
      <c r="AA656">
        <v>11.930999999999999</v>
      </c>
      <c r="AF656">
        <v>6</v>
      </c>
      <c r="AG656">
        <v>12.332000000000001</v>
      </c>
    </row>
    <row r="657" spans="1:34" x14ac:dyDescent="0.55000000000000004">
      <c r="A657">
        <v>12</v>
      </c>
      <c r="B657">
        <v>1</v>
      </c>
      <c r="C657">
        <v>231.125</v>
      </c>
      <c r="D657">
        <f t="shared" si="198"/>
        <v>0.11357923201730666</v>
      </c>
      <c r="H657">
        <v>11</v>
      </c>
      <c r="I657">
        <v>31.713000000000001</v>
      </c>
      <c r="J657">
        <f t="shared" si="199"/>
        <v>0.61895752530507997</v>
      </c>
      <c r="N657">
        <v>3</v>
      </c>
      <c r="O657">
        <v>225.363</v>
      </c>
      <c r="P657">
        <f t="shared" si="200"/>
        <v>0.73679352866264647</v>
      </c>
      <c r="S657">
        <v>117</v>
      </c>
      <c r="T657">
        <v>1</v>
      </c>
      <c r="U657">
        <v>97.677999999999997</v>
      </c>
      <c r="V657">
        <f t="shared" si="201"/>
        <v>0.36634656729253262</v>
      </c>
      <c r="Z657">
        <v>7</v>
      </c>
      <c r="AA657">
        <v>76.497</v>
      </c>
      <c r="AB657">
        <f t="shared" si="202"/>
        <v>0.66967332052237349</v>
      </c>
      <c r="AF657">
        <v>7</v>
      </c>
      <c r="AG657">
        <v>79.921999999999997</v>
      </c>
      <c r="AH657">
        <f t="shared" si="203"/>
        <v>0.3900302795225345</v>
      </c>
    </row>
    <row r="658" spans="1:34" x14ac:dyDescent="0.55000000000000004">
      <c r="B658">
        <v>2</v>
      </c>
      <c r="C658">
        <v>26.251000000000001</v>
      </c>
      <c r="H658">
        <v>12</v>
      </c>
      <c r="I658">
        <v>19.629000000000001</v>
      </c>
      <c r="N658">
        <v>4</v>
      </c>
      <c r="O658">
        <v>166.04599999999999</v>
      </c>
      <c r="T658">
        <v>2</v>
      </c>
      <c r="U658">
        <v>35.783999999999999</v>
      </c>
      <c r="Z658">
        <v>8</v>
      </c>
      <c r="AA658">
        <v>51.228000000000002</v>
      </c>
      <c r="AF658">
        <v>8</v>
      </c>
      <c r="AG658">
        <v>31.172000000000001</v>
      </c>
    </row>
    <row r="659" spans="1:34" x14ac:dyDescent="0.55000000000000004">
      <c r="B659">
        <v>3</v>
      </c>
      <c r="C659">
        <v>165.392</v>
      </c>
      <c r="D659">
        <f t="shared" si="198"/>
        <v>0.12732175679597563</v>
      </c>
      <c r="H659">
        <v>13</v>
      </c>
      <c r="I659">
        <v>54.295999999999999</v>
      </c>
      <c r="J659">
        <f t="shared" si="199"/>
        <v>0.5859916015912775</v>
      </c>
      <c r="N659">
        <v>5</v>
      </c>
      <c r="O659">
        <v>236.63399999999999</v>
      </c>
      <c r="P659">
        <f t="shared" si="200"/>
        <v>0.79940329791999465</v>
      </c>
      <c r="T659">
        <v>3</v>
      </c>
      <c r="U659">
        <v>61.069000000000003</v>
      </c>
      <c r="V659">
        <f t="shared" si="201"/>
        <v>0.33946847009120834</v>
      </c>
      <c r="Z659">
        <v>9</v>
      </c>
      <c r="AA659">
        <v>199.102</v>
      </c>
      <c r="AB659">
        <f t="shared" si="202"/>
        <v>1.0842432522023886</v>
      </c>
      <c r="AF659">
        <v>9</v>
      </c>
      <c r="AG659">
        <v>61.508000000000003</v>
      </c>
      <c r="AH659">
        <f t="shared" si="203"/>
        <v>0.37996683358262334</v>
      </c>
    </row>
    <row r="660" spans="1:34" x14ac:dyDescent="0.55000000000000004">
      <c r="B660">
        <v>4</v>
      </c>
      <c r="C660">
        <v>21.058</v>
      </c>
      <c r="H660">
        <v>14</v>
      </c>
      <c r="I660">
        <v>31.817</v>
      </c>
      <c r="N660">
        <v>6</v>
      </c>
      <c r="O660">
        <v>189.166</v>
      </c>
      <c r="T660">
        <v>4</v>
      </c>
      <c r="U660">
        <v>20.731000000000002</v>
      </c>
      <c r="Z660">
        <v>10</v>
      </c>
      <c r="AA660">
        <v>215.875</v>
      </c>
      <c r="AF660">
        <v>10</v>
      </c>
      <c r="AG660">
        <v>23.370999999999999</v>
      </c>
    </row>
    <row r="661" spans="1:34" x14ac:dyDescent="0.55000000000000004">
      <c r="B661">
        <v>5</v>
      </c>
      <c r="C661">
        <v>138.86000000000001</v>
      </c>
      <c r="D661">
        <f t="shared" si="198"/>
        <v>0.18987469393633874</v>
      </c>
      <c r="H661">
        <v>15</v>
      </c>
      <c r="I661">
        <v>39.104999999999997</v>
      </c>
      <c r="J661">
        <f t="shared" si="199"/>
        <v>0.57632016366193584</v>
      </c>
      <c r="N661">
        <v>7</v>
      </c>
      <c r="O661">
        <v>87.161000000000001</v>
      </c>
      <c r="P661">
        <f t="shared" si="200"/>
        <v>0.39833182271887657</v>
      </c>
      <c r="T661">
        <v>5</v>
      </c>
      <c r="U661">
        <v>200.18</v>
      </c>
      <c r="V661">
        <f t="shared" si="201"/>
        <v>0.17991307822959338</v>
      </c>
      <c r="Z661">
        <v>11</v>
      </c>
      <c r="AA661">
        <v>229.37299999999999</v>
      </c>
      <c r="AB661">
        <f t="shared" si="202"/>
        <v>0.99137649156613905</v>
      </c>
      <c r="AF661">
        <v>11</v>
      </c>
      <c r="AG661">
        <v>198.13900000000001</v>
      </c>
      <c r="AH661">
        <f t="shared" si="203"/>
        <v>8.7923124675101813E-2</v>
      </c>
    </row>
    <row r="662" spans="1:34" x14ac:dyDescent="0.55000000000000004">
      <c r="B662">
        <v>6</v>
      </c>
      <c r="C662">
        <v>26.366</v>
      </c>
      <c r="H662">
        <v>16</v>
      </c>
      <c r="I662">
        <v>22.536999999999999</v>
      </c>
      <c r="N662">
        <v>8</v>
      </c>
      <c r="O662">
        <v>34.719000000000001</v>
      </c>
      <c r="T662">
        <v>6</v>
      </c>
      <c r="U662">
        <v>36.015000000000001</v>
      </c>
      <c r="Z662">
        <v>12</v>
      </c>
      <c r="AA662">
        <v>227.39500000000001</v>
      </c>
      <c r="AF662">
        <v>12</v>
      </c>
      <c r="AG662">
        <v>17.420999999999999</v>
      </c>
    </row>
    <row r="663" spans="1:34" x14ac:dyDescent="0.55000000000000004">
      <c r="B663">
        <v>7</v>
      </c>
      <c r="C663">
        <v>35.454000000000001</v>
      </c>
      <c r="D663">
        <f>C664/C663</f>
        <v>0.38791109606814461</v>
      </c>
      <c r="H663">
        <v>17</v>
      </c>
      <c r="I663">
        <v>33.679000000000002</v>
      </c>
      <c r="J663">
        <f>I664/I663</f>
        <v>0.5656343715668517</v>
      </c>
      <c r="N663">
        <v>9</v>
      </c>
      <c r="O663">
        <v>42.28</v>
      </c>
      <c r="P663">
        <f>O664/O663</f>
        <v>0.43145695364238412</v>
      </c>
      <c r="T663">
        <v>7</v>
      </c>
      <c r="U663">
        <v>23.363</v>
      </c>
      <c r="V663">
        <f>U664/U663</f>
        <v>2.3507255061421906</v>
      </c>
      <c r="Z663">
        <v>13</v>
      </c>
      <c r="AA663">
        <v>122.29900000000001</v>
      </c>
      <c r="AB663">
        <f>AA664/AA663</f>
        <v>0.19907767029983892</v>
      </c>
      <c r="AE663">
        <v>187</v>
      </c>
      <c r="AF663">
        <v>1</v>
      </c>
      <c r="AG663">
        <v>87.619</v>
      </c>
      <c r="AH663">
        <f>AG664/AG663</f>
        <v>0.10153048996222282</v>
      </c>
    </row>
    <row r="664" spans="1:34" x14ac:dyDescent="0.55000000000000004">
      <c r="B664">
        <v>8</v>
      </c>
      <c r="C664">
        <v>13.753</v>
      </c>
      <c r="H664">
        <v>18</v>
      </c>
      <c r="I664">
        <v>19.05</v>
      </c>
      <c r="N664">
        <v>10</v>
      </c>
      <c r="O664">
        <v>18.242000000000001</v>
      </c>
      <c r="T664">
        <v>8</v>
      </c>
      <c r="U664">
        <v>54.92</v>
      </c>
      <c r="Z664">
        <v>14</v>
      </c>
      <c r="AA664">
        <v>24.347000000000001</v>
      </c>
      <c r="AF664">
        <v>2</v>
      </c>
      <c r="AG664">
        <v>8.8960000000000008</v>
      </c>
    </row>
    <row r="665" spans="1:34" x14ac:dyDescent="0.55000000000000004">
      <c r="B665">
        <v>9</v>
      </c>
      <c r="C665">
        <v>97.489000000000004</v>
      </c>
      <c r="D665">
        <f>C666/C665</f>
        <v>0.2111315122731795</v>
      </c>
      <c r="H665">
        <v>19</v>
      </c>
      <c r="I665">
        <v>152.702</v>
      </c>
      <c r="J665">
        <f>I666/I665</f>
        <v>1.3551230501237705</v>
      </c>
      <c r="M665">
        <v>80</v>
      </c>
      <c r="N665">
        <v>1</v>
      </c>
      <c r="O665">
        <v>36.555</v>
      </c>
      <c r="P665">
        <f>O666/O665</f>
        <v>0.48759403638353171</v>
      </c>
      <c r="S665">
        <v>118</v>
      </c>
      <c r="T665">
        <v>1</v>
      </c>
      <c r="U665">
        <v>109.267</v>
      </c>
      <c r="V665">
        <f>U666/U665</f>
        <v>0.11165310661041303</v>
      </c>
      <c r="Z665">
        <v>15</v>
      </c>
      <c r="AA665">
        <v>42.982999999999997</v>
      </c>
      <c r="AB665">
        <f>AA666/AA665</f>
        <v>1.5122257636740108</v>
      </c>
      <c r="AF665">
        <v>3</v>
      </c>
      <c r="AG665">
        <v>108.88500000000001</v>
      </c>
      <c r="AH665">
        <f>AG666/AG665</f>
        <v>0.13155163704826192</v>
      </c>
    </row>
    <row r="666" spans="1:34" x14ac:dyDescent="0.55000000000000004">
      <c r="B666">
        <v>10</v>
      </c>
      <c r="C666">
        <v>20.582999999999998</v>
      </c>
      <c r="H666">
        <v>20</v>
      </c>
      <c r="I666">
        <v>206.93</v>
      </c>
      <c r="N666">
        <v>2</v>
      </c>
      <c r="O666">
        <v>17.824000000000002</v>
      </c>
      <c r="T666">
        <v>2</v>
      </c>
      <c r="U666">
        <v>12.2</v>
      </c>
      <c r="Z666">
        <v>16</v>
      </c>
      <c r="AA666">
        <v>65</v>
      </c>
      <c r="AF666">
        <v>4</v>
      </c>
      <c r="AG666">
        <v>14.324</v>
      </c>
    </row>
    <row r="667" spans="1:34" x14ac:dyDescent="0.55000000000000004">
      <c r="B667">
        <v>11</v>
      </c>
      <c r="C667">
        <v>75.897999999999996</v>
      </c>
      <c r="D667">
        <f>C668/C667</f>
        <v>0.13242773195604629</v>
      </c>
      <c r="H667">
        <v>21</v>
      </c>
      <c r="I667">
        <v>112.09699999999999</v>
      </c>
      <c r="J667">
        <f>I668/I667</f>
        <v>0.24469878765711839</v>
      </c>
      <c r="N667">
        <v>3</v>
      </c>
      <c r="O667">
        <v>60.871000000000002</v>
      </c>
      <c r="P667">
        <f>O668/O667</f>
        <v>0.80008542655780246</v>
      </c>
      <c r="T667">
        <v>3</v>
      </c>
      <c r="U667">
        <v>156.26599999999999</v>
      </c>
      <c r="V667">
        <f>U668/U667</f>
        <v>0.51588317356302715</v>
      </c>
      <c r="Z667">
        <v>17</v>
      </c>
      <c r="AA667">
        <v>25.9</v>
      </c>
      <c r="AB667">
        <f>AA668/AA667</f>
        <v>1.638030888030888</v>
      </c>
      <c r="AF667">
        <v>5</v>
      </c>
      <c r="AG667">
        <v>198.56299999999999</v>
      </c>
      <c r="AH667">
        <f>AG668/AG667</f>
        <v>0.15683183674702739</v>
      </c>
    </row>
    <row r="668" spans="1:34" x14ac:dyDescent="0.55000000000000004">
      <c r="B668">
        <v>12</v>
      </c>
      <c r="C668">
        <v>10.051</v>
      </c>
      <c r="H668">
        <v>22</v>
      </c>
      <c r="I668">
        <v>27.43</v>
      </c>
      <c r="N668">
        <v>4</v>
      </c>
      <c r="O668">
        <v>48.701999999999998</v>
      </c>
      <c r="T668">
        <v>4</v>
      </c>
      <c r="U668">
        <v>80.614999999999995</v>
      </c>
      <c r="Z668">
        <v>18</v>
      </c>
      <c r="AA668">
        <v>42.424999999999997</v>
      </c>
      <c r="AF668">
        <v>6</v>
      </c>
      <c r="AG668">
        <v>31.140999999999998</v>
      </c>
    </row>
    <row r="669" spans="1:34" x14ac:dyDescent="0.55000000000000004">
      <c r="B669">
        <v>13</v>
      </c>
      <c r="C669">
        <v>140.834</v>
      </c>
      <c r="D669">
        <f>C670/C669</f>
        <v>0.21386170953036909</v>
      </c>
      <c r="G669">
        <v>45</v>
      </c>
      <c r="H669">
        <v>1</v>
      </c>
      <c r="I669">
        <v>29.433</v>
      </c>
      <c r="J669">
        <f>I670/I669</f>
        <v>0.20803180103964938</v>
      </c>
      <c r="N669">
        <v>5</v>
      </c>
      <c r="O669">
        <v>188.73</v>
      </c>
      <c r="P669">
        <f>O670/O669</f>
        <v>0.46013352408202191</v>
      </c>
      <c r="T669">
        <v>5</v>
      </c>
      <c r="U669">
        <v>104.71599999999999</v>
      </c>
      <c r="V669">
        <f>U670/U669</f>
        <v>8.4638450666564807E-2</v>
      </c>
      <c r="Z669">
        <v>19</v>
      </c>
      <c r="AA669">
        <v>178.935</v>
      </c>
      <c r="AB669">
        <f>AA670/AA669</f>
        <v>0.2339732305026965</v>
      </c>
      <c r="AF669">
        <v>7</v>
      </c>
      <c r="AG669">
        <v>186.14099999999999</v>
      </c>
      <c r="AH669">
        <f>AG670/AG669</f>
        <v>0.25681069726712547</v>
      </c>
    </row>
    <row r="670" spans="1:34" x14ac:dyDescent="0.55000000000000004">
      <c r="B670">
        <v>14</v>
      </c>
      <c r="C670">
        <v>30.119</v>
      </c>
      <c r="H670">
        <v>2</v>
      </c>
      <c r="I670">
        <v>6.1230000000000002</v>
      </c>
      <c r="N670">
        <v>6</v>
      </c>
      <c r="O670">
        <v>86.840999999999994</v>
      </c>
      <c r="T670">
        <v>6</v>
      </c>
      <c r="U670">
        <v>8.8629999999999995</v>
      </c>
      <c r="Z670">
        <v>20</v>
      </c>
      <c r="AA670">
        <v>41.866</v>
      </c>
      <c r="AF670">
        <v>8</v>
      </c>
      <c r="AG670">
        <v>47.802999999999997</v>
      </c>
    </row>
    <row r="671" spans="1:34" x14ac:dyDescent="0.55000000000000004">
      <c r="B671">
        <v>15</v>
      </c>
      <c r="C671">
        <v>141.43700000000001</v>
      </c>
      <c r="D671">
        <f t="shared" ref="D671:D679" si="204">C672/C671</f>
        <v>6.6538458819120877E-2</v>
      </c>
      <c r="H671">
        <v>3</v>
      </c>
      <c r="I671">
        <v>23.649000000000001</v>
      </c>
      <c r="J671">
        <f t="shared" ref="J671:J679" si="205">I672/I671</f>
        <v>1.6994798934415831</v>
      </c>
      <c r="N671">
        <v>7</v>
      </c>
      <c r="O671">
        <v>173.71199999999999</v>
      </c>
      <c r="P671">
        <f t="shared" ref="P671:P679" si="206">O672/O671</f>
        <v>0.35044211108040896</v>
      </c>
      <c r="T671">
        <v>7</v>
      </c>
      <c r="U671">
        <v>75.784000000000006</v>
      </c>
      <c r="V671">
        <f t="shared" ref="V671:V679" si="207">U672/U671</f>
        <v>0.27914863295682463</v>
      </c>
      <c r="Y671">
        <v>161</v>
      </c>
      <c r="Z671">
        <v>1</v>
      </c>
      <c r="AA671">
        <v>245.52799999999999</v>
      </c>
      <c r="AB671">
        <f t="shared" ref="AB671:AB679" si="208">AA672/AA671</f>
        <v>0.21197989638656284</v>
      </c>
      <c r="AF671">
        <v>9</v>
      </c>
      <c r="AG671">
        <v>230</v>
      </c>
      <c r="AH671">
        <f t="shared" ref="AH671:AH679" si="209">AG672/AG671</f>
        <v>0.15057391304347825</v>
      </c>
    </row>
    <row r="672" spans="1:34" x14ac:dyDescent="0.55000000000000004">
      <c r="B672">
        <v>16</v>
      </c>
      <c r="C672">
        <v>9.4109999999999996</v>
      </c>
      <c r="H672">
        <v>4</v>
      </c>
      <c r="I672">
        <v>40.191000000000003</v>
      </c>
      <c r="N672">
        <v>8</v>
      </c>
      <c r="O672">
        <v>60.875999999999998</v>
      </c>
      <c r="T672">
        <v>8</v>
      </c>
      <c r="U672">
        <v>21.155000000000001</v>
      </c>
      <c r="Z672">
        <v>2</v>
      </c>
      <c r="AA672">
        <v>52.046999999999997</v>
      </c>
      <c r="AF672">
        <v>10</v>
      </c>
      <c r="AG672">
        <v>34.631999999999998</v>
      </c>
    </row>
    <row r="673" spans="1:34" x14ac:dyDescent="0.55000000000000004">
      <c r="B673">
        <v>17</v>
      </c>
      <c r="C673">
        <v>175.71799999999999</v>
      </c>
      <c r="D673">
        <f t="shared" si="204"/>
        <v>8.4265698448650686E-2</v>
      </c>
      <c r="H673">
        <v>5</v>
      </c>
      <c r="I673">
        <v>82.26</v>
      </c>
      <c r="J673">
        <f t="shared" si="205"/>
        <v>0.22996596158521762</v>
      </c>
      <c r="N673">
        <v>9</v>
      </c>
      <c r="O673">
        <v>49.615000000000002</v>
      </c>
      <c r="P673">
        <f t="shared" si="206"/>
        <v>0.67326413383049488</v>
      </c>
      <c r="T673">
        <v>9</v>
      </c>
      <c r="U673">
        <v>66.846000000000004</v>
      </c>
      <c r="V673">
        <f t="shared" si="207"/>
        <v>0.14723394069951828</v>
      </c>
      <c r="Z673">
        <v>3</v>
      </c>
      <c r="AA673">
        <v>203.73099999999999</v>
      </c>
      <c r="AB673">
        <f t="shared" si="208"/>
        <v>0.44935233224202503</v>
      </c>
      <c r="AF673">
        <v>11</v>
      </c>
      <c r="AG673">
        <v>204.58</v>
      </c>
      <c r="AH673">
        <f t="shared" si="209"/>
        <v>0.12103333659204223</v>
      </c>
    </row>
    <row r="674" spans="1:34" x14ac:dyDescent="0.55000000000000004">
      <c r="B674">
        <v>18</v>
      </c>
      <c r="C674">
        <v>14.807</v>
      </c>
      <c r="H674">
        <v>6</v>
      </c>
      <c r="I674">
        <v>18.917000000000002</v>
      </c>
      <c r="N674">
        <v>10</v>
      </c>
      <c r="O674">
        <v>33.404000000000003</v>
      </c>
      <c r="T674">
        <v>10</v>
      </c>
      <c r="U674">
        <v>9.8420000000000005</v>
      </c>
      <c r="Z674">
        <v>4</v>
      </c>
      <c r="AA674">
        <v>91.546999999999997</v>
      </c>
      <c r="AF674">
        <v>12</v>
      </c>
      <c r="AG674">
        <v>24.760999999999999</v>
      </c>
    </row>
    <row r="675" spans="1:34" x14ac:dyDescent="0.55000000000000004">
      <c r="B675">
        <v>19</v>
      </c>
      <c r="C675">
        <v>134.63300000000001</v>
      </c>
      <c r="D675">
        <f t="shared" si="204"/>
        <v>9.2585027444980053E-2</v>
      </c>
      <c r="H675">
        <v>7</v>
      </c>
      <c r="I675">
        <v>248.328</v>
      </c>
      <c r="J675">
        <f t="shared" si="205"/>
        <v>0.19723913533713475</v>
      </c>
      <c r="N675">
        <v>11</v>
      </c>
      <c r="O675">
        <v>90.055000000000007</v>
      </c>
      <c r="P675">
        <f t="shared" si="206"/>
        <v>0.41792238076730887</v>
      </c>
      <c r="T675">
        <v>11</v>
      </c>
      <c r="U675">
        <v>110.39700000000001</v>
      </c>
      <c r="V675">
        <f t="shared" si="207"/>
        <v>0.18186182595541547</v>
      </c>
      <c r="Z675">
        <v>5</v>
      </c>
      <c r="AA675">
        <v>247.27199999999999</v>
      </c>
      <c r="AB675">
        <f t="shared" si="208"/>
        <v>0.18541120709178557</v>
      </c>
      <c r="AE675">
        <v>188</v>
      </c>
      <c r="AF675">
        <v>1</v>
      </c>
      <c r="AG675">
        <v>167.209</v>
      </c>
      <c r="AH675">
        <f t="shared" si="209"/>
        <v>0.12298381068004713</v>
      </c>
    </row>
    <row r="676" spans="1:34" x14ac:dyDescent="0.55000000000000004">
      <c r="B676">
        <v>20</v>
      </c>
      <c r="C676">
        <v>12.465</v>
      </c>
      <c r="H676">
        <v>8</v>
      </c>
      <c r="I676">
        <v>48.98</v>
      </c>
      <c r="N676">
        <v>12</v>
      </c>
      <c r="O676">
        <v>37.636000000000003</v>
      </c>
      <c r="T676">
        <v>12</v>
      </c>
      <c r="U676">
        <v>20.077000000000002</v>
      </c>
      <c r="Z676">
        <v>6</v>
      </c>
      <c r="AA676">
        <v>45.847000000000001</v>
      </c>
      <c r="AF676">
        <v>2</v>
      </c>
      <c r="AG676">
        <v>20.564</v>
      </c>
    </row>
    <row r="677" spans="1:34" x14ac:dyDescent="0.55000000000000004">
      <c r="A677">
        <v>13</v>
      </c>
      <c r="B677">
        <v>1</v>
      </c>
      <c r="C677">
        <v>213.18899999999999</v>
      </c>
      <c r="D677">
        <f t="shared" si="204"/>
        <v>0.17283724770039732</v>
      </c>
      <c r="H677">
        <v>9</v>
      </c>
      <c r="I677">
        <v>184.31700000000001</v>
      </c>
      <c r="J677">
        <f t="shared" si="205"/>
        <v>0.17513848424182249</v>
      </c>
      <c r="N677">
        <v>13</v>
      </c>
      <c r="O677">
        <v>66.34</v>
      </c>
      <c r="P677">
        <f t="shared" si="206"/>
        <v>1</v>
      </c>
      <c r="T677">
        <v>13</v>
      </c>
      <c r="U677">
        <v>68.608999999999995</v>
      </c>
      <c r="V677">
        <f t="shared" si="207"/>
        <v>0.12292847877100672</v>
      </c>
      <c r="Z677">
        <v>7</v>
      </c>
      <c r="AA677">
        <v>78.078999999999994</v>
      </c>
      <c r="AB677">
        <f t="shared" si="208"/>
        <v>2.1380524853033469</v>
      </c>
      <c r="AF677">
        <v>3</v>
      </c>
      <c r="AG677">
        <v>216.49</v>
      </c>
      <c r="AH677">
        <f t="shared" si="209"/>
        <v>0.13990946464039911</v>
      </c>
    </row>
    <row r="678" spans="1:34" x14ac:dyDescent="0.55000000000000004">
      <c r="B678">
        <v>2</v>
      </c>
      <c r="C678">
        <v>36.847000000000001</v>
      </c>
      <c r="H678">
        <v>10</v>
      </c>
      <c r="I678">
        <v>32.280999999999999</v>
      </c>
      <c r="N678">
        <v>14</v>
      </c>
      <c r="O678">
        <v>66.34</v>
      </c>
      <c r="T678">
        <v>14</v>
      </c>
      <c r="U678">
        <v>8.4339999999999993</v>
      </c>
      <c r="Z678">
        <v>8</v>
      </c>
      <c r="AA678">
        <v>166.93700000000001</v>
      </c>
      <c r="AF678">
        <v>4</v>
      </c>
      <c r="AG678">
        <v>30.289000000000001</v>
      </c>
    </row>
    <row r="679" spans="1:34" x14ac:dyDescent="0.55000000000000004">
      <c r="B679">
        <v>3</v>
      </c>
      <c r="C679">
        <v>218.16800000000001</v>
      </c>
      <c r="D679">
        <f t="shared" si="204"/>
        <v>0.20679934729199514</v>
      </c>
      <c r="H679">
        <v>11</v>
      </c>
      <c r="I679">
        <v>174.00899999999999</v>
      </c>
      <c r="J679">
        <f t="shared" si="205"/>
        <v>8.9311472395106006E-2</v>
      </c>
      <c r="N679">
        <v>15</v>
      </c>
      <c r="O679">
        <v>80.537999999999997</v>
      </c>
      <c r="P679">
        <f t="shared" si="206"/>
        <v>0.6876133005537759</v>
      </c>
      <c r="T679">
        <v>15</v>
      </c>
      <c r="U679">
        <v>59.375999999999998</v>
      </c>
      <c r="V679">
        <f t="shared" si="207"/>
        <v>0.12936203179735919</v>
      </c>
      <c r="Z679">
        <v>9</v>
      </c>
      <c r="AA679">
        <v>62.982999999999997</v>
      </c>
      <c r="AB679">
        <f t="shared" si="208"/>
        <v>0.45882222186939337</v>
      </c>
      <c r="AF679">
        <v>5</v>
      </c>
      <c r="AG679">
        <v>156</v>
      </c>
      <c r="AH679">
        <f t="shared" si="209"/>
        <v>0.12262820512820512</v>
      </c>
    </row>
    <row r="680" spans="1:34" x14ac:dyDescent="0.55000000000000004">
      <c r="B680">
        <v>4</v>
      </c>
      <c r="C680">
        <v>45.116999999999997</v>
      </c>
      <c r="H680">
        <v>12</v>
      </c>
      <c r="I680">
        <v>15.541</v>
      </c>
      <c r="N680">
        <v>16</v>
      </c>
      <c r="O680">
        <v>55.378999999999998</v>
      </c>
      <c r="T680">
        <v>16</v>
      </c>
      <c r="U680">
        <v>7.681</v>
      </c>
      <c r="Z680">
        <v>10</v>
      </c>
      <c r="AA680">
        <v>28.898</v>
      </c>
      <c r="AF680">
        <v>6</v>
      </c>
      <c r="AG680">
        <v>19.13</v>
      </c>
    </row>
    <row r="681" spans="1:34" x14ac:dyDescent="0.55000000000000004">
      <c r="B681">
        <v>5</v>
      </c>
      <c r="C681">
        <v>186.88900000000001</v>
      </c>
      <c r="D681">
        <f>C682/C681</f>
        <v>0.3428345167452338</v>
      </c>
      <c r="H681">
        <v>13</v>
      </c>
      <c r="I681">
        <v>142.41499999999999</v>
      </c>
      <c r="J681">
        <f>I682/I681</f>
        <v>0.45836463855633192</v>
      </c>
      <c r="M681">
        <v>81</v>
      </c>
      <c r="N681">
        <v>1</v>
      </c>
      <c r="O681">
        <v>179.2</v>
      </c>
      <c r="P681">
        <f>O682/O681</f>
        <v>0.29757812500000003</v>
      </c>
      <c r="S681">
        <v>119</v>
      </c>
      <c r="T681">
        <v>1</v>
      </c>
      <c r="U681">
        <v>202.40199999999999</v>
      </c>
      <c r="V681">
        <f>U682/U681</f>
        <v>0.15431665695003016</v>
      </c>
      <c r="Z681">
        <v>11</v>
      </c>
      <c r="AA681">
        <v>95.869</v>
      </c>
      <c r="AB681">
        <f>AA682/AA681</f>
        <v>0.64316932480781064</v>
      </c>
      <c r="AF681">
        <v>7</v>
      </c>
      <c r="AG681">
        <v>88.132999999999996</v>
      </c>
      <c r="AH681">
        <f>AG682/AG681</f>
        <v>0.1464945026267119</v>
      </c>
    </row>
    <row r="682" spans="1:34" x14ac:dyDescent="0.55000000000000004">
      <c r="B682">
        <v>6</v>
      </c>
      <c r="C682">
        <v>64.072000000000003</v>
      </c>
      <c r="H682">
        <v>14</v>
      </c>
      <c r="I682">
        <v>65.278000000000006</v>
      </c>
      <c r="N682">
        <v>2</v>
      </c>
      <c r="O682">
        <v>53.326000000000001</v>
      </c>
      <c r="T682">
        <v>2</v>
      </c>
      <c r="U682">
        <v>31.234000000000002</v>
      </c>
      <c r="Z682">
        <v>12</v>
      </c>
      <c r="AA682">
        <v>61.66</v>
      </c>
      <c r="AF682">
        <v>8</v>
      </c>
      <c r="AG682">
        <v>12.911</v>
      </c>
    </row>
    <row r="683" spans="1:34" x14ac:dyDescent="0.55000000000000004">
      <c r="B683">
        <v>7</v>
      </c>
      <c r="C683">
        <v>88.087000000000003</v>
      </c>
      <c r="D683">
        <f>C684/C683</f>
        <v>0.29397073347940106</v>
      </c>
      <c r="G683">
        <v>46</v>
      </c>
      <c r="H683">
        <v>1</v>
      </c>
      <c r="I683">
        <v>79.658000000000001</v>
      </c>
      <c r="J683">
        <f>I684/I683</f>
        <v>0.26291144643350323</v>
      </c>
      <c r="N683">
        <v>3</v>
      </c>
      <c r="O683">
        <v>95.644000000000005</v>
      </c>
      <c r="P683">
        <f>O684/O683</f>
        <v>0.44049809711011667</v>
      </c>
      <c r="T683">
        <v>3</v>
      </c>
      <c r="U683">
        <v>177.364</v>
      </c>
      <c r="V683">
        <f>U684/U683</f>
        <v>8.6860918788480193E-2</v>
      </c>
      <c r="Z683">
        <v>13</v>
      </c>
      <c r="AA683">
        <v>88.855999999999995</v>
      </c>
      <c r="AB683">
        <f>AA684/AA683</f>
        <v>0.46960250292608263</v>
      </c>
      <c r="AF683">
        <v>9</v>
      </c>
      <c r="AG683">
        <v>131.29300000000001</v>
      </c>
      <c r="AH683">
        <f>AG684/AG683</f>
        <v>5.3201617755706698E-2</v>
      </c>
    </row>
    <row r="684" spans="1:34" x14ac:dyDescent="0.55000000000000004">
      <c r="B684">
        <v>8</v>
      </c>
      <c r="C684">
        <v>25.895</v>
      </c>
      <c r="H684">
        <v>2</v>
      </c>
      <c r="I684">
        <v>20.943000000000001</v>
      </c>
      <c r="N684">
        <v>4</v>
      </c>
      <c r="O684">
        <v>42.131</v>
      </c>
      <c r="T684">
        <v>4</v>
      </c>
      <c r="U684">
        <v>15.406000000000001</v>
      </c>
      <c r="Z684">
        <v>14</v>
      </c>
      <c r="AA684">
        <v>41.726999999999997</v>
      </c>
      <c r="AF684">
        <v>10</v>
      </c>
      <c r="AG684">
        <v>6.9850000000000003</v>
      </c>
    </row>
    <row r="685" spans="1:34" x14ac:dyDescent="0.55000000000000004">
      <c r="B685">
        <v>9</v>
      </c>
      <c r="C685">
        <v>177.18199999999999</v>
      </c>
      <c r="D685">
        <f t="shared" ref="D685:D693" si="210">C686/C685</f>
        <v>6.3962479258615437E-2</v>
      </c>
      <c r="H685">
        <v>3</v>
      </c>
      <c r="I685">
        <v>96.207999999999998</v>
      </c>
      <c r="J685">
        <f t="shared" ref="J685:J693" si="211">I686/I685</f>
        <v>0.72867121237319143</v>
      </c>
      <c r="N685">
        <v>5</v>
      </c>
      <c r="O685">
        <v>123.32</v>
      </c>
      <c r="P685">
        <f t="shared" ref="P685:P693" si="212">O686/O685</f>
        <v>0.15988485241647746</v>
      </c>
      <c r="T685">
        <v>5</v>
      </c>
      <c r="U685">
        <v>104.56</v>
      </c>
      <c r="V685">
        <f t="shared" ref="V685:V693" si="213">U686/U685</f>
        <v>0.19711170619739862</v>
      </c>
      <c r="Z685">
        <v>15</v>
      </c>
      <c r="AA685">
        <v>10.911</v>
      </c>
      <c r="AB685">
        <f t="shared" ref="AB685:AB693" si="214">AA686/AA685</f>
        <v>1.9040417926862798</v>
      </c>
      <c r="AF685">
        <v>11</v>
      </c>
      <c r="AG685">
        <v>185.696</v>
      </c>
      <c r="AH685">
        <f t="shared" ref="AH685:AH693" si="215">AG686/AG685</f>
        <v>0.15279812166120971</v>
      </c>
    </row>
    <row r="686" spans="1:34" x14ac:dyDescent="0.55000000000000004">
      <c r="B686">
        <v>10</v>
      </c>
      <c r="C686">
        <v>11.333</v>
      </c>
      <c r="H686">
        <v>4</v>
      </c>
      <c r="I686">
        <v>70.103999999999999</v>
      </c>
      <c r="N686">
        <v>6</v>
      </c>
      <c r="O686">
        <v>19.716999999999999</v>
      </c>
      <c r="T686">
        <v>6</v>
      </c>
      <c r="U686">
        <v>20.61</v>
      </c>
      <c r="Z686">
        <v>16</v>
      </c>
      <c r="AA686">
        <v>20.774999999999999</v>
      </c>
      <c r="AF686">
        <v>12</v>
      </c>
      <c r="AG686">
        <v>28.373999999999999</v>
      </c>
    </row>
    <row r="687" spans="1:34" x14ac:dyDescent="0.55000000000000004">
      <c r="B687">
        <v>11</v>
      </c>
      <c r="C687">
        <v>159.19999999999999</v>
      </c>
      <c r="D687">
        <f t="shared" si="210"/>
        <v>6.2248743718592972E-2</v>
      </c>
      <c r="H687">
        <v>5</v>
      </c>
      <c r="I687">
        <v>58.106000000000002</v>
      </c>
      <c r="J687">
        <f t="shared" si="211"/>
        <v>0.85791484528275908</v>
      </c>
      <c r="N687">
        <v>7</v>
      </c>
      <c r="O687">
        <v>184.596</v>
      </c>
      <c r="P687">
        <f t="shared" si="212"/>
        <v>0.12731586816615745</v>
      </c>
      <c r="T687">
        <v>7</v>
      </c>
      <c r="U687">
        <v>174.03399999999999</v>
      </c>
      <c r="V687">
        <f t="shared" si="213"/>
        <v>0.30378546720755717</v>
      </c>
      <c r="Z687">
        <v>17</v>
      </c>
      <c r="AA687">
        <v>244.01900000000001</v>
      </c>
      <c r="AB687">
        <f t="shared" si="214"/>
        <v>0.2290641302521525</v>
      </c>
      <c r="AE687">
        <v>189</v>
      </c>
      <c r="AF687">
        <v>1</v>
      </c>
      <c r="AG687">
        <v>183.46700000000001</v>
      </c>
      <c r="AH687">
        <f t="shared" si="215"/>
        <v>0.2808243444325137</v>
      </c>
    </row>
    <row r="688" spans="1:34" x14ac:dyDescent="0.55000000000000004">
      <c r="B688">
        <v>12</v>
      </c>
      <c r="C688">
        <v>9.91</v>
      </c>
      <c r="H688">
        <v>6</v>
      </c>
      <c r="I688">
        <v>49.85</v>
      </c>
      <c r="N688">
        <v>8</v>
      </c>
      <c r="O688">
        <v>23.501999999999999</v>
      </c>
      <c r="T688">
        <v>8</v>
      </c>
      <c r="U688">
        <v>52.869</v>
      </c>
      <c r="Z688">
        <v>18</v>
      </c>
      <c r="AA688">
        <v>55.896000000000001</v>
      </c>
      <c r="AF688">
        <v>2</v>
      </c>
      <c r="AG688">
        <v>51.521999999999998</v>
      </c>
    </row>
    <row r="689" spans="1:34" x14ac:dyDescent="0.55000000000000004">
      <c r="A689">
        <v>14</v>
      </c>
      <c r="B689">
        <v>1</v>
      </c>
      <c r="C689">
        <v>96.460999999999999</v>
      </c>
      <c r="D689">
        <f t="shared" si="210"/>
        <v>0.15347135111599508</v>
      </c>
      <c r="H689">
        <v>7</v>
      </c>
      <c r="I689">
        <v>137.53899999999999</v>
      </c>
      <c r="J689">
        <f t="shared" si="211"/>
        <v>0.19679509084695979</v>
      </c>
      <c r="M689">
        <v>82</v>
      </c>
      <c r="N689">
        <v>1</v>
      </c>
      <c r="O689">
        <v>12.368</v>
      </c>
      <c r="P689">
        <f t="shared" si="212"/>
        <v>5.4780077619663645</v>
      </c>
      <c r="T689">
        <v>9</v>
      </c>
      <c r="U689">
        <v>177.19300000000001</v>
      </c>
      <c r="V689">
        <f t="shared" si="213"/>
        <v>0.27429413125800678</v>
      </c>
      <c r="Z689">
        <v>19</v>
      </c>
      <c r="AA689">
        <v>219.821</v>
      </c>
      <c r="AB689">
        <f t="shared" si="214"/>
        <v>0.19898462840219996</v>
      </c>
      <c r="AF689">
        <v>3</v>
      </c>
      <c r="AG689">
        <v>189.58799999999999</v>
      </c>
      <c r="AH689">
        <f t="shared" si="215"/>
        <v>0.2885520180602148</v>
      </c>
    </row>
    <row r="690" spans="1:34" x14ac:dyDescent="0.55000000000000004">
      <c r="B690">
        <v>2</v>
      </c>
      <c r="C690">
        <v>14.804</v>
      </c>
      <c r="H690">
        <v>8</v>
      </c>
      <c r="I690">
        <v>27.067</v>
      </c>
      <c r="N690">
        <v>2</v>
      </c>
      <c r="O690">
        <v>67.751999999999995</v>
      </c>
      <c r="T690">
        <v>10</v>
      </c>
      <c r="U690">
        <v>48.603000000000002</v>
      </c>
      <c r="Z690">
        <v>20</v>
      </c>
      <c r="AA690">
        <v>43.741</v>
      </c>
      <c r="AF690">
        <v>4</v>
      </c>
      <c r="AG690">
        <v>54.706000000000003</v>
      </c>
    </row>
    <row r="691" spans="1:34" x14ac:dyDescent="0.55000000000000004">
      <c r="B691">
        <v>3</v>
      </c>
      <c r="C691">
        <v>78.8</v>
      </c>
      <c r="D691">
        <f t="shared" si="210"/>
        <v>0.33587563451776647</v>
      </c>
      <c r="H691">
        <v>9</v>
      </c>
      <c r="I691">
        <v>127.547</v>
      </c>
      <c r="J691">
        <f t="shared" si="211"/>
        <v>0.22381553466565268</v>
      </c>
      <c r="N691">
        <v>3</v>
      </c>
      <c r="O691">
        <v>47.508000000000003</v>
      </c>
      <c r="P691">
        <f t="shared" si="212"/>
        <v>0.64140776290308998</v>
      </c>
      <c r="S691">
        <v>120</v>
      </c>
      <c r="T691">
        <v>1</v>
      </c>
      <c r="U691">
        <v>185.34100000000001</v>
      </c>
      <c r="V691">
        <f t="shared" si="213"/>
        <v>5.9436390221267822E-2</v>
      </c>
      <c r="Y691">
        <v>163</v>
      </c>
      <c r="Z691">
        <v>1</v>
      </c>
      <c r="AA691">
        <v>201.07900000000001</v>
      </c>
      <c r="AB691">
        <f t="shared" si="214"/>
        <v>0.30001641146017233</v>
      </c>
      <c r="AF691">
        <v>5</v>
      </c>
      <c r="AG691">
        <v>59.124000000000002</v>
      </c>
      <c r="AH691">
        <f t="shared" si="215"/>
        <v>6.8347879033894873E-2</v>
      </c>
    </row>
    <row r="692" spans="1:34" x14ac:dyDescent="0.55000000000000004">
      <c r="B692">
        <v>4</v>
      </c>
      <c r="C692">
        <v>26.466999999999999</v>
      </c>
      <c r="H692">
        <v>10</v>
      </c>
      <c r="I692">
        <v>28.547000000000001</v>
      </c>
      <c r="N692">
        <v>4</v>
      </c>
      <c r="O692">
        <v>30.472000000000001</v>
      </c>
      <c r="T692">
        <v>2</v>
      </c>
      <c r="U692">
        <v>11.016</v>
      </c>
      <c r="Z692">
        <v>2</v>
      </c>
      <c r="AA692">
        <v>60.326999999999998</v>
      </c>
      <c r="AF692">
        <v>6</v>
      </c>
      <c r="AG692">
        <v>4.0410000000000004</v>
      </c>
    </row>
    <row r="693" spans="1:34" x14ac:dyDescent="0.55000000000000004">
      <c r="B693">
        <v>5</v>
      </c>
      <c r="C693">
        <v>178.40700000000001</v>
      </c>
      <c r="D693">
        <f t="shared" si="210"/>
        <v>8.7418094581490635E-2</v>
      </c>
      <c r="H693">
        <v>11</v>
      </c>
      <c r="I693">
        <v>78.745999999999995</v>
      </c>
      <c r="J693">
        <f t="shared" si="211"/>
        <v>0.4289741701165774</v>
      </c>
      <c r="N693">
        <v>5</v>
      </c>
      <c r="O693">
        <v>118.084</v>
      </c>
      <c r="P693">
        <f t="shared" si="212"/>
        <v>0.27611700145659018</v>
      </c>
      <c r="T693">
        <v>3</v>
      </c>
      <c r="U693">
        <v>213.06200000000001</v>
      </c>
      <c r="V693">
        <f t="shared" si="213"/>
        <v>0.20562089908101866</v>
      </c>
      <c r="Z693">
        <v>3</v>
      </c>
      <c r="AA693">
        <v>73.897999999999996</v>
      </c>
      <c r="AB693">
        <f t="shared" si="214"/>
        <v>0.44780643589812985</v>
      </c>
      <c r="AF693">
        <v>7</v>
      </c>
      <c r="AG693">
        <v>218.547</v>
      </c>
      <c r="AH693">
        <f t="shared" si="215"/>
        <v>0.15289617336316674</v>
      </c>
    </row>
    <row r="694" spans="1:34" x14ac:dyDescent="0.55000000000000004">
      <c r="B694">
        <v>6</v>
      </c>
      <c r="C694">
        <v>15.596</v>
      </c>
      <c r="H694">
        <v>12</v>
      </c>
      <c r="I694">
        <v>33.78</v>
      </c>
      <c r="N694">
        <v>6</v>
      </c>
      <c r="O694">
        <v>32.604999999999997</v>
      </c>
      <c r="T694">
        <v>4</v>
      </c>
      <c r="U694">
        <v>43.81</v>
      </c>
      <c r="Z694">
        <v>4</v>
      </c>
      <c r="AA694">
        <v>33.091999999999999</v>
      </c>
      <c r="AF694">
        <v>8</v>
      </c>
      <c r="AG694">
        <v>33.414999999999999</v>
      </c>
    </row>
    <row r="695" spans="1:34" x14ac:dyDescent="0.55000000000000004">
      <c r="B695">
        <v>7</v>
      </c>
      <c r="C695">
        <v>128.785</v>
      </c>
      <c r="D695">
        <f>C696/C695</f>
        <v>0.17741973055868307</v>
      </c>
      <c r="H695">
        <v>13</v>
      </c>
      <c r="I695">
        <v>78.489999999999995</v>
      </c>
      <c r="J695">
        <f>I696/I695</f>
        <v>0.17478659701872851</v>
      </c>
      <c r="N695">
        <v>7</v>
      </c>
      <c r="O695">
        <v>154.405</v>
      </c>
      <c r="P695">
        <f>O696/O695</f>
        <v>0.40462420258411319</v>
      </c>
      <c r="T695">
        <v>5</v>
      </c>
      <c r="U695">
        <v>143.04900000000001</v>
      </c>
      <c r="V695">
        <f>U696/U695</f>
        <v>0.25005417723996676</v>
      </c>
      <c r="Z695">
        <v>5</v>
      </c>
      <c r="AA695">
        <v>223.81</v>
      </c>
      <c r="AB695">
        <f>AA696/AA695</f>
        <v>0.82405165095393418</v>
      </c>
      <c r="AF695">
        <v>9</v>
      </c>
      <c r="AG695">
        <v>187.131</v>
      </c>
      <c r="AH695">
        <f>AG696/AG695</f>
        <v>0.16657849314116849</v>
      </c>
    </row>
    <row r="696" spans="1:34" x14ac:dyDescent="0.55000000000000004">
      <c r="B696">
        <v>8</v>
      </c>
      <c r="C696">
        <v>22.849</v>
      </c>
      <c r="H696">
        <v>14</v>
      </c>
      <c r="I696">
        <v>13.718999999999999</v>
      </c>
      <c r="N696">
        <v>8</v>
      </c>
      <c r="O696">
        <v>62.475999999999999</v>
      </c>
      <c r="T696">
        <v>6</v>
      </c>
      <c r="U696">
        <v>35.770000000000003</v>
      </c>
      <c r="Z696">
        <v>6</v>
      </c>
      <c r="AA696">
        <v>184.43100000000001</v>
      </c>
      <c r="AF696">
        <v>10</v>
      </c>
      <c r="AG696">
        <v>31.172000000000001</v>
      </c>
    </row>
    <row r="697" spans="1:34" x14ac:dyDescent="0.55000000000000004">
      <c r="B697">
        <v>9</v>
      </c>
      <c r="C697">
        <v>113.88200000000001</v>
      </c>
      <c r="D697">
        <f>C698/C697</f>
        <v>0.23519081154177129</v>
      </c>
      <c r="G697">
        <v>47</v>
      </c>
      <c r="H697">
        <v>1</v>
      </c>
      <c r="I697">
        <v>66.686000000000007</v>
      </c>
      <c r="J697">
        <f>I698/I697</f>
        <v>0.45909186335962565</v>
      </c>
      <c r="N697">
        <v>9</v>
      </c>
      <c r="O697">
        <v>44.652999999999999</v>
      </c>
      <c r="P697">
        <f>O698/O697</f>
        <v>0.70284191431706722</v>
      </c>
      <c r="T697">
        <v>7</v>
      </c>
      <c r="U697">
        <v>238.25899999999999</v>
      </c>
      <c r="V697">
        <f>U698/U697</f>
        <v>0.30300219509021697</v>
      </c>
      <c r="Y697">
        <v>164</v>
      </c>
      <c r="Z697">
        <v>1</v>
      </c>
      <c r="AA697">
        <v>183.65799999999999</v>
      </c>
      <c r="AB697">
        <f>AA698/AA697</f>
        <v>0.24532555075194112</v>
      </c>
      <c r="AF697">
        <v>11</v>
      </c>
      <c r="AG697">
        <v>141.53200000000001</v>
      </c>
      <c r="AH697">
        <f>AG698/AG697</f>
        <v>0.20627137325834438</v>
      </c>
    </row>
    <row r="698" spans="1:34" x14ac:dyDescent="0.55000000000000004">
      <c r="B698">
        <v>10</v>
      </c>
      <c r="C698">
        <v>26.783999999999999</v>
      </c>
      <c r="H698">
        <v>2</v>
      </c>
      <c r="I698">
        <v>30.614999999999998</v>
      </c>
      <c r="N698">
        <v>10</v>
      </c>
      <c r="O698">
        <v>31.384</v>
      </c>
      <c r="T698">
        <v>8</v>
      </c>
      <c r="U698">
        <v>72.192999999999998</v>
      </c>
      <c r="Z698">
        <v>2</v>
      </c>
      <c r="AA698">
        <v>45.055999999999997</v>
      </c>
      <c r="AF698">
        <v>12</v>
      </c>
      <c r="AG698">
        <v>29.193999999999999</v>
      </c>
    </row>
    <row r="699" spans="1:34" x14ac:dyDescent="0.55000000000000004">
      <c r="B699">
        <v>11</v>
      </c>
      <c r="C699">
        <v>126.873</v>
      </c>
      <c r="D699">
        <f>C700/C699</f>
        <v>9.5859639166725782E-2</v>
      </c>
      <c r="H699">
        <v>3</v>
      </c>
      <c r="I699">
        <v>136.11799999999999</v>
      </c>
      <c r="J699">
        <f>I700/I699</f>
        <v>4.4167560498978825E-2</v>
      </c>
      <c r="N699">
        <v>11</v>
      </c>
      <c r="O699">
        <v>234.53100000000001</v>
      </c>
      <c r="P699">
        <f>O700/O699</f>
        <v>0.63903705693490409</v>
      </c>
      <c r="S699">
        <v>121</v>
      </c>
      <c r="T699">
        <v>1</v>
      </c>
      <c r="U699">
        <v>195.93</v>
      </c>
      <c r="V699">
        <f>U700/U699</f>
        <v>0.35040065329454395</v>
      </c>
      <c r="Z699">
        <v>3</v>
      </c>
      <c r="AA699">
        <v>60.46</v>
      </c>
      <c r="AB699">
        <f>AA700/AA699</f>
        <v>0.62623221964935494</v>
      </c>
      <c r="AE699">
        <v>190</v>
      </c>
      <c r="AF699">
        <v>1</v>
      </c>
      <c r="AG699">
        <v>154.09399999999999</v>
      </c>
      <c r="AH699">
        <f>AG700/AG699</f>
        <v>0.11254169532882526</v>
      </c>
    </row>
    <row r="700" spans="1:34" x14ac:dyDescent="0.55000000000000004">
      <c r="B700">
        <v>12</v>
      </c>
      <c r="C700">
        <v>12.162000000000001</v>
      </c>
      <c r="H700">
        <v>4</v>
      </c>
      <c r="I700">
        <v>6.0119999999999996</v>
      </c>
      <c r="N700">
        <v>12</v>
      </c>
      <c r="O700">
        <v>149.874</v>
      </c>
      <c r="T700">
        <v>2</v>
      </c>
      <c r="U700">
        <v>68.653999999999996</v>
      </c>
      <c r="Z700">
        <v>4</v>
      </c>
      <c r="AA700">
        <v>37.862000000000002</v>
      </c>
      <c r="AF700">
        <v>2</v>
      </c>
      <c r="AG700">
        <v>17.341999999999999</v>
      </c>
    </row>
    <row r="701" spans="1:34" x14ac:dyDescent="0.55000000000000004">
      <c r="A701">
        <v>15</v>
      </c>
      <c r="B701">
        <v>3</v>
      </c>
      <c r="C701">
        <v>209.88499999999999</v>
      </c>
      <c r="D701">
        <f>C702/C701</f>
        <v>0.14391214236367533</v>
      </c>
      <c r="H701">
        <v>5</v>
      </c>
      <c r="I701">
        <v>175.864</v>
      </c>
      <c r="J701">
        <f>I702/I701</f>
        <v>0.45702360915252693</v>
      </c>
      <c r="N701">
        <v>13</v>
      </c>
      <c r="O701">
        <v>52.826000000000001</v>
      </c>
      <c r="P701">
        <f>O702/O701</f>
        <v>0.33958656722068681</v>
      </c>
      <c r="T701">
        <v>3</v>
      </c>
      <c r="U701">
        <v>189.09800000000001</v>
      </c>
      <c r="V701">
        <f>U702/U701</f>
        <v>0.13790732847518217</v>
      </c>
      <c r="Z701">
        <v>5</v>
      </c>
      <c r="AA701">
        <v>194.505</v>
      </c>
      <c r="AB701">
        <f>AA702/AA701</f>
        <v>0.10472738490013112</v>
      </c>
      <c r="AF701">
        <v>3</v>
      </c>
      <c r="AG701">
        <v>121.158</v>
      </c>
      <c r="AH701">
        <f>AG702/AG701</f>
        <v>0.11761501510424405</v>
      </c>
    </row>
    <row r="702" spans="1:34" x14ac:dyDescent="0.55000000000000004">
      <c r="B702">
        <v>4</v>
      </c>
      <c r="C702">
        <v>30.204999999999998</v>
      </c>
      <c r="H702">
        <v>6</v>
      </c>
      <c r="I702">
        <v>80.373999999999995</v>
      </c>
      <c r="N702">
        <v>14</v>
      </c>
      <c r="O702">
        <v>17.939</v>
      </c>
      <c r="T702">
        <v>4</v>
      </c>
      <c r="U702">
        <v>26.077999999999999</v>
      </c>
      <c r="Z702">
        <v>6</v>
      </c>
      <c r="AA702">
        <v>20.37</v>
      </c>
      <c r="AF702">
        <v>4</v>
      </c>
      <c r="AG702">
        <v>14.25</v>
      </c>
    </row>
    <row r="703" spans="1:34" x14ac:dyDescent="0.55000000000000004">
      <c r="B703">
        <v>5</v>
      </c>
      <c r="C703">
        <v>234.43799999999999</v>
      </c>
      <c r="D703">
        <f t="shared" ref="D703:D711" si="216">C704/C703</f>
        <v>0.20787159078306416</v>
      </c>
      <c r="H703">
        <v>7</v>
      </c>
      <c r="I703">
        <v>182.851</v>
      </c>
      <c r="J703">
        <f t="shared" ref="J703:J711" si="217">I704/I703</f>
        <v>0.44483760001312544</v>
      </c>
      <c r="M703">
        <v>83</v>
      </c>
      <c r="N703">
        <v>1</v>
      </c>
      <c r="O703">
        <v>222.32300000000001</v>
      </c>
      <c r="P703">
        <f t="shared" ref="P703:P711" si="218">O704/O703</f>
        <v>0.93138361752945042</v>
      </c>
      <c r="T703">
        <v>5</v>
      </c>
      <c r="U703">
        <v>151.821</v>
      </c>
      <c r="V703">
        <f t="shared" ref="V703:V711" si="219">U704/U703</f>
        <v>9.6686229177781732E-2</v>
      </c>
      <c r="Z703">
        <v>7</v>
      </c>
      <c r="AA703">
        <v>216.30699999999999</v>
      </c>
      <c r="AB703">
        <f t="shared" ref="AB703:AB711" si="220">AA704/AA703</f>
        <v>0.17563000735066367</v>
      </c>
      <c r="AF703">
        <v>5</v>
      </c>
      <c r="AG703">
        <v>215.13</v>
      </c>
      <c r="AH703">
        <f t="shared" ref="AH703:AH711" si="221">AG704/AG703</f>
        <v>0.10918049551434017</v>
      </c>
    </row>
    <row r="704" spans="1:34" x14ac:dyDescent="0.55000000000000004">
      <c r="B704">
        <v>6</v>
      </c>
      <c r="C704">
        <v>48.732999999999997</v>
      </c>
      <c r="H704">
        <v>8</v>
      </c>
      <c r="I704">
        <v>81.338999999999999</v>
      </c>
      <c r="N704">
        <v>2</v>
      </c>
      <c r="O704">
        <v>207.06800000000001</v>
      </c>
      <c r="T704">
        <v>6</v>
      </c>
      <c r="U704">
        <v>14.679</v>
      </c>
      <c r="Z704">
        <v>8</v>
      </c>
      <c r="AA704">
        <v>37.99</v>
      </c>
      <c r="AF704">
        <v>6</v>
      </c>
      <c r="AG704">
        <v>23.488</v>
      </c>
    </row>
    <row r="705" spans="1:34" x14ac:dyDescent="0.55000000000000004">
      <c r="A705">
        <v>16</v>
      </c>
      <c r="B705">
        <v>1</v>
      </c>
      <c r="C705">
        <v>127.494</v>
      </c>
      <c r="D705">
        <f t="shared" si="216"/>
        <v>4.3609895367625141E-2</v>
      </c>
      <c r="H705">
        <v>9</v>
      </c>
      <c r="I705">
        <v>55.174999999999997</v>
      </c>
      <c r="J705">
        <f t="shared" si="217"/>
        <v>0.31494336202990486</v>
      </c>
      <c r="N705">
        <v>3</v>
      </c>
      <c r="O705">
        <v>232.47200000000001</v>
      </c>
      <c r="P705">
        <f t="shared" si="218"/>
        <v>0.23915138167177119</v>
      </c>
      <c r="T705">
        <v>7</v>
      </c>
      <c r="U705">
        <v>193.17400000000001</v>
      </c>
      <c r="V705">
        <f t="shared" si="219"/>
        <v>0.11681178626523238</v>
      </c>
      <c r="Z705">
        <v>9</v>
      </c>
      <c r="AA705">
        <v>42.506999999999998</v>
      </c>
      <c r="AB705">
        <f t="shared" si="220"/>
        <v>0.8529889194720871</v>
      </c>
      <c r="AF705">
        <v>7</v>
      </c>
      <c r="AG705">
        <v>202.31100000000001</v>
      </c>
      <c r="AH705">
        <f t="shared" si="221"/>
        <v>0.11091833859750583</v>
      </c>
    </row>
    <row r="706" spans="1:34" x14ac:dyDescent="0.55000000000000004">
      <c r="B706">
        <v>2</v>
      </c>
      <c r="C706">
        <v>5.56</v>
      </c>
      <c r="H706">
        <v>10</v>
      </c>
      <c r="I706">
        <v>17.376999999999999</v>
      </c>
      <c r="N706">
        <v>4</v>
      </c>
      <c r="O706">
        <v>55.595999999999997</v>
      </c>
      <c r="T706">
        <v>8</v>
      </c>
      <c r="U706">
        <v>22.565000000000001</v>
      </c>
      <c r="Z706">
        <v>10</v>
      </c>
      <c r="AA706">
        <v>36.258000000000003</v>
      </c>
      <c r="AF706">
        <v>8</v>
      </c>
      <c r="AG706">
        <v>22.44</v>
      </c>
    </row>
    <row r="707" spans="1:34" x14ac:dyDescent="0.55000000000000004">
      <c r="B707">
        <v>3</v>
      </c>
      <c r="C707">
        <v>119.496</v>
      </c>
      <c r="D707">
        <f t="shared" si="216"/>
        <v>4.3532837919260894E-2</v>
      </c>
      <c r="H707">
        <v>11</v>
      </c>
      <c r="I707">
        <v>159.108</v>
      </c>
      <c r="J707">
        <f t="shared" si="217"/>
        <v>0.21239661110692107</v>
      </c>
      <c r="N707">
        <v>5</v>
      </c>
      <c r="O707">
        <v>103.917</v>
      </c>
      <c r="P707">
        <f t="shared" si="218"/>
        <v>0.21149571292473801</v>
      </c>
      <c r="T707">
        <v>9</v>
      </c>
      <c r="U707">
        <v>189.17099999999999</v>
      </c>
      <c r="V707">
        <f t="shared" si="219"/>
        <v>0.55583043912650465</v>
      </c>
      <c r="Z707">
        <v>11</v>
      </c>
      <c r="AA707">
        <v>201.35499999999999</v>
      </c>
      <c r="AB707">
        <f t="shared" si="220"/>
        <v>0.20448461672171042</v>
      </c>
      <c r="AF707">
        <v>9</v>
      </c>
      <c r="AG707">
        <v>163.64400000000001</v>
      </c>
      <c r="AH707">
        <f t="shared" si="221"/>
        <v>0.14758866808437829</v>
      </c>
    </row>
    <row r="708" spans="1:34" x14ac:dyDescent="0.55000000000000004">
      <c r="B708">
        <v>4</v>
      </c>
      <c r="C708">
        <v>5.202</v>
      </c>
      <c r="H708">
        <v>12</v>
      </c>
      <c r="I708">
        <v>33.793999999999997</v>
      </c>
      <c r="N708">
        <v>6</v>
      </c>
      <c r="O708">
        <v>21.978000000000002</v>
      </c>
      <c r="T708">
        <v>10</v>
      </c>
      <c r="U708">
        <v>105.14700000000001</v>
      </c>
      <c r="Z708">
        <v>12</v>
      </c>
      <c r="AA708">
        <v>41.173999999999999</v>
      </c>
      <c r="AF708">
        <v>10</v>
      </c>
      <c r="AG708">
        <v>24.152000000000001</v>
      </c>
    </row>
    <row r="709" spans="1:34" x14ac:dyDescent="0.55000000000000004">
      <c r="B709">
        <v>5</v>
      </c>
      <c r="C709">
        <v>90.763999999999996</v>
      </c>
      <c r="D709">
        <f t="shared" si="216"/>
        <v>0.19603587325371294</v>
      </c>
      <c r="H709">
        <v>13</v>
      </c>
      <c r="I709">
        <v>149.69200000000001</v>
      </c>
      <c r="J709">
        <f t="shared" si="217"/>
        <v>0.29058333110653872</v>
      </c>
      <c r="N709">
        <v>7</v>
      </c>
      <c r="O709">
        <v>28.244</v>
      </c>
      <c r="P709">
        <f t="shared" si="218"/>
        <v>1.4503257328990229</v>
      </c>
      <c r="S709">
        <v>122</v>
      </c>
      <c r="T709">
        <v>1</v>
      </c>
      <c r="U709">
        <v>49.5</v>
      </c>
      <c r="V709">
        <f t="shared" si="219"/>
        <v>8.5515151515151502E-2</v>
      </c>
      <c r="Z709">
        <v>13</v>
      </c>
      <c r="AA709">
        <v>209.10400000000001</v>
      </c>
      <c r="AB709">
        <f t="shared" si="220"/>
        <v>0.35142799755145765</v>
      </c>
      <c r="AE709">
        <v>191</v>
      </c>
      <c r="AF709">
        <v>1</v>
      </c>
      <c r="AG709">
        <v>189.54499999999999</v>
      </c>
      <c r="AH709">
        <f t="shared" si="221"/>
        <v>6.4391041705135987E-2</v>
      </c>
    </row>
    <row r="710" spans="1:34" x14ac:dyDescent="0.55000000000000004">
      <c r="B710">
        <v>6</v>
      </c>
      <c r="C710">
        <v>17.792999999999999</v>
      </c>
      <c r="H710">
        <v>14</v>
      </c>
      <c r="I710">
        <v>43.497999999999998</v>
      </c>
      <c r="N710">
        <v>8</v>
      </c>
      <c r="O710">
        <v>40.963000000000001</v>
      </c>
      <c r="T710">
        <v>2</v>
      </c>
      <c r="U710">
        <v>4.2329999999999997</v>
      </c>
      <c r="Z710">
        <v>14</v>
      </c>
      <c r="AA710">
        <v>73.484999999999999</v>
      </c>
      <c r="AF710">
        <v>2</v>
      </c>
      <c r="AG710">
        <v>12.205</v>
      </c>
    </row>
    <row r="711" spans="1:34" x14ac:dyDescent="0.55000000000000004">
      <c r="B711">
        <v>7</v>
      </c>
      <c r="C711">
        <v>84.706000000000003</v>
      </c>
      <c r="D711">
        <f t="shared" si="216"/>
        <v>0.181014331924539</v>
      </c>
      <c r="G711">
        <v>48</v>
      </c>
      <c r="H711">
        <v>1</v>
      </c>
      <c r="I711">
        <v>77.932000000000002</v>
      </c>
      <c r="J711">
        <f t="shared" si="217"/>
        <v>0.21204383308525379</v>
      </c>
      <c r="N711">
        <v>9</v>
      </c>
      <c r="O711">
        <v>30.869</v>
      </c>
      <c r="P711">
        <f t="shared" si="218"/>
        <v>1.5978813696588812</v>
      </c>
      <c r="T711">
        <v>3</v>
      </c>
      <c r="U711">
        <v>227.096</v>
      </c>
      <c r="V711">
        <f t="shared" si="219"/>
        <v>0.24045337654560187</v>
      </c>
      <c r="Z711">
        <v>15</v>
      </c>
      <c r="AA711">
        <v>116.526</v>
      </c>
      <c r="AB711">
        <f t="shared" si="220"/>
        <v>0.44554863292312447</v>
      </c>
      <c r="AF711">
        <v>3</v>
      </c>
      <c r="AG711">
        <v>214.096</v>
      </c>
      <c r="AH711">
        <f t="shared" si="221"/>
        <v>0.2454412973619311</v>
      </c>
    </row>
    <row r="712" spans="1:34" x14ac:dyDescent="0.55000000000000004">
      <c r="B712">
        <v>8</v>
      </c>
      <c r="C712">
        <v>15.333</v>
      </c>
      <c r="H712">
        <v>2</v>
      </c>
      <c r="I712">
        <v>16.524999999999999</v>
      </c>
      <c r="N712">
        <v>10</v>
      </c>
      <c r="O712">
        <v>49.325000000000003</v>
      </c>
      <c r="T712">
        <v>4</v>
      </c>
      <c r="U712">
        <v>54.606000000000002</v>
      </c>
      <c r="Z712">
        <v>16</v>
      </c>
      <c r="AA712">
        <v>51.917999999999999</v>
      </c>
      <c r="AF712">
        <v>4</v>
      </c>
      <c r="AG712">
        <v>52.548000000000002</v>
      </c>
    </row>
    <row r="713" spans="1:34" x14ac:dyDescent="0.55000000000000004">
      <c r="B713">
        <v>9</v>
      </c>
      <c r="C713">
        <v>138.31</v>
      </c>
      <c r="D713">
        <f>C714/C713</f>
        <v>0.16480370182922421</v>
      </c>
      <c r="H713">
        <v>3</v>
      </c>
      <c r="I713">
        <v>81.042000000000002</v>
      </c>
      <c r="J713">
        <f>I714/I713</f>
        <v>0.24846375953209446</v>
      </c>
      <c r="N713">
        <v>11</v>
      </c>
      <c r="O713">
        <v>34.317999999999998</v>
      </c>
      <c r="P713">
        <f>O714/O713</f>
        <v>1.3697185150649807</v>
      </c>
      <c r="T713">
        <v>5</v>
      </c>
      <c r="U713">
        <v>179.77799999999999</v>
      </c>
      <c r="V713">
        <f>U714/U713</f>
        <v>5.6558644550501171E-2</v>
      </c>
      <c r="Z713">
        <v>17</v>
      </c>
      <c r="AA713">
        <v>248.142</v>
      </c>
      <c r="AB713">
        <f>AA714/AA713</f>
        <v>0.88282112661298773</v>
      </c>
      <c r="AF713">
        <v>5</v>
      </c>
      <c r="AG713">
        <v>166.90199999999999</v>
      </c>
      <c r="AH713">
        <f>AG714/AG713</f>
        <v>0.15218511461815917</v>
      </c>
    </row>
    <row r="714" spans="1:34" x14ac:dyDescent="0.55000000000000004">
      <c r="B714">
        <v>10</v>
      </c>
      <c r="C714">
        <v>22.794</v>
      </c>
      <c r="H714">
        <v>4</v>
      </c>
      <c r="I714">
        <v>20.135999999999999</v>
      </c>
      <c r="N714">
        <v>12</v>
      </c>
      <c r="O714">
        <v>47.006</v>
      </c>
      <c r="T714">
        <v>6</v>
      </c>
      <c r="U714">
        <v>10.167999999999999</v>
      </c>
      <c r="Z714">
        <v>18</v>
      </c>
      <c r="AA714">
        <v>219.065</v>
      </c>
      <c r="AF714">
        <v>6</v>
      </c>
      <c r="AG714">
        <v>25.4</v>
      </c>
    </row>
    <row r="715" spans="1:34" x14ac:dyDescent="0.55000000000000004">
      <c r="B715">
        <v>11</v>
      </c>
      <c r="C715">
        <v>65.537999999999997</v>
      </c>
      <c r="D715">
        <f>C716/C715</f>
        <v>0.50477585522902746</v>
      </c>
      <c r="H715">
        <v>5</v>
      </c>
      <c r="I715">
        <v>44.399000000000001</v>
      </c>
      <c r="J715">
        <f>I716/I715</f>
        <v>0.54839072952093515</v>
      </c>
      <c r="N715">
        <v>13</v>
      </c>
      <c r="O715">
        <v>96.203000000000003</v>
      </c>
      <c r="P715">
        <f>O716/O715</f>
        <v>0.510919617891334</v>
      </c>
      <c r="T715">
        <v>7</v>
      </c>
      <c r="U715">
        <v>35.051000000000002</v>
      </c>
      <c r="V715">
        <f>U716/U715</f>
        <v>0.55228096202676102</v>
      </c>
      <c r="Y715">
        <v>165</v>
      </c>
      <c r="Z715">
        <v>1</v>
      </c>
      <c r="AA715">
        <v>138.15199999999999</v>
      </c>
      <c r="AB715">
        <f>AA716/AA715</f>
        <v>0.26376020614974816</v>
      </c>
      <c r="AF715">
        <v>7</v>
      </c>
      <c r="AG715">
        <v>131.02500000000001</v>
      </c>
      <c r="AH715">
        <f>AG716/AG715</f>
        <v>0.17324937988933409</v>
      </c>
    </row>
    <row r="716" spans="1:34" x14ac:dyDescent="0.55000000000000004">
      <c r="B716">
        <v>12</v>
      </c>
      <c r="C716">
        <v>33.082000000000001</v>
      </c>
      <c r="H716">
        <v>6</v>
      </c>
      <c r="I716">
        <v>24.347999999999999</v>
      </c>
      <c r="N716">
        <v>14</v>
      </c>
      <c r="O716">
        <v>49.152000000000001</v>
      </c>
      <c r="T716">
        <v>8</v>
      </c>
      <c r="U716">
        <v>19.358000000000001</v>
      </c>
      <c r="Z716">
        <v>2</v>
      </c>
      <c r="AA716">
        <v>36.439</v>
      </c>
      <c r="AF716">
        <v>8</v>
      </c>
      <c r="AG716">
        <v>22.7</v>
      </c>
    </row>
    <row r="717" spans="1:34" x14ac:dyDescent="0.55000000000000004">
      <c r="B717">
        <v>13</v>
      </c>
      <c r="C717">
        <v>67.212000000000003</v>
      </c>
      <c r="D717">
        <f t="shared" ref="D717:D725" si="222">C718/C717</f>
        <v>0.1803993334523597</v>
      </c>
      <c r="H717">
        <v>7</v>
      </c>
      <c r="I717">
        <v>204.55199999999999</v>
      </c>
      <c r="J717">
        <f t="shared" ref="J717:J725" si="223">I718/I717</f>
        <v>0.15740740740740741</v>
      </c>
      <c r="N717">
        <v>15</v>
      </c>
      <c r="O717">
        <v>57.02</v>
      </c>
      <c r="P717">
        <f t="shared" ref="P717:P725" si="224">O718/O717</f>
        <v>1.1831988775868114</v>
      </c>
      <c r="T717">
        <v>9</v>
      </c>
      <c r="U717">
        <v>71.319000000000003</v>
      </c>
      <c r="V717">
        <f t="shared" ref="V717:V725" si="225">U718/U717</f>
        <v>0.34923372453343426</v>
      </c>
      <c r="Z717">
        <v>3</v>
      </c>
      <c r="AA717">
        <v>155.81899999999999</v>
      </c>
      <c r="AB717">
        <f t="shared" ref="AB717:AB725" si="226">AA718/AA717</f>
        <v>0.16254757122045452</v>
      </c>
      <c r="AF717">
        <v>9</v>
      </c>
      <c r="AG717">
        <v>89.828999999999994</v>
      </c>
      <c r="AH717">
        <f t="shared" ref="AH717:AH725" si="227">AG718/AG717</f>
        <v>0.10066904897082234</v>
      </c>
    </row>
    <row r="718" spans="1:34" x14ac:dyDescent="0.55000000000000004">
      <c r="B718">
        <v>14</v>
      </c>
      <c r="C718">
        <v>12.125</v>
      </c>
      <c r="H718">
        <v>8</v>
      </c>
      <c r="I718">
        <v>32.198</v>
      </c>
      <c r="N718">
        <v>16</v>
      </c>
      <c r="O718">
        <v>67.465999999999994</v>
      </c>
      <c r="T718">
        <v>10</v>
      </c>
      <c r="U718">
        <v>24.907</v>
      </c>
      <c r="Z718">
        <v>4</v>
      </c>
      <c r="AA718">
        <v>25.327999999999999</v>
      </c>
      <c r="AF718">
        <v>10</v>
      </c>
      <c r="AG718">
        <v>9.0429999999999993</v>
      </c>
    </row>
    <row r="719" spans="1:34" x14ac:dyDescent="0.55000000000000004">
      <c r="B719">
        <v>15</v>
      </c>
      <c r="C719">
        <v>151.494</v>
      </c>
      <c r="D719">
        <f t="shared" si="222"/>
        <v>6.2504125575930394E-2</v>
      </c>
      <c r="H719">
        <v>9</v>
      </c>
      <c r="I719">
        <v>33.716999999999999</v>
      </c>
      <c r="J719">
        <f t="shared" si="223"/>
        <v>1.5470830738203281</v>
      </c>
      <c r="N719">
        <v>17</v>
      </c>
      <c r="O719">
        <v>78.715000000000003</v>
      </c>
      <c r="P719">
        <f t="shared" si="224"/>
        <v>0.6057930508797561</v>
      </c>
      <c r="S719">
        <v>123</v>
      </c>
      <c r="T719">
        <v>1</v>
      </c>
      <c r="U719">
        <v>93.632999999999996</v>
      </c>
      <c r="V719">
        <f t="shared" si="225"/>
        <v>0.26690376256234449</v>
      </c>
      <c r="Z719">
        <v>5</v>
      </c>
      <c r="AA719">
        <v>96.006</v>
      </c>
      <c r="AB719">
        <f t="shared" si="226"/>
        <v>0.16122950648917775</v>
      </c>
      <c r="AE719">
        <v>192</v>
      </c>
      <c r="AF719">
        <v>1</v>
      </c>
      <c r="AG719">
        <v>85.066999999999993</v>
      </c>
      <c r="AH719">
        <f t="shared" si="227"/>
        <v>0.25618630021042238</v>
      </c>
    </row>
    <row r="720" spans="1:34" x14ac:dyDescent="0.55000000000000004">
      <c r="B720">
        <v>16</v>
      </c>
      <c r="C720">
        <v>9.4689999999999994</v>
      </c>
      <c r="H720">
        <v>10</v>
      </c>
      <c r="I720">
        <v>52.162999999999997</v>
      </c>
      <c r="N720">
        <v>18</v>
      </c>
      <c r="O720">
        <v>47.685000000000002</v>
      </c>
      <c r="T720">
        <v>2</v>
      </c>
      <c r="U720">
        <v>24.991</v>
      </c>
      <c r="Z720">
        <v>6</v>
      </c>
      <c r="AA720">
        <v>15.478999999999999</v>
      </c>
      <c r="AF720">
        <v>2</v>
      </c>
      <c r="AG720">
        <v>21.792999999999999</v>
      </c>
    </row>
    <row r="721" spans="1:34" x14ac:dyDescent="0.55000000000000004">
      <c r="A721">
        <v>17</v>
      </c>
      <c r="B721">
        <v>1</v>
      </c>
      <c r="C721">
        <v>178.13800000000001</v>
      </c>
      <c r="D721">
        <f t="shared" si="222"/>
        <v>5.7511592136433545E-2</v>
      </c>
      <c r="H721">
        <v>11</v>
      </c>
      <c r="I721">
        <v>206.596</v>
      </c>
      <c r="J721">
        <f t="shared" si="223"/>
        <v>0.30077542643613625</v>
      </c>
      <c r="N721">
        <v>19</v>
      </c>
      <c r="O721">
        <v>31.751000000000001</v>
      </c>
      <c r="P721">
        <f t="shared" si="224"/>
        <v>0.97524487417719119</v>
      </c>
      <c r="T721">
        <v>3</v>
      </c>
      <c r="U721">
        <v>118.38500000000001</v>
      </c>
      <c r="V721">
        <f t="shared" si="225"/>
        <v>0.50791907758584276</v>
      </c>
      <c r="Z721">
        <v>7</v>
      </c>
      <c r="AA721">
        <v>76.563000000000002</v>
      </c>
      <c r="AB721">
        <f t="shared" si="226"/>
        <v>0.30770737823752986</v>
      </c>
      <c r="AF721">
        <v>3</v>
      </c>
      <c r="AG721">
        <v>70.323999999999998</v>
      </c>
      <c r="AH721">
        <f t="shared" si="227"/>
        <v>0.15141345771002787</v>
      </c>
    </row>
    <row r="722" spans="1:34" x14ac:dyDescent="0.55000000000000004">
      <c r="B722">
        <v>2</v>
      </c>
      <c r="C722">
        <v>10.244999999999999</v>
      </c>
      <c r="H722">
        <v>12</v>
      </c>
      <c r="I722">
        <v>62.139000000000003</v>
      </c>
      <c r="N722">
        <v>20</v>
      </c>
      <c r="O722">
        <v>30.965</v>
      </c>
      <c r="T722">
        <v>4</v>
      </c>
      <c r="U722">
        <v>60.13</v>
      </c>
      <c r="Z722">
        <v>8</v>
      </c>
      <c r="AA722">
        <v>23.559000000000001</v>
      </c>
      <c r="AF722">
        <v>4</v>
      </c>
      <c r="AG722">
        <v>10.648</v>
      </c>
    </row>
    <row r="723" spans="1:34" x14ac:dyDescent="0.55000000000000004">
      <c r="B723">
        <v>3</v>
      </c>
      <c r="C723">
        <v>245.24700000000001</v>
      </c>
      <c r="D723">
        <f t="shared" si="222"/>
        <v>0.1514473163789975</v>
      </c>
      <c r="H723">
        <v>13</v>
      </c>
      <c r="I723">
        <v>104.265</v>
      </c>
      <c r="J723">
        <f t="shared" si="223"/>
        <v>0.53068623219680622</v>
      </c>
      <c r="N723">
        <v>21</v>
      </c>
      <c r="O723">
        <v>50.832999999999998</v>
      </c>
      <c r="P723">
        <f t="shared" si="224"/>
        <v>0.61475812956150533</v>
      </c>
      <c r="T723">
        <v>5</v>
      </c>
      <c r="U723">
        <v>46.780999999999999</v>
      </c>
      <c r="V723">
        <f t="shared" si="225"/>
        <v>0.61725914366943846</v>
      </c>
      <c r="Z723">
        <v>9</v>
      </c>
      <c r="AA723">
        <v>96.555000000000007</v>
      </c>
      <c r="AB723">
        <f t="shared" si="226"/>
        <v>0.3520480555124022</v>
      </c>
      <c r="AF723">
        <v>5</v>
      </c>
      <c r="AG723">
        <v>115.71299999999999</v>
      </c>
      <c r="AH723">
        <f t="shared" si="227"/>
        <v>9.8657886322193716E-2</v>
      </c>
    </row>
    <row r="724" spans="1:34" x14ac:dyDescent="0.55000000000000004">
      <c r="B724">
        <v>4</v>
      </c>
      <c r="C724">
        <v>37.142000000000003</v>
      </c>
      <c r="H724">
        <v>14</v>
      </c>
      <c r="I724">
        <v>55.332000000000001</v>
      </c>
      <c r="N724">
        <v>22</v>
      </c>
      <c r="O724">
        <v>31.25</v>
      </c>
      <c r="T724">
        <v>6</v>
      </c>
      <c r="U724">
        <v>28.876000000000001</v>
      </c>
      <c r="Z724">
        <v>10</v>
      </c>
      <c r="AA724">
        <v>33.991999999999997</v>
      </c>
      <c r="AF724">
        <v>6</v>
      </c>
      <c r="AG724">
        <v>11.416</v>
      </c>
    </row>
    <row r="725" spans="1:34" x14ac:dyDescent="0.55000000000000004">
      <c r="B725">
        <v>5</v>
      </c>
      <c r="C725">
        <v>68.350999999999999</v>
      </c>
      <c r="D725">
        <f t="shared" si="222"/>
        <v>0.16918552764407252</v>
      </c>
      <c r="H725">
        <v>15</v>
      </c>
      <c r="I725">
        <v>36.253999999999998</v>
      </c>
      <c r="J725">
        <f t="shared" si="223"/>
        <v>1.2868373145032272</v>
      </c>
      <c r="N725">
        <v>23</v>
      </c>
      <c r="O725">
        <v>39.716999999999999</v>
      </c>
      <c r="P725">
        <f t="shared" si="224"/>
        <v>0.82302288692499437</v>
      </c>
      <c r="T725">
        <v>7</v>
      </c>
      <c r="U725">
        <v>106.099</v>
      </c>
      <c r="V725">
        <f t="shared" si="225"/>
        <v>0.124280153441597</v>
      </c>
      <c r="Y725">
        <v>166</v>
      </c>
      <c r="Z725">
        <v>1</v>
      </c>
      <c r="AA725">
        <v>102.422</v>
      </c>
      <c r="AB725">
        <f t="shared" si="226"/>
        <v>0.42226279510261472</v>
      </c>
      <c r="AF725">
        <v>7</v>
      </c>
      <c r="AG725">
        <v>50.649000000000001</v>
      </c>
      <c r="AH725">
        <f t="shared" si="227"/>
        <v>0.50745325672767483</v>
      </c>
    </row>
    <row r="726" spans="1:34" x14ac:dyDescent="0.55000000000000004">
      <c r="B726">
        <v>6</v>
      </c>
      <c r="C726">
        <v>11.564</v>
      </c>
      <c r="H726">
        <v>16</v>
      </c>
      <c r="I726">
        <v>46.652999999999999</v>
      </c>
      <c r="N726">
        <v>24</v>
      </c>
      <c r="O726">
        <v>32.688000000000002</v>
      </c>
      <c r="T726">
        <v>8</v>
      </c>
      <c r="U726">
        <v>13.186</v>
      </c>
      <c r="Z726">
        <v>2</v>
      </c>
      <c r="AA726">
        <v>43.249000000000002</v>
      </c>
      <c r="AF726">
        <v>8</v>
      </c>
      <c r="AG726">
        <v>25.702000000000002</v>
      </c>
    </row>
    <row r="727" spans="1:34" x14ac:dyDescent="0.55000000000000004">
      <c r="B727">
        <v>7</v>
      </c>
      <c r="C727">
        <v>137.88300000000001</v>
      </c>
      <c r="D727">
        <f>C728/C727</f>
        <v>0.18546883952336399</v>
      </c>
      <c r="H727">
        <v>17</v>
      </c>
      <c r="I727">
        <v>106.214</v>
      </c>
      <c r="J727">
        <f>I728/I727</f>
        <v>0.57933040842073547</v>
      </c>
      <c r="M727">
        <v>84</v>
      </c>
      <c r="N727">
        <v>1</v>
      </c>
      <c r="O727">
        <v>184.25800000000001</v>
      </c>
      <c r="P727">
        <f>O728/O727</f>
        <v>0.26812947063356812</v>
      </c>
      <c r="S727">
        <v>124</v>
      </c>
      <c r="T727">
        <v>1</v>
      </c>
      <c r="U727">
        <v>103.819</v>
      </c>
      <c r="V727">
        <f>U728/U727</f>
        <v>0.26364152997042928</v>
      </c>
      <c r="Z727">
        <v>3</v>
      </c>
      <c r="AA727">
        <v>176.79400000000001</v>
      </c>
      <c r="AB727">
        <f>AA728/AA727</f>
        <v>0.24260438702670903</v>
      </c>
      <c r="AF727">
        <v>9</v>
      </c>
      <c r="AG727">
        <v>88.641999999999996</v>
      </c>
      <c r="AH727">
        <f>AG728/AG727</f>
        <v>0.11325331107150109</v>
      </c>
    </row>
    <row r="728" spans="1:34" x14ac:dyDescent="0.55000000000000004">
      <c r="B728">
        <v>8</v>
      </c>
      <c r="C728">
        <v>25.573</v>
      </c>
      <c r="H728">
        <v>18</v>
      </c>
      <c r="I728">
        <v>61.533000000000001</v>
      </c>
      <c r="N728">
        <v>2</v>
      </c>
      <c r="O728">
        <v>49.405000000000001</v>
      </c>
      <c r="T728">
        <v>2</v>
      </c>
      <c r="U728">
        <v>27.370999999999999</v>
      </c>
      <c r="Z728">
        <v>4</v>
      </c>
      <c r="AA728">
        <v>42.890999999999998</v>
      </c>
      <c r="AF728">
        <v>10</v>
      </c>
      <c r="AG728">
        <v>10.039</v>
      </c>
    </row>
    <row r="729" spans="1:34" x14ac:dyDescent="0.55000000000000004">
      <c r="B729">
        <v>9</v>
      </c>
      <c r="C729">
        <v>181.691</v>
      </c>
      <c r="D729">
        <f>C730/C729</f>
        <v>0.1209195832484823</v>
      </c>
      <c r="H729">
        <v>19</v>
      </c>
      <c r="I729">
        <v>57.343000000000004</v>
      </c>
      <c r="J729">
        <f>I730/I729</f>
        <v>0.27788919310116317</v>
      </c>
      <c r="N729">
        <v>3</v>
      </c>
      <c r="O729">
        <v>163.173</v>
      </c>
      <c r="P729">
        <f>O730/O729</f>
        <v>0.36762822280646923</v>
      </c>
      <c r="T729">
        <v>3</v>
      </c>
      <c r="U729">
        <v>118.608</v>
      </c>
      <c r="V729">
        <f>U730/U729</f>
        <v>0.26154222312154324</v>
      </c>
      <c r="Z729">
        <v>5</v>
      </c>
      <c r="AA729">
        <v>130.63900000000001</v>
      </c>
      <c r="AB729">
        <f>AA730/AA729</f>
        <v>0.25593429220983016</v>
      </c>
      <c r="AF729">
        <v>11</v>
      </c>
      <c r="AG729">
        <v>169.45099999999999</v>
      </c>
      <c r="AH729">
        <f>AG730/AG729</f>
        <v>9.7178535387811224E-2</v>
      </c>
    </row>
    <row r="730" spans="1:34" x14ac:dyDescent="0.55000000000000004">
      <c r="B730">
        <v>10</v>
      </c>
      <c r="C730">
        <v>21.97</v>
      </c>
      <c r="H730">
        <v>20</v>
      </c>
      <c r="I730">
        <v>15.935</v>
      </c>
      <c r="N730">
        <v>4</v>
      </c>
      <c r="O730">
        <v>59.987000000000002</v>
      </c>
      <c r="T730">
        <v>4</v>
      </c>
      <c r="U730">
        <v>31.021000000000001</v>
      </c>
      <c r="Z730">
        <v>6</v>
      </c>
      <c r="AA730">
        <v>33.435000000000002</v>
      </c>
      <c r="AF730">
        <v>12</v>
      </c>
      <c r="AG730">
        <v>16.466999999999999</v>
      </c>
    </row>
    <row r="731" spans="1:34" x14ac:dyDescent="0.55000000000000004">
      <c r="A731">
        <v>18</v>
      </c>
      <c r="B731">
        <v>1</v>
      </c>
      <c r="C731">
        <v>207.32900000000001</v>
      </c>
      <c r="D731">
        <f>C732/C731</f>
        <v>0.10077702588639312</v>
      </c>
      <c r="G731">
        <v>49</v>
      </c>
      <c r="H731">
        <v>1</v>
      </c>
      <c r="I731">
        <v>116.078</v>
      </c>
      <c r="J731">
        <f>I732/I731</f>
        <v>0.74974586054204928</v>
      </c>
      <c r="N731">
        <v>5</v>
      </c>
      <c r="O731">
        <v>44.904000000000003</v>
      </c>
      <c r="P731">
        <f>O732/O731</f>
        <v>0.97029217887047914</v>
      </c>
      <c r="T731">
        <v>5</v>
      </c>
      <c r="U731">
        <v>53.317999999999998</v>
      </c>
      <c r="V731">
        <f>U732/U731</f>
        <v>0.12316666041486929</v>
      </c>
      <c r="Z731">
        <v>7</v>
      </c>
      <c r="AA731">
        <v>220.22800000000001</v>
      </c>
      <c r="AB731">
        <f>AA732/AA731</f>
        <v>0.32998982872295984</v>
      </c>
      <c r="AF731">
        <v>13</v>
      </c>
      <c r="AG731">
        <v>77.444999999999993</v>
      </c>
      <c r="AH731">
        <f>AG732/AG731</f>
        <v>5.8893408225192075E-2</v>
      </c>
    </row>
    <row r="732" spans="1:34" x14ac:dyDescent="0.55000000000000004">
      <c r="B732">
        <v>2</v>
      </c>
      <c r="C732">
        <v>20.893999999999998</v>
      </c>
      <c r="H732">
        <v>2</v>
      </c>
      <c r="I732">
        <v>87.028999999999996</v>
      </c>
      <c r="N732">
        <v>6</v>
      </c>
      <c r="O732">
        <v>43.57</v>
      </c>
      <c r="T732">
        <v>6</v>
      </c>
      <c r="U732">
        <v>6.5670000000000002</v>
      </c>
      <c r="Z732">
        <v>8</v>
      </c>
      <c r="AA732">
        <v>72.673000000000002</v>
      </c>
      <c r="AF732">
        <v>14</v>
      </c>
      <c r="AG732">
        <v>4.5609999999999999</v>
      </c>
    </row>
    <row r="733" spans="1:34" x14ac:dyDescent="0.55000000000000004">
      <c r="B733">
        <v>3</v>
      </c>
      <c r="C733">
        <v>212.215</v>
      </c>
      <c r="D733">
        <f>C734/C733</f>
        <v>0.11738567019296468</v>
      </c>
      <c r="H733">
        <v>3</v>
      </c>
      <c r="I733">
        <v>93.412000000000006</v>
      </c>
      <c r="J733">
        <f>I734/I733</f>
        <v>0.2422600950627328</v>
      </c>
      <c r="N733">
        <v>7</v>
      </c>
      <c r="O733">
        <v>139.41999999999999</v>
      </c>
      <c r="P733">
        <f>O734/O733</f>
        <v>0.40776789556735049</v>
      </c>
      <c r="T733">
        <v>7</v>
      </c>
      <c r="U733">
        <v>76.275999999999996</v>
      </c>
      <c r="V733">
        <f>U734/U733</f>
        <v>0.20040379673816142</v>
      </c>
      <c r="Z733">
        <v>9</v>
      </c>
      <c r="AA733">
        <v>91.341999999999999</v>
      </c>
      <c r="AB733">
        <f>AA734/AA733</f>
        <v>0.25922357732477941</v>
      </c>
      <c r="AF733">
        <v>15</v>
      </c>
      <c r="AG733">
        <v>45.226999999999997</v>
      </c>
      <c r="AH733">
        <f>AG734/AG733</f>
        <v>0.2326486390872709</v>
      </c>
    </row>
    <row r="734" spans="1:34" x14ac:dyDescent="0.55000000000000004">
      <c r="B734">
        <v>4</v>
      </c>
      <c r="C734">
        <v>24.911000000000001</v>
      </c>
      <c r="H734">
        <v>4</v>
      </c>
      <c r="I734">
        <v>22.63</v>
      </c>
      <c r="N734">
        <v>8</v>
      </c>
      <c r="O734">
        <v>56.850999999999999</v>
      </c>
      <c r="T734">
        <v>8</v>
      </c>
      <c r="U734">
        <v>15.286</v>
      </c>
      <c r="Z734">
        <v>10</v>
      </c>
      <c r="AA734">
        <v>23.678000000000001</v>
      </c>
      <c r="AF734">
        <v>16</v>
      </c>
      <c r="AG734">
        <v>10.522</v>
      </c>
    </row>
    <row r="735" spans="1:34" x14ac:dyDescent="0.55000000000000004">
      <c r="B735">
        <v>5</v>
      </c>
      <c r="C735">
        <v>66.051000000000002</v>
      </c>
      <c r="D735">
        <f t="shared" ref="D735:D743" si="228">C736/C735</f>
        <v>0.23239617871039045</v>
      </c>
      <c r="H735">
        <v>5</v>
      </c>
      <c r="I735">
        <v>67.087999999999994</v>
      </c>
      <c r="J735">
        <f t="shared" ref="J735:J743" si="229">I736/I735</f>
        <v>0.28045253994753166</v>
      </c>
      <c r="N735">
        <v>9</v>
      </c>
      <c r="O735">
        <v>231.54300000000001</v>
      </c>
      <c r="P735">
        <f t="shared" ref="P735:P743" si="230">O736/O735</f>
        <v>0.75996683121493636</v>
      </c>
      <c r="T735">
        <v>9</v>
      </c>
      <c r="U735">
        <v>130.96600000000001</v>
      </c>
      <c r="V735">
        <f t="shared" ref="V735:V743" si="231">U736/U735</f>
        <v>0.72493624299436488</v>
      </c>
      <c r="Z735">
        <v>11</v>
      </c>
      <c r="AA735">
        <v>97.811999999999998</v>
      </c>
      <c r="AB735">
        <f t="shared" ref="AB735" si="232">AA736/AA735</f>
        <v>0.34561199034883244</v>
      </c>
      <c r="AF735">
        <v>17</v>
      </c>
      <c r="AG735">
        <v>73.62</v>
      </c>
      <c r="AH735">
        <f t="shared" ref="AH735" si="233">AG736/AG735</f>
        <v>0.11922032056506382</v>
      </c>
    </row>
    <row r="736" spans="1:34" x14ac:dyDescent="0.55000000000000004">
      <c r="B736">
        <v>6</v>
      </c>
      <c r="C736">
        <v>15.35</v>
      </c>
      <c r="H736">
        <v>6</v>
      </c>
      <c r="I736">
        <v>18.815000000000001</v>
      </c>
      <c r="N736">
        <v>10</v>
      </c>
      <c r="O736">
        <v>175.965</v>
      </c>
      <c r="T736">
        <v>10</v>
      </c>
      <c r="U736">
        <v>94.941999999999993</v>
      </c>
      <c r="Z736">
        <v>12</v>
      </c>
      <c r="AA736">
        <v>33.805</v>
      </c>
      <c r="AF736">
        <v>18</v>
      </c>
      <c r="AG736">
        <v>8.7769999999999992</v>
      </c>
    </row>
    <row r="737" spans="1:22" x14ac:dyDescent="0.55000000000000004">
      <c r="A737">
        <v>19</v>
      </c>
      <c r="B737">
        <v>1</v>
      </c>
      <c r="C737">
        <v>217.73</v>
      </c>
      <c r="D737">
        <f t="shared" si="228"/>
        <v>0.20976438708492168</v>
      </c>
      <c r="H737">
        <v>7</v>
      </c>
      <c r="I737">
        <v>254.601</v>
      </c>
      <c r="J737">
        <f t="shared" si="229"/>
        <v>0.86989446231554468</v>
      </c>
      <c r="N737">
        <v>11</v>
      </c>
      <c r="O737">
        <v>98.635000000000005</v>
      </c>
      <c r="P737">
        <f t="shared" si="230"/>
        <v>1.2194961220662035</v>
      </c>
      <c r="T737">
        <v>11</v>
      </c>
      <c r="U737">
        <v>35.316000000000003</v>
      </c>
      <c r="V737">
        <f t="shared" si="231"/>
        <v>1.8927964661909615</v>
      </c>
    </row>
    <row r="738" spans="1:22" x14ac:dyDescent="0.55000000000000004">
      <c r="B738">
        <v>2</v>
      </c>
      <c r="C738">
        <v>45.671999999999997</v>
      </c>
      <c r="H738">
        <v>8</v>
      </c>
      <c r="I738">
        <v>221.476</v>
      </c>
      <c r="N738">
        <v>12</v>
      </c>
      <c r="O738">
        <v>120.285</v>
      </c>
      <c r="T738">
        <v>12</v>
      </c>
      <c r="U738">
        <v>66.846000000000004</v>
      </c>
    </row>
    <row r="739" spans="1:22" x14ac:dyDescent="0.55000000000000004">
      <c r="B739">
        <v>3</v>
      </c>
      <c r="C739">
        <v>237.77799999999999</v>
      </c>
      <c r="D739">
        <f t="shared" si="228"/>
        <v>0.21311054849481451</v>
      </c>
      <c r="H739">
        <v>9</v>
      </c>
      <c r="I739">
        <v>58.116999999999997</v>
      </c>
      <c r="J739">
        <f t="shared" si="229"/>
        <v>0.6006848254383399</v>
      </c>
      <c r="N739">
        <v>13</v>
      </c>
      <c r="O739">
        <v>72.980999999999995</v>
      </c>
      <c r="P739">
        <f t="shared" si="230"/>
        <v>0.57949329277483186</v>
      </c>
      <c r="S739">
        <v>125</v>
      </c>
      <c r="T739">
        <v>1</v>
      </c>
      <c r="U739">
        <v>51.234999999999999</v>
      </c>
      <c r="V739">
        <f t="shared" si="231"/>
        <v>0.17326046647799356</v>
      </c>
    </row>
    <row r="740" spans="1:22" x14ac:dyDescent="0.55000000000000004">
      <c r="B740">
        <v>4</v>
      </c>
      <c r="C740">
        <v>50.673000000000002</v>
      </c>
      <c r="H740">
        <v>10</v>
      </c>
      <c r="I740">
        <v>34.909999999999997</v>
      </c>
      <c r="N740">
        <v>14</v>
      </c>
      <c r="O740">
        <v>42.292000000000002</v>
      </c>
      <c r="T740">
        <v>2</v>
      </c>
      <c r="U740">
        <v>8.8770000000000007</v>
      </c>
    </row>
    <row r="741" spans="1:22" x14ac:dyDescent="0.55000000000000004">
      <c r="B741">
        <v>5</v>
      </c>
      <c r="C741">
        <v>246.66399999999999</v>
      </c>
      <c r="D741">
        <f t="shared" si="228"/>
        <v>0.13448253494632373</v>
      </c>
      <c r="H741">
        <v>11</v>
      </c>
      <c r="I741">
        <v>244.09</v>
      </c>
      <c r="J741">
        <f t="shared" si="229"/>
        <v>0.14459830390429759</v>
      </c>
      <c r="N741">
        <v>15</v>
      </c>
      <c r="O741">
        <v>215.59899999999999</v>
      </c>
      <c r="P741">
        <f t="shared" si="230"/>
        <v>0.48467757271601447</v>
      </c>
      <c r="T741">
        <v>3</v>
      </c>
      <c r="U741">
        <v>244.28899999999999</v>
      </c>
      <c r="V741">
        <f t="shared" si="231"/>
        <v>0.35806769850463999</v>
      </c>
    </row>
    <row r="742" spans="1:22" x14ac:dyDescent="0.55000000000000004">
      <c r="B742">
        <v>6</v>
      </c>
      <c r="C742">
        <v>33.171999999999997</v>
      </c>
      <c r="H742">
        <v>12</v>
      </c>
      <c r="I742">
        <v>35.295000000000002</v>
      </c>
      <c r="N742">
        <v>16</v>
      </c>
      <c r="O742">
        <v>104.496</v>
      </c>
      <c r="T742">
        <v>4</v>
      </c>
      <c r="U742">
        <v>87.471999999999994</v>
      </c>
    </row>
    <row r="743" spans="1:22" x14ac:dyDescent="0.55000000000000004">
      <c r="A743">
        <v>20</v>
      </c>
      <c r="B743">
        <v>1</v>
      </c>
      <c r="C743">
        <v>197.34399999999999</v>
      </c>
      <c r="D743">
        <f t="shared" si="228"/>
        <v>6.6690651856656402E-2</v>
      </c>
      <c r="H743">
        <v>13</v>
      </c>
      <c r="I743">
        <v>199.80799999999999</v>
      </c>
      <c r="J743">
        <f t="shared" si="229"/>
        <v>0.19566784112748237</v>
      </c>
      <c r="N743">
        <v>17</v>
      </c>
      <c r="O743">
        <v>47.034999999999997</v>
      </c>
      <c r="P743">
        <f t="shared" si="230"/>
        <v>2.6269373870521955</v>
      </c>
      <c r="T743">
        <v>5</v>
      </c>
      <c r="U743">
        <v>54.201000000000001</v>
      </c>
      <c r="V743">
        <f t="shared" si="231"/>
        <v>1.1890371026364828</v>
      </c>
    </row>
    <row r="744" spans="1:22" x14ac:dyDescent="0.55000000000000004">
      <c r="B744">
        <v>2</v>
      </c>
      <c r="C744">
        <v>13.161</v>
      </c>
      <c r="H744">
        <v>14</v>
      </c>
      <c r="I744">
        <v>39.095999999999997</v>
      </c>
      <c r="N744">
        <v>18</v>
      </c>
      <c r="O744">
        <v>123.55800000000001</v>
      </c>
      <c r="T744">
        <v>6</v>
      </c>
      <c r="U744">
        <v>64.447000000000003</v>
      </c>
    </row>
    <row r="745" spans="1:22" x14ac:dyDescent="0.55000000000000004">
      <c r="B745">
        <v>3</v>
      </c>
      <c r="C745">
        <v>162.00700000000001</v>
      </c>
      <c r="D745">
        <f>C746/C745</f>
        <v>0.22245952335392913</v>
      </c>
      <c r="H745">
        <v>15</v>
      </c>
      <c r="I745">
        <v>128.92599999999999</v>
      </c>
      <c r="J745">
        <f>I746/I745</f>
        <v>0.14871321533282658</v>
      </c>
      <c r="N745">
        <v>19</v>
      </c>
      <c r="O745">
        <v>120.68</v>
      </c>
      <c r="P745">
        <f>O746/O745</f>
        <v>0.73190255220417622</v>
      </c>
      <c r="S745">
        <v>126</v>
      </c>
      <c r="T745">
        <v>1</v>
      </c>
      <c r="U745">
        <v>42.203000000000003</v>
      </c>
      <c r="V745">
        <f>U746/U745</f>
        <v>1.1890149989337251</v>
      </c>
    </row>
    <row r="746" spans="1:22" x14ac:dyDescent="0.55000000000000004">
      <c r="B746">
        <v>4</v>
      </c>
      <c r="C746">
        <v>36.04</v>
      </c>
      <c r="H746">
        <v>16</v>
      </c>
      <c r="I746">
        <v>19.172999999999998</v>
      </c>
      <c r="N746">
        <v>20</v>
      </c>
      <c r="O746">
        <v>88.325999999999993</v>
      </c>
      <c r="T746">
        <v>2</v>
      </c>
      <c r="U746">
        <v>50.18</v>
      </c>
    </row>
    <row r="747" spans="1:22" x14ac:dyDescent="0.55000000000000004">
      <c r="B747">
        <v>5</v>
      </c>
      <c r="C747">
        <v>229.94800000000001</v>
      </c>
      <c r="D747">
        <f>C748/C747</f>
        <v>0.16636804842834033</v>
      </c>
      <c r="H747">
        <v>17</v>
      </c>
      <c r="I747">
        <v>205.62299999999999</v>
      </c>
      <c r="J747">
        <f>I748/I747</f>
        <v>0.1458348531049542</v>
      </c>
      <c r="N747">
        <v>1</v>
      </c>
      <c r="O747">
        <v>22.477</v>
      </c>
      <c r="P747">
        <f>O748/O747</f>
        <v>0.74996663255772567</v>
      </c>
      <c r="T747">
        <v>3</v>
      </c>
      <c r="U747">
        <v>66.997</v>
      </c>
      <c r="V747">
        <f>U748/U747</f>
        <v>0.30365538755466664</v>
      </c>
    </row>
    <row r="748" spans="1:22" x14ac:dyDescent="0.55000000000000004">
      <c r="B748">
        <v>6</v>
      </c>
      <c r="C748">
        <v>38.256</v>
      </c>
      <c r="H748">
        <v>18</v>
      </c>
      <c r="I748">
        <v>29.986999999999998</v>
      </c>
      <c r="N748">
        <v>2</v>
      </c>
      <c r="O748">
        <v>16.856999999999999</v>
      </c>
      <c r="T748">
        <v>4</v>
      </c>
      <c r="U748">
        <v>20.344000000000001</v>
      </c>
    </row>
    <row r="749" spans="1:22" x14ac:dyDescent="0.55000000000000004">
      <c r="B749">
        <v>7</v>
      </c>
      <c r="C749">
        <v>250.75700000000001</v>
      </c>
      <c r="D749">
        <f t="shared" ref="D749:D753" si="234">C750/C749</f>
        <v>0.12770929625095212</v>
      </c>
      <c r="H749">
        <v>19</v>
      </c>
      <c r="I749">
        <v>121.5</v>
      </c>
      <c r="J749">
        <f t="shared" ref="J749" si="235">I750/I749</f>
        <v>0.45846090534979428</v>
      </c>
      <c r="T749">
        <v>5</v>
      </c>
      <c r="U749">
        <v>42.052999999999997</v>
      </c>
      <c r="V749">
        <f t="shared" ref="V749:V755" si="236">U750/U749</f>
        <v>0.18112857584476733</v>
      </c>
    </row>
    <row r="750" spans="1:22" x14ac:dyDescent="0.55000000000000004">
      <c r="B750">
        <v>8</v>
      </c>
      <c r="C750">
        <v>32.024000000000001</v>
      </c>
      <c r="H750">
        <v>20</v>
      </c>
      <c r="I750">
        <v>55.703000000000003</v>
      </c>
      <c r="T750">
        <v>6</v>
      </c>
      <c r="U750">
        <v>7.617</v>
      </c>
    </row>
    <row r="751" spans="1:22" x14ac:dyDescent="0.55000000000000004">
      <c r="B751">
        <v>9</v>
      </c>
      <c r="C751">
        <v>76.614000000000004</v>
      </c>
      <c r="D751">
        <f t="shared" si="234"/>
        <v>0.15465841752160178</v>
      </c>
      <c r="T751">
        <v>7</v>
      </c>
      <c r="U751">
        <v>144.41300000000001</v>
      </c>
      <c r="V751">
        <f t="shared" si="236"/>
        <v>0.3409249859777167</v>
      </c>
    </row>
    <row r="752" spans="1:22" x14ac:dyDescent="0.55000000000000004">
      <c r="B752">
        <v>10</v>
      </c>
      <c r="C752">
        <v>11.849</v>
      </c>
      <c r="T752">
        <v>8</v>
      </c>
      <c r="U752">
        <v>49.234000000000002</v>
      </c>
    </row>
    <row r="753" spans="1:23" x14ac:dyDescent="0.55000000000000004">
      <c r="B753">
        <v>11</v>
      </c>
      <c r="C753">
        <v>70.915000000000006</v>
      </c>
      <c r="D753">
        <f t="shared" si="234"/>
        <v>0.15673693858845095</v>
      </c>
      <c r="T753">
        <v>9</v>
      </c>
      <c r="U753">
        <v>151.08699999999999</v>
      </c>
      <c r="V753">
        <f t="shared" si="236"/>
        <v>0.15769722080655518</v>
      </c>
    </row>
    <row r="754" spans="1:23" x14ac:dyDescent="0.55000000000000004">
      <c r="B754">
        <v>12</v>
      </c>
      <c r="C754">
        <v>11.115</v>
      </c>
      <c r="T754">
        <v>10</v>
      </c>
      <c r="U754">
        <v>23.826000000000001</v>
      </c>
    </row>
    <row r="755" spans="1:23" x14ac:dyDescent="0.55000000000000004">
      <c r="T755">
        <v>11</v>
      </c>
      <c r="U755">
        <v>236.13300000000001</v>
      </c>
      <c r="V755">
        <f t="shared" si="236"/>
        <v>0.32059898447061608</v>
      </c>
    </row>
    <row r="756" spans="1:23" x14ac:dyDescent="0.55000000000000004">
      <c r="T756">
        <v>12</v>
      </c>
      <c r="U756">
        <v>75.703999999999994</v>
      </c>
    </row>
    <row r="766" spans="1:23" x14ac:dyDescent="0.55000000000000004">
      <c r="A766" t="s">
        <v>299</v>
      </c>
      <c r="C766" t="s">
        <v>293</v>
      </c>
      <c r="D766" t="s">
        <v>294</v>
      </c>
      <c r="E766" t="s">
        <v>295</v>
      </c>
      <c r="G766" t="s">
        <v>78</v>
      </c>
      <c r="I766" t="s">
        <v>293</v>
      </c>
      <c r="J766" t="s">
        <v>294</v>
      </c>
      <c r="K766" t="s">
        <v>295</v>
      </c>
      <c r="M766" t="s">
        <v>79</v>
      </c>
      <c r="O766" t="s">
        <v>293</v>
      </c>
      <c r="P766" t="s">
        <v>294</v>
      </c>
      <c r="Q766" t="s">
        <v>295</v>
      </c>
      <c r="S766" t="s">
        <v>80</v>
      </c>
      <c r="U766" t="s">
        <v>293</v>
      </c>
      <c r="V766" t="s">
        <v>294</v>
      </c>
      <c r="W766" t="s">
        <v>295</v>
      </c>
    </row>
    <row r="767" spans="1:23" x14ac:dyDescent="0.55000000000000004">
      <c r="A767" t="s">
        <v>296</v>
      </c>
      <c r="G767" t="s">
        <v>296</v>
      </c>
      <c r="M767" t="s">
        <v>296</v>
      </c>
      <c r="S767" t="s">
        <v>296</v>
      </c>
    </row>
    <row r="768" spans="1:23" x14ac:dyDescent="0.55000000000000004">
      <c r="A768">
        <v>209</v>
      </c>
      <c r="B768">
        <v>1</v>
      </c>
      <c r="C768">
        <v>88.382999999999996</v>
      </c>
      <c r="D768">
        <f>C769/C768</f>
        <v>7.2344229093830273E-2</v>
      </c>
      <c r="E768">
        <f>AVERAGE(D768:D977)</f>
        <v>0.12298650441211298</v>
      </c>
      <c r="G768">
        <v>239</v>
      </c>
      <c r="H768">
        <v>1</v>
      </c>
      <c r="I768">
        <v>33.941000000000003</v>
      </c>
      <c r="J768">
        <f>I769/I768</f>
        <v>0.12477534545240269</v>
      </c>
      <c r="K768">
        <f>AVERAGE(J768:J945)</f>
        <v>0.18546415135092487</v>
      </c>
      <c r="M768">
        <v>258</v>
      </c>
      <c r="N768">
        <v>1</v>
      </c>
      <c r="O768">
        <v>221.756</v>
      </c>
      <c r="P768">
        <f>O769/O768</f>
        <v>0.18792276195458071</v>
      </c>
      <c r="Q768">
        <f>AVERAGE(P768:P974)</f>
        <v>0.27220860758120102</v>
      </c>
      <c r="S768">
        <v>287</v>
      </c>
      <c r="T768">
        <v>1</v>
      </c>
      <c r="U768">
        <v>101.96899999999999</v>
      </c>
      <c r="V768">
        <f>U769/U768</f>
        <v>0.10793476448724613</v>
      </c>
      <c r="W768">
        <f>AVERAGE(V768:V983)</f>
        <v>0.13093613605520885</v>
      </c>
    </row>
    <row r="769" spans="2:22" x14ac:dyDescent="0.55000000000000004">
      <c r="B769">
        <v>2</v>
      </c>
      <c r="C769">
        <v>6.3940000000000001</v>
      </c>
      <c r="H769">
        <v>2</v>
      </c>
      <c r="I769">
        <v>4.2350000000000003</v>
      </c>
      <c r="N769">
        <v>2</v>
      </c>
      <c r="O769">
        <v>41.673000000000002</v>
      </c>
      <c r="T769">
        <v>2</v>
      </c>
      <c r="U769">
        <v>11.006</v>
      </c>
    </row>
    <row r="770" spans="2:22" x14ac:dyDescent="0.55000000000000004">
      <c r="B770">
        <v>3</v>
      </c>
      <c r="C770">
        <v>71.988</v>
      </c>
      <c r="D770">
        <f>C771/C770</f>
        <v>7.6887814635772628E-2</v>
      </c>
      <c r="H770">
        <v>3</v>
      </c>
      <c r="I770">
        <v>252.62700000000001</v>
      </c>
      <c r="J770">
        <f>I771/I770</f>
        <v>0.1373685314712996</v>
      </c>
      <c r="N770">
        <v>3</v>
      </c>
      <c r="O770">
        <v>237.35499999999999</v>
      </c>
      <c r="P770">
        <f>O771/O770</f>
        <v>9.6543152661624998E-2</v>
      </c>
      <c r="T770">
        <v>3</v>
      </c>
      <c r="U770">
        <v>109.61</v>
      </c>
      <c r="V770">
        <f>U771/U770</f>
        <v>0.36908128820363106</v>
      </c>
    </row>
    <row r="771" spans="2:22" x14ac:dyDescent="0.55000000000000004">
      <c r="B771">
        <v>4</v>
      </c>
      <c r="C771">
        <v>5.5350000000000001</v>
      </c>
      <c r="H771">
        <v>4</v>
      </c>
      <c r="I771">
        <v>34.703000000000003</v>
      </c>
      <c r="N771">
        <v>4</v>
      </c>
      <c r="O771">
        <v>22.914999999999999</v>
      </c>
      <c r="T771">
        <v>4</v>
      </c>
      <c r="U771">
        <v>40.454999999999998</v>
      </c>
    </row>
    <row r="772" spans="2:22" x14ac:dyDescent="0.55000000000000004">
      <c r="B772">
        <v>5</v>
      </c>
      <c r="C772">
        <v>227.751</v>
      </c>
      <c r="D772">
        <f t="shared" ref="D772" si="237">C773/C772</f>
        <v>0.20835034752866066</v>
      </c>
      <c r="H772">
        <v>5</v>
      </c>
      <c r="I772">
        <v>94.167000000000002</v>
      </c>
      <c r="J772">
        <f t="shared" ref="J772" si="238">I773/I772</f>
        <v>0.92767105249184956</v>
      </c>
      <c r="N772">
        <v>5</v>
      </c>
      <c r="O772">
        <v>63.133000000000003</v>
      </c>
      <c r="P772">
        <f t="shared" ref="P772" si="239">O773/O772</f>
        <v>7.6235882977206848E-2</v>
      </c>
      <c r="T772">
        <v>5</v>
      </c>
      <c r="U772">
        <v>240.97800000000001</v>
      </c>
      <c r="V772">
        <f t="shared" ref="V772" si="240">U773/U772</f>
        <v>7.0707699458041812E-2</v>
      </c>
    </row>
    <row r="773" spans="2:22" x14ac:dyDescent="0.55000000000000004">
      <c r="B773">
        <v>6</v>
      </c>
      <c r="C773">
        <v>47.451999999999998</v>
      </c>
      <c r="H773">
        <v>6</v>
      </c>
      <c r="I773">
        <v>87.355999999999995</v>
      </c>
      <c r="N773">
        <v>6</v>
      </c>
      <c r="O773">
        <v>4.8129999999999997</v>
      </c>
      <c r="T773">
        <v>6</v>
      </c>
      <c r="U773">
        <v>17.039000000000001</v>
      </c>
    </row>
    <row r="774" spans="2:22" x14ac:dyDescent="0.55000000000000004">
      <c r="B774">
        <v>7</v>
      </c>
      <c r="C774">
        <v>97.96</v>
      </c>
      <c r="D774">
        <f t="shared" ref="D774" si="241">C775/C774</f>
        <v>0.18607594936708863</v>
      </c>
      <c r="H774">
        <v>7</v>
      </c>
      <c r="I774">
        <v>92.77</v>
      </c>
      <c r="J774">
        <f t="shared" ref="J774" si="242">I775/I774</f>
        <v>5.389673385792821E-2</v>
      </c>
      <c r="N774">
        <v>7</v>
      </c>
      <c r="O774">
        <v>71.201999999999998</v>
      </c>
      <c r="P774">
        <f t="shared" ref="P774" si="243">O775/O774</f>
        <v>0.19068284598747226</v>
      </c>
      <c r="T774">
        <v>7</v>
      </c>
      <c r="U774">
        <v>65.075999999999993</v>
      </c>
      <c r="V774">
        <f t="shared" ref="V774" si="244">U775/U774</f>
        <v>6.5938287540721632E-2</v>
      </c>
    </row>
    <row r="775" spans="2:22" x14ac:dyDescent="0.55000000000000004">
      <c r="B775">
        <v>8</v>
      </c>
      <c r="C775">
        <v>18.228000000000002</v>
      </c>
      <c r="H775">
        <v>8</v>
      </c>
      <c r="I775">
        <v>5</v>
      </c>
      <c r="N775">
        <v>8</v>
      </c>
      <c r="O775">
        <v>13.577</v>
      </c>
      <c r="T775">
        <v>8</v>
      </c>
      <c r="U775">
        <v>4.2910000000000004</v>
      </c>
    </row>
    <row r="776" spans="2:22" x14ac:dyDescent="0.55000000000000004">
      <c r="B776">
        <v>9</v>
      </c>
      <c r="C776">
        <v>230.37299999999999</v>
      </c>
      <c r="D776">
        <f t="shared" ref="D776" si="245">C777/C776</f>
        <v>0.12631688609342243</v>
      </c>
      <c r="H776">
        <v>9</v>
      </c>
      <c r="I776">
        <v>251.74199999999999</v>
      </c>
      <c r="J776">
        <f t="shared" ref="J776" si="246">I777/I776</f>
        <v>7.8115689872965174E-2</v>
      </c>
      <c r="N776">
        <v>9</v>
      </c>
      <c r="O776">
        <v>202.82</v>
      </c>
      <c r="P776">
        <f t="shared" ref="P776" si="247">O777/O776</f>
        <v>0.18348782171383496</v>
      </c>
      <c r="T776">
        <v>9</v>
      </c>
      <c r="U776">
        <v>212.977</v>
      </c>
      <c r="V776">
        <f t="shared" ref="V776" si="248">U777/U776</f>
        <v>7.6181935138536092E-2</v>
      </c>
    </row>
    <row r="777" spans="2:22" x14ac:dyDescent="0.55000000000000004">
      <c r="B777">
        <v>10</v>
      </c>
      <c r="C777">
        <v>29.1</v>
      </c>
      <c r="H777">
        <v>10</v>
      </c>
      <c r="I777">
        <v>19.664999999999999</v>
      </c>
      <c r="N777">
        <v>10</v>
      </c>
      <c r="O777">
        <v>37.215000000000003</v>
      </c>
      <c r="T777">
        <v>10</v>
      </c>
      <c r="U777">
        <v>16.225000000000001</v>
      </c>
    </row>
    <row r="778" spans="2:22" x14ac:dyDescent="0.55000000000000004">
      <c r="B778">
        <v>11</v>
      </c>
      <c r="C778">
        <v>131.66999999999999</v>
      </c>
      <c r="D778">
        <f t="shared" ref="D778" si="249">C779/C778</f>
        <v>9.7395002658160562E-2</v>
      </c>
      <c r="H778">
        <v>11</v>
      </c>
      <c r="I778">
        <v>212.42599999999999</v>
      </c>
      <c r="J778">
        <f t="shared" ref="J778" si="250">I779/I778</f>
        <v>9.2267424891491631E-2</v>
      </c>
      <c r="N778">
        <v>11</v>
      </c>
      <c r="O778">
        <v>210.369</v>
      </c>
      <c r="P778">
        <f t="shared" ref="P778" si="251">O779/O778</f>
        <v>6.3117664674928339E-2</v>
      </c>
      <c r="T778">
        <v>11</v>
      </c>
      <c r="U778">
        <v>50.462000000000003</v>
      </c>
      <c r="V778">
        <f t="shared" ref="V778" si="252">U779/U778</f>
        <v>0.28106297808251751</v>
      </c>
    </row>
    <row r="779" spans="2:22" x14ac:dyDescent="0.55000000000000004">
      <c r="B779">
        <v>12</v>
      </c>
      <c r="C779">
        <v>12.824</v>
      </c>
      <c r="H779">
        <v>12</v>
      </c>
      <c r="I779">
        <v>19.600000000000001</v>
      </c>
      <c r="N779">
        <v>12</v>
      </c>
      <c r="O779">
        <v>13.278</v>
      </c>
      <c r="T779">
        <v>12</v>
      </c>
      <c r="U779">
        <v>14.183</v>
      </c>
    </row>
    <row r="780" spans="2:22" x14ac:dyDescent="0.55000000000000004">
      <c r="B780">
        <v>13</v>
      </c>
      <c r="C780">
        <v>134.71600000000001</v>
      </c>
      <c r="D780">
        <f t="shared" ref="D780" si="253">C781/C780</f>
        <v>0.11228807268624365</v>
      </c>
      <c r="G780">
        <v>240</v>
      </c>
      <c r="H780">
        <v>1</v>
      </c>
      <c r="I780">
        <v>103.34399999999999</v>
      </c>
      <c r="J780">
        <f t="shared" ref="J780" si="254">I781/I780</f>
        <v>0.17165969964390773</v>
      </c>
      <c r="N780">
        <v>13</v>
      </c>
      <c r="O780">
        <v>109.59699999999999</v>
      </c>
      <c r="P780">
        <f t="shared" ref="P780" si="255">O781/O780</f>
        <v>7.2894331049207547E-2</v>
      </c>
      <c r="S780">
        <v>288</v>
      </c>
      <c r="T780">
        <v>1</v>
      </c>
      <c r="U780">
        <v>29.489000000000001</v>
      </c>
      <c r="V780">
        <f t="shared" ref="V780" si="256">U781/U780</f>
        <v>0.11760317406490556</v>
      </c>
    </row>
    <row r="781" spans="2:22" x14ac:dyDescent="0.55000000000000004">
      <c r="B781">
        <v>14</v>
      </c>
      <c r="C781">
        <v>15.127000000000001</v>
      </c>
      <c r="H781">
        <v>2</v>
      </c>
      <c r="I781">
        <v>17.739999999999998</v>
      </c>
      <c r="N781">
        <v>14</v>
      </c>
      <c r="O781">
        <v>7.9889999999999999</v>
      </c>
      <c r="T781">
        <v>2</v>
      </c>
      <c r="U781">
        <v>3.468</v>
      </c>
    </row>
    <row r="782" spans="2:22" x14ac:dyDescent="0.55000000000000004">
      <c r="B782">
        <v>15</v>
      </c>
      <c r="C782">
        <v>180.57300000000001</v>
      </c>
      <c r="D782">
        <f>C783/C782</f>
        <v>9.6703272360762677E-2</v>
      </c>
      <c r="H782">
        <v>3</v>
      </c>
      <c r="I782">
        <v>245.21299999999999</v>
      </c>
      <c r="J782">
        <f>I783/I782</f>
        <v>0.42505087413799431</v>
      </c>
      <c r="N782">
        <v>15</v>
      </c>
      <c r="O782">
        <v>229.56700000000001</v>
      </c>
      <c r="P782">
        <f>O783/O782</f>
        <v>0.18046583350394438</v>
      </c>
      <c r="T782">
        <v>3</v>
      </c>
      <c r="U782">
        <v>106.89400000000001</v>
      </c>
      <c r="V782">
        <f>U783/U782</f>
        <v>3.4987931969988964E-2</v>
      </c>
    </row>
    <row r="783" spans="2:22" x14ac:dyDescent="0.55000000000000004">
      <c r="B783">
        <v>16</v>
      </c>
      <c r="C783">
        <v>17.462</v>
      </c>
      <c r="H783">
        <v>4</v>
      </c>
      <c r="I783">
        <v>104.22799999999999</v>
      </c>
      <c r="N783">
        <v>16</v>
      </c>
      <c r="O783">
        <v>41.429000000000002</v>
      </c>
      <c r="T783">
        <v>4</v>
      </c>
      <c r="U783">
        <v>3.74</v>
      </c>
    </row>
    <row r="784" spans="2:22" x14ac:dyDescent="0.55000000000000004">
      <c r="B784">
        <v>17</v>
      </c>
      <c r="C784">
        <v>249.46100000000001</v>
      </c>
      <c r="D784">
        <f>C785/C784</f>
        <v>6.9650165757372887E-2</v>
      </c>
      <c r="G784">
        <v>241</v>
      </c>
      <c r="H784">
        <v>1</v>
      </c>
      <c r="I784">
        <v>111.619</v>
      </c>
      <c r="J784">
        <f>I785/I784</f>
        <v>0.17550775405620908</v>
      </c>
      <c r="N784">
        <v>17</v>
      </c>
      <c r="O784">
        <v>47.42</v>
      </c>
      <c r="P784">
        <f>O785/O784</f>
        <v>0.36081822016026988</v>
      </c>
      <c r="T784">
        <v>5</v>
      </c>
      <c r="U784">
        <v>186.08099999999999</v>
      </c>
      <c r="V784">
        <f>U785/U784</f>
        <v>6.7029949323144225E-2</v>
      </c>
    </row>
    <row r="785" spans="1:22" x14ac:dyDescent="0.55000000000000004">
      <c r="B785">
        <v>18</v>
      </c>
      <c r="C785">
        <v>17.375</v>
      </c>
      <c r="H785">
        <v>2</v>
      </c>
      <c r="I785">
        <v>19.59</v>
      </c>
      <c r="N785">
        <v>18</v>
      </c>
      <c r="O785">
        <v>17.11</v>
      </c>
      <c r="T785">
        <v>6</v>
      </c>
      <c r="U785">
        <v>12.473000000000001</v>
      </c>
    </row>
    <row r="786" spans="1:22" x14ac:dyDescent="0.55000000000000004">
      <c r="B786">
        <v>19</v>
      </c>
      <c r="C786">
        <v>206.43</v>
      </c>
      <c r="D786">
        <f t="shared" ref="D786" si="257">C787/C786</f>
        <v>4.0904907232475904E-2</v>
      </c>
      <c r="H786">
        <v>3</v>
      </c>
      <c r="I786">
        <v>87.692999999999998</v>
      </c>
      <c r="J786">
        <f t="shared" ref="J786" si="258">I787/I786</f>
        <v>7.4304676542027298E-2</v>
      </c>
      <c r="N786">
        <v>19</v>
      </c>
      <c r="O786">
        <v>57.152999999999999</v>
      </c>
      <c r="P786">
        <f t="shared" ref="P786" si="259">O787/O786</f>
        <v>8.0835651671828254E-2</v>
      </c>
      <c r="T786">
        <v>7</v>
      </c>
      <c r="U786">
        <v>54.029000000000003</v>
      </c>
      <c r="V786">
        <f t="shared" ref="V786" si="260">U787/U786</f>
        <v>0.18495622721131244</v>
      </c>
    </row>
    <row r="787" spans="1:22" x14ac:dyDescent="0.55000000000000004">
      <c r="B787">
        <v>20</v>
      </c>
      <c r="C787">
        <v>8.4440000000000008</v>
      </c>
      <c r="H787">
        <v>4</v>
      </c>
      <c r="I787">
        <v>6.516</v>
      </c>
      <c r="N787">
        <v>20</v>
      </c>
      <c r="O787">
        <v>4.62</v>
      </c>
      <c r="T787">
        <v>8</v>
      </c>
      <c r="U787">
        <v>9.9930000000000003</v>
      </c>
    </row>
    <row r="788" spans="1:22" x14ac:dyDescent="0.55000000000000004">
      <c r="B788">
        <v>21</v>
      </c>
      <c r="C788">
        <v>230.44800000000001</v>
      </c>
      <c r="D788">
        <f t="shared" ref="D788" si="261">C789/C788</f>
        <v>4.4817052003054914E-2</v>
      </c>
      <c r="H788">
        <v>5</v>
      </c>
      <c r="I788">
        <v>103.00700000000001</v>
      </c>
      <c r="J788">
        <f t="shared" ref="J788" si="262">I789/I788</f>
        <v>8.1499315580494516E-2</v>
      </c>
      <c r="M788">
        <v>259</v>
      </c>
      <c r="N788">
        <v>1</v>
      </c>
      <c r="O788">
        <v>142.363</v>
      </c>
      <c r="P788">
        <f t="shared" ref="P788" si="263">O789/O788</f>
        <v>8.1833060556464818E-2</v>
      </c>
      <c r="T788">
        <v>9</v>
      </c>
      <c r="U788">
        <v>243.626</v>
      </c>
      <c r="V788">
        <f t="shared" ref="V788" si="264">U789/U788</f>
        <v>0.23387897843415725</v>
      </c>
    </row>
    <row r="789" spans="1:22" x14ac:dyDescent="0.55000000000000004">
      <c r="B789">
        <v>22</v>
      </c>
      <c r="C789">
        <v>10.327999999999999</v>
      </c>
      <c r="H789">
        <v>6</v>
      </c>
      <c r="I789">
        <v>8.3949999999999996</v>
      </c>
      <c r="N789">
        <v>2</v>
      </c>
      <c r="O789">
        <v>11.65</v>
      </c>
      <c r="T789">
        <v>10</v>
      </c>
      <c r="U789">
        <v>56.978999999999999</v>
      </c>
    </row>
    <row r="790" spans="1:22" x14ac:dyDescent="0.55000000000000004">
      <c r="B790">
        <v>23</v>
      </c>
      <c r="C790">
        <v>233.61</v>
      </c>
      <c r="D790">
        <f t="shared" ref="D790" si="265">C791/C790</f>
        <v>5.8332263173665508E-2</v>
      </c>
      <c r="G790">
        <v>242</v>
      </c>
      <c r="H790">
        <v>1</v>
      </c>
      <c r="I790">
        <v>127.167</v>
      </c>
      <c r="J790">
        <f t="shared" ref="J790" si="266">I791/I790</f>
        <v>8.220686184308823E-2</v>
      </c>
      <c r="N790">
        <v>3</v>
      </c>
      <c r="O790">
        <v>100.494</v>
      </c>
      <c r="P790">
        <f t="shared" ref="P790" si="267">O791/O790</f>
        <v>8.7179334089597382E-2</v>
      </c>
      <c r="T790">
        <v>11</v>
      </c>
      <c r="U790">
        <v>221.93899999999999</v>
      </c>
      <c r="V790">
        <f t="shared" ref="V790" si="268">U791/U790</f>
        <v>0.13430717449389246</v>
      </c>
    </row>
    <row r="791" spans="1:22" x14ac:dyDescent="0.55000000000000004">
      <c r="B791">
        <v>24</v>
      </c>
      <c r="C791">
        <v>13.627000000000001</v>
      </c>
      <c r="H791">
        <v>2</v>
      </c>
      <c r="I791">
        <v>10.454000000000001</v>
      </c>
      <c r="N791">
        <v>4</v>
      </c>
      <c r="O791">
        <v>8.7609999999999992</v>
      </c>
      <c r="T791">
        <v>12</v>
      </c>
      <c r="U791">
        <v>29.808</v>
      </c>
    </row>
    <row r="792" spans="1:22" x14ac:dyDescent="0.55000000000000004">
      <c r="B792">
        <v>25</v>
      </c>
      <c r="C792">
        <v>231.60599999999999</v>
      </c>
      <c r="D792">
        <f t="shared" ref="D792" si="269">C793/C792</f>
        <v>6.0823122026199668E-2</v>
      </c>
      <c r="H792">
        <v>3</v>
      </c>
      <c r="I792">
        <v>152.80799999999999</v>
      </c>
      <c r="J792">
        <f t="shared" ref="J792" si="270">I793/I792</f>
        <v>0.1123959478561332</v>
      </c>
      <c r="N792">
        <v>5</v>
      </c>
      <c r="O792">
        <v>71.8</v>
      </c>
      <c r="P792">
        <f t="shared" ref="P792" si="271">O793/O792</f>
        <v>0.20055710306406688</v>
      </c>
      <c r="T792">
        <v>13</v>
      </c>
      <c r="U792">
        <v>83.658000000000001</v>
      </c>
      <c r="V792">
        <f t="shared" ref="V792" si="272">U793/U792</f>
        <v>0.17887111812378972</v>
      </c>
    </row>
    <row r="793" spans="1:22" x14ac:dyDescent="0.55000000000000004">
      <c r="B793">
        <v>26</v>
      </c>
      <c r="C793">
        <v>14.087</v>
      </c>
      <c r="H793">
        <v>4</v>
      </c>
      <c r="I793">
        <v>17.175000000000001</v>
      </c>
      <c r="N793">
        <v>6</v>
      </c>
      <c r="O793">
        <v>14.4</v>
      </c>
      <c r="T793">
        <v>14</v>
      </c>
      <c r="U793">
        <v>14.964</v>
      </c>
    </row>
    <row r="794" spans="1:22" x14ac:dyDescent="0.55000000000000004">
      <c r="A794">
        <v>210</v>
      </c>
      <c r="B794">
        <v>1</v>
      </c>
      <c r="C794">
        <v>174.083</v>
      </c>
      <c r="D794">
        <f t="shared" ref="D794" si="273">C795/C794</f>
        <v>7.6124607227586849E-2</v>
      </c>
      <c r="H794">
        <v>5</v>
      </c>
      <c r="I794">
        <v>134.18199999999999</v>
      </c>
      <c r="J794">
        <f t="shared" ref="J794" si="274">I795/I794</f>
        <v>0.12140972708709068</v>
      </c>
      <c r="N794">
        <v>7</v>
      </c>
      <c r="O794">
        <v>67.477000000000004</v>
      </c>
      <c r="P794">
        <f t="shared" ref="P794" si="275">O795/O794</f>
        <v>1.3029476710582863</v>
      </c>
      <c r="T794">
        <v>15</v>
      </c>
      <c r="U794">
        <v>68.393000000000001</v>
      </c>
      <c r="V794">
        <f t="shared" ref="V794" si="276">U795/U794</f>
        <v>6.8661997572851019E-2</v>
      </c>
    </row>
    <row r="795" spans="1:22" x14ac:dyDescent="0.55000000000000004">
      <c r="B795">
        <v>2</v>
      </c>
      <c r="C795">
        <v>13.252000000000001</v>
      </c>
      <c r="H795">
        <v>6</v>
      </c>
      <c r="I795">
        <v>16.291</v>
      </c>
      <c r="N795">
        <v>8</v>
      </c>
      <c r="O795">
        <v>87.918999999999997</v>
      </c>
      <c r="T795">
        <v>16</v>
      </c>
      <c r="U795">
        <v>4.6959999999999997</v>
      </c>
    </row>
    <row r="796" spans="1:22" x14ac:dyDescent="0.55000000000000004">
      <c r="B796">
        <v>5</v>
      </c>
      <c r="C796">
        <v>153.70400000000001</v>
      </c>
      <c r="D796">
        <f>C797/C796</f>
        <v>0.15734788944985165</v>
      </c>
      <c r="G796">
        <v>243</v>
      </c>
      <c r="H796">
        <v>1</v>
      </c>
      <c r="I796">
        <v>231.13900000000001</v>
      </c>
      <c r="J796">
        <f>I797/I796</f>
        <v>0.10455180648873622</v>
      </c>
      <c r="N796">
        <v>9</v>
      </c>
      <c r="O796">
        <v>55.878999999999998</v>
      </c>
      <c r="P796">
        <f>O797/O796</f>
        <v>0.16480251973013119</v>
      </c>
      <c r="T796">
        <v>17</v>
      </c>
      <c r="U796">
        <v>40.238999999999997</v>
      </c>
      <c r="V796">
        <f>U797/U796</f>
        <v>7.6666915181788822E-2</v>
      </c>
    </row>
    <row r="797" spans="1:22" x14ac:dyDescent="0.55000000000000004">
      <c r="B797">
        <v>6</v>
      </c>
      <c r="C797">
        <v>24.184999999999999</v>
      </c>
      <c r="H797">
        <v>2</v>
      </c>
      <c r="I797">
        <v>24.166</v>
      </c>
      <c r="N797">
        <v>10</v>
      </c>
      <c r="O797">
        <v>9.2089999999999996</v>
      </c>
      <c r="T797">
        <v>18</v>
      </c>
      <c r="U797">
        <v>3.085</v>
      </c>
    </row>
    <row r="798" spans="1:22" x14ac:dyDescent="0.55000000000000004">
      <c r="B798">
        <v>7</v>
      </c>
      <c r="C798">
        <v>236.50299999999999</v>
      </c>
      <c r="D798">
        <f>C799/C798</f>
        <v>8.0810814239142839E-2</v>
      </c>
      <c r="H798">
        <v>3</v>
      </c>
      <c r="I798">
        <v>216.31299999999999</v>
      </c>
      <c r="J798">
        <f>I799/I798</f>
        <v>0.10805175833167679</v>
      </c>
      <c r="N798">
        <v>11</v>
      </c>
      <c r="O798">
        <v>231.29900000000001</v>
      </c>
      <c r="P798">
        <f>O799/O798</f>
        <v>0.10720755385885801</v>
      </c>
      <c r="S798">
        <v>289</v>
      </c>
      <c r="T798">
        <v>1</v>
      </c>
      <c r="U798">
        <v>78.174999999999997</v>
      </c>
      <c r="V798">
        <f>U799/U798</f>
        <v>5.7230572433642476E-2</v>
      </c>
    </row>
    <row r="799" spans="1:22" x14ac:dyDescent="0.55000000000000004">
      <c r="B799">
        <v>8</v>
      </c>
      <c r="C799">
        <v>19.111999999999998</v>
      </c>
      <c r="H799">
        <v>4</v>
      </c>
      <c r="I799">
        <v>23.373000000000001</v>
      </c>
      <c r="N799">
        <v>12</v>
      </c>
      <c r="O799">
        <v>24.797000000000001</v>
      </c>
      <c r="T799">
        <v>2</v>
      </c>
      <c r="U799">
        <v>4.4740000000000002</v>
      </c>
    </row>
    <row r="800" spans="1:22" x14ac:dyDescent="0.55000000000000004">
      <c r="B800">
        <v>9</v>
      </c>
      <c r="C800">
        <v>102.568</v>
      </c>
      <c r="D800">
        <f>C801/C800</f>
        <v>0.21714374853755555</v>
      </c>
      <c r="H800">
        <v>5</v>
      </c>
      <c r="I800">
        <v>197.41499999999999</v>
      </c>
      <c r="J800">
        <f>I801/I800</f>
        <v>9.5924828407162585E-2</v>
      </c>
      <c r="M800">
        <v>260</v>
      </c>
      <c r="N800">
        <v>1</v>
      </c>
      <c r="O800">
        <v>83.697000000000003</v>
      </c>
      <c r="P800">
        <f>O801/O800</f>
        <v>0.10862993894643774</v>
      </c>
      <c r="T800">
        <v>3</v>
      </c>
      <c r="U800">
        <v>99.412999999999997</v>
      </c>
      <c r="V800">
        <f>U801/U800</f>
        <v>6.9578425356844678E-2</v>
      </c>
    </row>
    <row r="801" spans="1:22" x14ac:dyDescent="0.55000000000000004">
      <c r="B801">
        <v>10</v>
      </c>
      <c r="C801">
        <v>22.271999999999998</v>
      </c>
      <c r="H801">
        <v>6</v>
      </c>
      <c r="I801">
        <v>18.937000000000001</v>
      </c>
      <c r="N801">
        <v>2</v>
      </c>
      <c r="O801">
        <v>9.0920000000000005</v>
      </c>
      <c r="T801">
        <v>4</v>
      </c>
      <c r="U801">
        <v>6.9169999999999998</v>
      </c>
    </row>
    <row r="802" spans="1:22" x14ac:dyDescent="0.55000000000000004">
      <c r="B802">
        <v>11</v>
      </c>
      <c r="C802">
        <v>146.66900000000001</v>
      </c>
      <c r="D802">
        <f t="shared" ref="D802" si="277">C803/C802</f>
        <v>5.7053637783035266E-2</v>
      </c>
      <c r="H802">
        <v>7</v>
      </c>
      <c r="I802">
        <v>167</v>
      </c>
      <c r="J802">
        <f t="shared" ref="J802" si="278">I803/I802</f>
        <v>9.8850299401197605E-2</v>
      </c>
      <c r="N802">
        <v>3</v>
      </c>
      <c r="O802">
        <v>169.66200000000001</v>
      </c>
      <c r="P802">
        <f t="shared" ref="P802" si="279">O803/O802</f>
        <v>7.754830191793094E-2</v>
      </c>
      <c r="T802">
        <v>5</v>
      </c>
      <c r="U802">
        <v>198.80199999999999</v>
      </c>
      <c r="V802">
        <f t="shared" ref="V802" si="280">U803/U802</f>
        <v>0.33857305258498405</v>
      </c>
    </row>
    <row r="803" spans="1:22" x14ac:dyDescent="0.55000000000000004">
      <c r="B803">
        <v>12</v>
      </c>
      <c r="C803">
        <v>8.3680000000000003</v>
      </c>
      <c r="H803">
        <v>8</v>
      </c>
      <c r="I803">
        <v>16.507999999999999</v>
      </c>
      <c r="N803">
        <v>4</v>
      </c>
      <c r="O803">
        <v>13.157</v>
      </c>
      <c r="T803">
        <v>6</v>
      </c>
      <c r="U803">
        <v>67.308999999999997</v>
      </c>
    </row>
    <row r="804" spans="1:22" x14ac:dyDescent="0.55000000000000004">
      <c r="B804">
        <v>13</v>
      </c>
      <c r="C804">
        <v>94.637</v>
      </c>
      <c r="D804">
        <f t="shared" ref="D804" si="281">C805/C804</f>
        <v>5.0582753045848874E-2</v>
      </c>
      <c r="H804">
        <v>9</v>
      </c>
      <c r="I804">
        <v>35.244999999999997</v>
      </c>
      <c r="J804">
        <f t="shared" ref="J804" si="282">I805/I804</f>
        <v>0.21154773726769757</v>
      </c>
      <c r="N804">
        <v>5</v>
      </c>
      <c r="O804">
        <v>236.72800000000001</v>
      </c>
      <c r="P804">
        <f t="shared" ref="P804" si="283">O805/O804</f>
        <v>9.3157547903078633E-2</v>
      </c>
      <c r="T804">
        <v>7</v>
      </c>
      <c r="U804">
        <v>136.733</v>
      </c>
      <c r="V804">
        <f t="shared" ref="V804" si="284">U805/U804</f>
        <v>4.558519157774641E-2</v>
      </c>
    </row>
    <row r="805" spans="1:22" x14ac:dyDescent="0.55000000000000004">
      <c r="B805">
        <v>14</v>
      </c>
      <c r="C805">
        <v>4.7869999999999999</v>
      </c>
      <c r="H805">
        <v>10</v>
      </c>
      <c r="I805">
        <v>7.4560000000000004</v>
      </c>
      <c r="N805">
        <v>6</v>
      </c>
      <c r="O805">
        <v>22.053000000000001</v>
      </c>
      <c r="T805">
        <v>8</v>
      </c>
      <c r="U805">
        <v>6.2329999999999997</v>
      </c>
    </row>
    <row r="806" spans="1:22" x14ac:dyDescent="0.55000000000000004">
      <c r="A806">
        <v>211</v>
      </c>
      <c r="B806">
        <v>1</v>
      </c>
      <c r="C806">
        <v>101.71899999999999</v>
      </c>
      <c r="D806">
        <f t="shared" ref="D806" si="285">C807/C806</f>
        <v>8.6326055112614167E-2</v>
      </c>
      <c r="G806">
        <v>244</v>
      </c>
      <c r="H806">
        <v>1</v>
      </c>
      <c r="I806">
        <v>85.656000000000006</v>
      </c>
      <c r="J806">
        <f t="shared" ref="J806" si="286">I807/I806</f>
        <v>0.16967871485943775</v>
      </c>
      <c r="N806">
        <v>7</v>
      </c>
      <c r="O806">
        <v>237.011</v>
      </c>
      <c r="P806">
        <f t="shared" ref="P806" si="287">O807/O806</f>
        <v>0.24066393542915729</v>
      </c>
      <c r="T806">
        <v>9</v>
      </c>
      <c r="U806">
        <v>127.97799999999999</v>
      </c>
      <c r="V806">
        <f t="shared" ref="V806" si="288">U807/U806</f>
        <v>4.3788776195908673E-2</v>
      </c>
    </row>
    <row r="807" spans="1:22" x14ac:dyDescent="0.55000000000000004">
      <c r="B807">
        <v>2</v>
      </c>
      <c r="C807">
        <v>8.7810000000000006</v>
      </c>
      <c r="H807">
        <v>2</v>
      </c>
      <c r="I807">
        <v>14.534000000000001</v>
      </c>
      <c r="N807">
        <v>8</v>
      </c>
      <c r="O807">
        <v>57.04</v>
      </c>
      <c r="T807">
        <v>10</v>
      </c>
      <c r="U807">
        <v>5.6040000000000001</v>
      </c>
    </row>
    <row r="808" spans="1:22" x14ac:dyDescent="0.55000000000000004">
      <c r="B808">
        <v>3</v>
      </c>
      <c r="C808">
        <v>108.90600000000001</v>
      </c>
      <c r="D808">
        <f t="shared" ref="D808" si="289">C809/C808</f>
        <v>0.38017189135584811</v>
      </c>
      <c r="H808">
        <v>3</v>
      </c>
      <c r="I808">
        <v>253.167</v>
      </c>
      <c r="J808">
        <f t="shared" ref="J808" si="290">I809/I808</f>
        <v>0.37363874438611666</v>
      </c>
      <c r="N808">
        <v>9</v>
      </c>
      <c r="O808">
        <v>213.68</v>
      </c>
      <c r="P808">
        <f t="shared" ref="P808" si="291">O809/O808</f>
        <v>8.6484462748034438E-2</v>
      </c>
      <c r="T808">
        <v>11</v>
      </c>
      <c r="U808">
        <v>95.944000000000003</v>
      </c>
      <c r="V808">
        <f t="shared" ref="V808" si="292">U809/U808</f>
        <v>0.85995997665304758</v>
      </c>
    </row>
    <row r="809" spans="1:22" x14ac:dyDescent="0.55000000000000004">
      <c r="B809">
        <v>4</v>
      </c>
      <c r="C809">
        <v>41.402999999999999</v>
      </c>
      <c r="H809">
        <v>4</v>
      </c>
      <c r="I809">
        <v>94.593000000000004</v>
      </c>
      <c r="N809">
        <v>10</v>
      </c>
      <c r="O809">
        <v>18.48</v>
      </c>
      <c r="T809">
        <v>12</v>
      </c>
      <c r="U809">
        <v>82.507999999999996</v>
      </c>
    </row>
    <row r="810" spans="1:22" x14ac:dyDescent="0.55000000000000004">
      <c r="B810">
        <v>5</v>
      </c>
      <c r="C810">
        <v>101.03</v>
      </c>
      <c r="D810">
        <f>C811/C810</f>
        <v>0.28314362070672078</v>
      </c>
      <c r="H810">
        <v>5</v>
      </c>
      <c r="I810">
        <v>247.30500000000001</v>
      </c>
      <c r="J810">
        <f>I811/I810</f>
        <v>0.3053436040516771</v>
      </c>
      <c r="N810">
        <v>11</v>
      </c>
      <c r="O810">
        <v>182.34</v>
      </c>
      <c r="P810">
        <f>O811/O810</f>
        <v>8.3514313919052313E-2</v>
      </c>
      <c r="T810">
        <v>13</v>
      </c>
      <c r="U810">
        <v>177.548</v>
      </c>
      <c r="V810">
        <f>U811/U810</f>
        <v>7.2678937526753321E-2</v>
      </c>
    </row>
    <row r="811" spans="1:22" x14ac:dyDescent="0.55000000000000004">
      <c r="B811">
        <v>6</v>
      </c>
      <c r="C811">
        <v>28.606000000000002</v>
      </c>
      <c r="H811">
        <v>6</v>
      </c>
      <c r="I811">
        <v>75.513000000000005</v>
      </c>
      <c r="N811">
        <v>12</v>
      </c>
      <c r="O811">
        <v>15.228</v>
      </c>
      <c r="T811">
        <v>14</v>
      </c>
      <c r="U811">
        <v>12.904</v>
      </c>
    </row>
    <row r="812" spans="1:22" x14ac:dyDescent="0.55000000000000004">
      <c r="B812">
        <v>7</v>
      </c>
      <c r="C812">
        <v>102.977</v>
      </c>
      <c r="D812">
        <f>C813/C812</f>
        <v>6.1897316876584084E-2</v>
      </c>
      <c r="H812">
        <v>7</v>
      </c>
      <c r="I812">
        <v>223.989</v>
      </c>
      <c r="J812">
        <f>I813/I812</f>
        <v>0.12546598270450782</v>
      </c>
      <c r="N812">
        <v>13</v>
      </c>
      <c r="O812">
        <v>201.18100000000001</v>
      </c>
      <c r="P812">
        <f>O813/O812</f>
        <v>6.8525357762412947E-2</v>
      </c>
      <c r="T812">
        <v>15</v>
      </c>
      <c r="U812">
        <v>118.678</v>
      </c>
      <c r="V812">
        <f>U813/U812</f>
        <v>5.3329176426970458E-2</v>
      </c>
    </row>
    <row r="813" spans="1:22" x14ac:dyDescent="0.55000000000000004">
      <c r="B813">
        <v>8</v>
      </c>
      <c r="C813">
        <v>6.3739999999999997</v>
      </c>
      <c r="H813">
        <v>8</v>
      </c>
      <c r="I813">
        <v>28.103000000000002</v>
      </c>
      <c r="N813">
        <v>14</v>
      </c>
      <c r="O813">
        <v>13.786</v>
      </c>
      <c r="T813">
        <v>16</v>
      </c>
      <c r="U813">
        <v>6.3289999999999997</v>
      </c>
    </row>
    <row r="814" spans="1:22" x14ac:dyDescent="0.55000000000000004">
      <c r="B814">
        <v>9</v>
      </c>
      <c r="C814">
        <v>117.078</v>
      </c>
      <c r="D814">
        <f t="shared" ref="D814" si="293">C815/C814</f>
        <v>6.025043133637404E-2</v>
      </c>
      <c r="H814">
        <v>9</v>
      </c>
      <c r="I814">
        <v>139.28899999999999</v>
      </c>
      <c r="J814">
        <f t="shared" ref="J814" si="294">I815/I814</f>
        <v>0.10369088729188954</v>
      </c>
      <c r="M814">
        <v>261</v>
      </c>
      <c r="N814">
        <v>1</v>
      </c>
      <c r="O814">
        <v>76.856999999999999</v>
      </c>
      <c r="P814">
        <f t="shared" ref="P814" si="295">O815/O814</f>
        <v>0.45528709161169439</v>
      </c>
      <c r="T814">
        <v>17</v>
      </c>
      <c r="U814">
        <v>106.706</v>
      </c>
      <c r="V814">
        <f t="shared" ref="V814" si="296">U815/U814</f>
        <v>0.10236537776694843</v>
      </c>
    </row>
    <row r="815" spans="1:22" x14ac:dyDescent="0.55000000000000004">
      <c r="B815">
        <v>10</v>
      </c>
      <c r="C815">
        <v>7.0540000000000003</v>
      </c>
      <c r="H815">
        <v>10</v>
      </c>
      <c r="I815">
        <v>14.443</v>
      </c>
      <c r="N815">
        <v>2</v>
      </c>
      <c r="O815">
        <v>34.991999999999997</v>
      </c>
      <c r="T815">
        <v>18</v>
      </c>
      <c r="U815">
        <v>10.923</v>
      </c>
    </row>
    <row r="816" spans="1:22" x14ac:dyDescent="0.55000000000000004">
      <c r="B816">
        <v>13</v>
      </c>
      <c r="C816">
        <v>84.861000000000004</v>
      </c>
      <c r="D816">
        <f t="shared" ref="D816" si="297">C817/C816</f>
        <v>0.11347969031710681</v>
      </c>
      <c r="H816">
        <v>11</v>
      </c>
      <c r="I816">
        <v>195.08799999999999</v>
      </c>
      <c r="J816">
        <f t="shared" ref="J816" si="298">I817/I816</f>
        <v>9.1251127696219139E-2</v>
      </c>
      <c r="N816">
        <v>3</v>
      </c>
      <c r="O816">
        <v>150.09800000000001</v>
      </c>
      <c r="P816">
        <f t="shared" ref="P816" si="299">O817/O816</f>
        <v>5.2012685045770092E-2</v>
      </c>
      <c r="T816">
        <v>19</v>
      </c>
      <c r="U816">
        <v>96.472999999999999</v>
      </c>
      <c r="V816">
        <f t="shared" ref="V816" si="300">U817/U816</f>
        <v>9.3767168015921554E-2</v>
      </c>
    </row>
    <row r="817" spans="1:22" x14ac:dyDescent="0.55000000000000004">
      <c r="B817">
        <v>14</v>
      </c>
      <c r="C817">
        <v>9.6300000000000008</v>
      </c>
      <c r="H817">
        <v>12</v>
      </c>
      <c r="I817">
        <v>17.802</v>
      </c>
      <c r="N817">
        <v>4</v>
      </c>
      <c r="O817">
        <v>7.8070000000000004</v>
      </c>
      <c r="T817">
        <v>20</v>
      </c>
      <c r="U817">
        <v>9.0459999999999994</v>
      </c>
    </row>
    <row r="818" spans="1:22" x14ac:dyDescent="0.55000000000000004">
      <c r="B818">
        <v>15</v>
      </c>
      <c r="C818">
        <v>156.761</v>
      </c>
      <c r="D818">
        <f t="shared" ref="D818" si="301">C819/C818</f>
        <v>9.0156352664246847E-2</v>
      </c>
      <c r="G818">
        <v>245</v>
      </c>
      <c r="H818">
        <v>1</v>
      </c>
      <c r="I818">
        <v>201.28899999999999</v>
      </c>
      <c r="J818">
        <f t="shared" ref="J818" si="302">I819/I818</f>
        <v>0.23175136246888803</v>
      </c>
      <c r="N818">
        <v>5</v>
      </c>
      <c r="O818">
        <v>118.48399999999999</v>
      </c>
      <c r="P818">
        <f t="shared" ref="P818" si="303">O819/O818</f>
        <v>0.49113804395530203</v>
      </c>
      <c r="T818">
        <v>21</v>
      </c>
      <c r="U818">
        <v>58.212000000000003</v>
      </c>
      <c r="V818">
        <f t="shared" ref="V818" si="304">U819/U818</f>
        <v>0.14816532673675531</v>
      </c>
    </row>
    <row r="819" spans="1:22" x14ac:dyDescent="0.55000000000000004">
      <c r="B819">
        <v>16</v>
      </c>
      <c r="C819">
        <v>14.132999999999999</v>
      </c>
      <c r="H819">
        <v>2</v>
      </c>
      <c r="I819">
        <v>46.649000000000001</v>
      </c>
      <c r="N819">
        <v>6</v>
      </c>
      <c r="O819">
        <v>58.192</v>
      </c>
      <c r="T819">
        <v>22</v>
      </c>
      <c r="U819">
        <v>8.625</v>
      </c>
    </row>
    <row r="820" spans="1:22" x14ac:dyDescent="0.55000000000000004">
      <c r="B820">
        <v>17</v>
      </c>
      <c r="C820">
        <v>184.45400000000001</v>
      </c>
      <c r="D820">
        <f t="shared" ref="D820" si="305">C821/C820</f>
        <v>4.1723139644572631E-2</v>
      </c>
      <c r="H820">
        <v>3</v>
      </c>
      <c r="I820">
        <v>223.24799999999999</v>
      </c>
      <c r="J820">
        <f t="shared" ref="J820" si="306">I821/I820</f>
        <v>7.6148498530781913E-2</v>
      </c>
      <c r="N820">
        <v>7</v>
      </c>
      <c r="O820">
        <v>209.65600000000001</v>
      </c>
      <c r="P820">
        <f t="shared" ref="P820" si="307">O821/O820</f>
        <v>0.17899797763956193</v>
      </c>
      <c r="S820">
        <v>290</v>
      </c>
      <c r="T820">
        <v>1</v>
      </c>
      <c r="U820">
        <v>137.125</v>
      </c>
      <c r="V820">
        <f t="shared" ref="V820" si="308">U821/U820</f>
        <v>0.17063263445761168</v>
      </c>
    </row>
    <row r="821" spans="1:22" x14ac:dyDescent="0.55000000000000004">
      <c r="B821">
        <v>18</v>
      </c>
      <c r="C821">
        <v>7.6959999999999997</v>
      </c>
      <c r="H821">
        <v>4</v>
      </c>
      <c r="I821">
        <v>17</v>
      </c>
      <c r="N821">
        <v>8</v>
      </c>
      <c r="O821">
        <v>37.527999999999999</v>
      </c>
      <c r="T821">
        <v>2</v>
      </c>
      <c r="U821">
        <v>23.398</v>
      </c>
    </row>
    <row r="822" spans="1:22" x14ac:dyDescent="0.55000000000000004">
      <c r="B822">
        <v>19</v>
      </c>
      <c r="C822">
        <v>215.26499999999999</v>
      </c>
      <c r="D822">
        <f>C823/C822</f>
        <v>9.2541750865212644E-2</v>
      </c>
      <c r="H822">
        <v>5</v>
      </c>
      <c r="I822">
        <v>161.017</v>
      </c>
      <c r="J822">
        <f>I823/I822</f>
        <v>6.7527031307253266E-2</v>
      </c>
      <c r="M822">
        <v>262</v>
      </c>
      <c r="N822">
        <v>1</v>
      </c>
      <c r="O822">
        <v>141.315</v>
      </c>
      <c r="P822">
        <f>O823/O822</f>
        <v>0.18232317871422002</v>
      </c>
      <c r="T822">
        <v>3</v>
      </c>
      <c r="U822">
        <v>225.87700000000001</v>
      </c>
      <c r="V822">
        <f>U823/U822</f>
        <v>4.4205474660988058E-2</v>
      </c>
    </row>
    <row r="823" spans="1:22" x14ac:dyDescent="0.55000000000000004">
      <c r="B823">
        <v>20</v>
      </c>
      <c r="C823">
        <v>19.920999999999999</v>
      </c>
      <c r="H823">
        <v>6</v>
      </c>
      <c r="I823">
        <v>10.872999999999999</v>
      </c>
      <c r="N823">
        <v>2</v>
      </c>
      <c r="O823">
        <v>25.765000000000001</v>
      </c>
      <c r="T823">
        <v>4</v>
      </c>
      <c r="U823">
        <v>9.9849999999999994</v>
      </c>
    </row>
    <row r="824" spans="1:22" x14ac:dyDescent="0.55000000000000004">
      <c r="A824">
        <v>212</v>
      </c>
      <c r="B824">
        <v>1</v>
      </c>
      <c r="C824">
        <v>238.14</v>
      </c>
      <c r="D824">
        <f>C825/C824</f>
        <v>0.11239187032837827</v>
      </c>
      <c r="H824">
        <v>7</v>
      </c>
      <c r="I824">
        <v>224.16200000000001</v>
      </c>
      <c r="J824">
        <f>I825/I824</f>
        <v>0.13076257349595383</v>
      </c>
      <c r="N824">
        <v>3</v>
      </c>
      <c r="O824">
        <v>56.286999999999999</v>
      </c>
      <c r="P824">
        <f>O825/O824</f>
        <v>0.14996357951214315</v>
      </c>
      <c r="T824">
        <v>5</v>
      </c>
      <c r="U824">
        <v>248.298</v>
      </c>
      <c r="V824">
        <f>U825/U824</f>
        <v>0.28814166847900508</v>
      </c>
    </row>
    <row r="825" spans="1:22" x14ac:dyDescent="0.55000000000000004">
      <c r="B825">
        <v>2</v>
      </c>
      <c r="C825">
        <v>26.765000000000001</v>
      </c>
      <c r="H825">
        <v>8</v>
      </c>
      <c r="I825">
        <v>29.312000000000001</v>
      </c>
      <c r="N825">
        <v>4</v>
      </c>
      <c r="O825">
        <v>8.4410000000000007</v>
      </c>
      <c r="T825">
        <v>6</v>
      </c>
      <c r="U825">
        <v>71.545000000000002</v>
      </c>
    </row>
    <row r="826" spans="1:22" x14ac:dyDescent="0.55000000000000004">
      <c r="B826">
        <v>3</v>
      </c>
      <c r="C826">
        <v>108.837</v>
      </c>
      <c r="D826">
        <f>C827/C826</f>
        <v>7.7280704172294337E-2</v>
      </c>
      <c r="H826">
        <v>9</v>
      </c>
      <c r="I826">
        <v>212.679</v>
      </c>
      <c r="J826">
        <f>I827/I826</f>
        <v>8.8922742724951681E-2</v>
      </c>
      <c r="N826">
        <v>5</v>
      </c>
      <c r="O826">
        <v>155.32300000000001</v>
      </c>
      <c r="P826">
        <f>O827/O826</f>
        <v>0.15344153795638765</v>
      </c>
      <c r="T826">
        <v>7</v>
      </c>
      <c r="U826">
        <v>55.082999999999998</v>
      </c>
      <c r="V826">
        <f>U827/U826</f>
        <v>0.27316958045131895</v>
      </c>
    </row>
    <row r="827" spans="1:22" x14ac:dyDescent="0.55000000000000004">
      <c r="B827">
        <v>4</v>
      </c>
      <c r="C827">
        <v>8.4109999999999996</v>
      </c>
      <c r="H827">
        <v>10</v>
      </c>
      <c r="I827">
        <v>18.911999999999999</v>
      </c>
      <c r="N827">
        <v>6</v>
      </c>
      <c r="O827">
        <v>23.832999999999998</v>
      </c>
      <c r="T827">
        <v>8</v>
      </c>
      <c r="U827">
        <v>15.047000000000001</v>
      </c>
    </row>
    <row r="828" spans="1:22" x14ac:dyDescent="0.55000000000000004">
      <c r="B828">
        <v>5</v>
      </c>
      <c r="C828">
        <v>238.08500000000001</v>
      </c>
      <c r="D828">
        <f>C829/C828</f>
        <v>0.1662641493584224</v>
      </c>
      <c r="H828">
        <v>11</v>
      </c>
      <c r="I828">
        <v>66.491</v>
      </c>
      <c r="J828">
        <f>I829/I828</f>
        <v>0.45697914003398959</v>
      </c>
      <c r="N828">
        <v>7</v>
      </c>
      <c r="O828">
        <v>133.61099999999999</v>
      </c>
      <c r="P828">
        <f>O829/O828</f>
        <v>0.13648576838733339</v>
      </c>
      <c r="S828">
        <v>291</v>
      </c>
      <c r="T828">
        <v>1</v>
      </c>
      <c r="U828">
        <v>96.41</v>
      </c>
      <c r="V828">
        <f>U829/U828</f>
        <v>0.51466652836842652</v>
      </c>
    </row>
    <row r="829" spans="1:22" x14ac:dyDescent="0.55000000000000004">
      <c r="B829">
        <v>6</v>
      </c>
      <c r="C829">
        <v>39.585000000000001</v>
      </c>
      <c r="H829">
        <v>12</v>
      </c>
      <c r="I829">
        <v>30.385000000000002</v>
      </c>
      <c r="N829">
        <v>8</v>
      </c>
      <c r="O829">
        <v>18.236000000000001</v>
      </c>
      <c r="T829">
        <v>2</v>
      </c>
      <c r="U829">
        <v>49.619</v>
      </c>
    </row>
    <row r="830" spans="1:22" x14ac:dyDescent="0.55000000000000004">
      <c r="B830">
        <v>7</v>
      </c>
      <c r="C830">
        <v>192.94900000000001</v>
      </c>
      <c r="D830">
        <f t="shared" ref="D830" si="309">C831/C830</f>
        <v>0.23897506595006968</v>
      </c>
      <c r="H830">
        <v>13</v>
      </c>
      <c r="I830">
        <v>149.53299999999999</v>
      </c>
      <c r="J830">
        <f t="shared" ref="J830" si="310">I831/I830</f>
        <v>0.467896718450108</v>
      </c>
      <c r="N830">
        <v>9</v>
      </c>
      <c r="O830">
        <v>195.62799999999999</v>
      </c>
      <c r="P830">
        <f t="shared" ref="P830" si="311">O831/O830</f>
        <v>3.7515079640951195E-2</v>
      </c>
      <c r="T830">
        <v>3</v>
      </c>
      <c r="U830">
        <v>101.684</v>
      </c>
      <c r="V830">
        <f t="shared" ref="V830" si="312">U831/U830</f>
        <v>0.32066991857125998</v>
      </c>
    </row>
    <row r="831" spans="1:22" x14ac:dyDescent="0.55000000000000004">
      <c r="B831">
        <v>8</v>
      </c>
      <c r="C831">
        <v>46.11</v>
      </c>
      <c r="H831">
        <v>14</v>
      </c>
      <c r="I831">
        <v>69.965999999999994</v>
      </c>
      <c r="N831">
        <v>10</v>
      </c>
      <c r="O831">
        <v>7.3390000000000004</v>
      </c>
      <c r="T831">
        <v>4</v>
      </c>
      <c r="U831">
        <v>32.606999999999999</v>
      </c>
    </row>
    <row r="832" spans="1:22" x14ac:dyDescent="0.55000000000000004">
      <c r="B832">
        <v>9</v>
      </c>
      <c r="C832">
        <v>73.914000000000001</v>
      </c>
      <c r="D832">
        <f t="shared" ref="D832" si="313">C833/C832</f>
        <v>0.12518602700435641</v>
      </c>
      <c r="H832">
        <v>15</v>
      </c>
      <c r="I832">
        <v>225.37100000000001</v>
      </c>
      <c r="J832">
        <f t="shared" ref="J832" si="314">I833/I832</f>
        <v>0.11295597037773271</v>
      </c>
      <c r="M832">
        <v>263</v>
      </c>
      <c r="N832">
        <v>1</v>
      </c>
      <c r="O832">
        <v>117.22</v>
      </c>
      <c r="P832">
        <f t="shared" ref="P832" si="315">O833/O832</f>
        <v>9.2177102883466977E-2</v>
      </c>
      <c r="S832">
        <v>292</v>
      </c>
      <c r="T832">
        <v>1</v>
      </c>
      <c r="U832">
        <v>189.29900000000001</v>
      </c>
      <c r="V832">
        <f t="shared" ref="V832" si="316">U833/U832</f>
        <v>6.0628952081099211E-2</v>
      </c>
    </row>
    <row r="833" spans="1:22" x14ac:dyDescent="0.55000000000000004">
      <c r="B833">
        <v>10</v>
      </c>
      <c r="C833">
        <v>9.2530000000000001</v>
      </c>
      <c r="H833">
        <v>16</v>
      </c>
      <c r="I833">
        <v>25.457000000000001</v>
      </c>
      <c r="N833">
        <v>2</v>
      </c>
      <c r="O833">
        <v>10.805</v>
      </c>
      <c r="T833">
        <v>2</v>
      </c>
      <c r="U833">
        <v>11.477</v>
      </c>
    </row>
    <row r="834" spans="1:22" x14ac:dyDescent="0.55000000000000004">
      <c r="B834">
        <v>11</v>
      </c>
      <c r="C834">
        <v>67.664000000000001</v>
      </c>
      <c r="D834">
        <f t="shared" ref="D834" si="317">C835/C834</f>
        <v>0.17341570111137383</v>
      </c>
      <c r="H834">
        <v>17</v>
      </c>
      <c r="I834">
        <v>198.834</v>
      </c>
      <c r="J834">
        <f t="shared" ref="J834" si="318">I835/I834</f>
        <v>3.9535491917881249E-2</v>
      </c>
      <c r="N834">
        <v>3</v>
      </c>
      <c r="O834">
        <v>100.654</v>
      </c>
      <c r="P834">
        <f t="shared" ref="P834" si="319">O835/O834</f>
        <v>0.10381107556579967</v>
      </c>
      <c r="T834">
        <v>3</v>
      </c>
      <c r="U834">
        <v>91.622</v>
      </c>
      <c r="V834">
        <f t="shared" ref="V834" si="320">U835/U834</f>
        <v>7.8027111392460324E-2</v>
      </c>
    </row>
    <row r="835" spans="1:22" x14ac:dyDescent="0.55000000000000004">
      <c r="B835">
        <v>12</v>
      </c>
      <c r="C835">
        <v>11.734</v>
      </c>
      <c r="H835">
        <v>18</v>
      </c>
      <c r="I835">
        <v>7.8609999999999998</v>
      </c>
      <c r="N835">
        <v>4</v>
      </c>
      <c r="O835">
        <v>10.449</v>
      </c>
      <c r="T835">
        <v>4</v>
      </c>
      <c r="U835">
        <v>7.149</v>
      </c>
    </row>
    <row r="836" spans="1:22" x14ac:dyDescent="0.55000000000000004">
      <c r="B836">
        <v>13</v>
      </c>
      <c r="C836">
        <v>71.039000000000001</v>
      </c>
      <c r="D836">
        <f t="shared" ref="D836" si="321">C837/C836</f>
        <v>7.653542420360647E-2</v>
      </c>
      <c r="G836">
        <v>246</v>
      </c>
      <c r="H836">
        <v>1</v>
      </c>
      <c r="I836">
        <v>118.176</v>
      </c>
      <c r="J836">
        <f t="shared" ref="J836" si="322">I837/I836</f>
        <v>3.024302734903872E-2</v>
      </c>
      <c r="N836">
        <v>5</v>
      </c>
      <c r="O836">
        <v>165.34800000000001</v>
      </c>
      <c r="P836">
        <f t="shared" ref="P836" si="323">O837/O836</f>
        <v>7.8622057720686062E-2</v>
      </c>
      <c r="T836">
        <v>5</v>
      </c>
      <c r="U836">
        <v>73.054000000000002</v>
      </c>
      <c r="V836">
        <f t="shared" ref="V836" si="324">U837/U836</f>
        <v>8.4334875571495049E-2</v>
      </c>
    </row>
    <row r="837" spans="1:22" x14ac:dyDescent="0.55000000000000004">
      <c r="B837">
        <v>14</v>
      </c>
      <c r="C837">
        <v>5.4370000000000003</v>
      </c>
      <c r="H837">
        <v>2</v>
      </c>
      <c r="I837">
        <v>3.5739999999999998</v>
      </c>
      <c r="N837">
        <v>6</v>
      </c>
      <c r="O837">
        <v>13</v>
      </c>
      <c r="T837">
        <v>6</v>
      </c>
      <c r="U837">
        <v>6.1609999999999996</v>
      </c>
    </row>
    <row r="838" spans="1:22" x14ac:dyDescent="0.55000000000000004">
      <c r="B838">
        <v>15</v>
      </c>
      <c r="C838">
        <v>65.709000000000003</v>
      </c>
      <c r="D838">
        <f t="shared" ref="D838" si="325">C839/C838</f>
        <v>8.80549087644006E-2</v>
      </c>
      <c r="H838">
        <v>3</v>
      </c>
      <c r="I838">
        <v>249.935</v>
      </c>
      <c r="J838">
        <f t="shared" ref="J838" si="326">I839/I838</f>
        <v>0.10257466941404765</v>
      </c>
      <c r="N838">
        <v>7</v>
      </c>
      <c r="O838">
        <v>242.12299999999999</v>
      </c>
      <c r="P838">
        <f t="shared" ref="P838" si="327">O839/O838</f>
        <v>0.14519479768547391</v>
      </c>
      <c r="T838">
        <v>7</v>
      </c>
      <c r="U838">
        <v>250.732</v>
      </c>
      <c r="V838">
        <f t="shared" ref="V838" si="328">U839/U838</f>
        <v>7.6551856165148438E-2</v>
      </c>
    </row>
    <row r="839" spans="1:22" x14ac:dyDescent="0.55000000000000004">
      <c r="B839">
        <v>16</v>
      </c>
      <c r="C839">
        <v>5.7859999999999996</v>
      </c>
      <c r="H839">
        <v>4</v>
      </c>
      <c r="I839">
        <v>25.637</v>
      </c>
      <c r="N839">
        <v>8</v>
      </c>
      <c r="O839">
        <v>35.155000000000001</v>
      </c>
      <c r="T839">
        <v>8</v>
      </c>
      <c r="U839">
        <v>19.193999999999999</v>
      </c>
    </row>
    <row r="840" spans="1:22" x14ac:dyDescent="0.55000000000000004">
      <c r="A840">
        <v>213</v>
      </c>
      <c r="B840">
        <v>1</v>
      </c>
      <c r="C840">
        <v>128.20500000000001</v>
      </c>
      <c r="D840">
        <f>C841/C840</f>
        <v>0.51026871026871023</v>
      </c>
      <c r="H840">
        <v>5</v>
      </c>
      <c r="I840">
        <v>141.01400000000001</v>
      </c>
      <c r="J840">
        <f>I841/I840</f>
        <v>0.16531691888748634</v>
      </c>
      <c r="N840">
        <v>9</v>
      </c>
      <c r="O840">
        <v>68.152000000000001</v>
      </c>
      <c r="P840">
        <f>O841/O840</f>
        <v>0.34336483155299918</v>
      </c>
      <c r="T840">
        <v>9</v>
      </c>
      <c r="U840">
        <v>222.21199999999999</v>
      </c>
      <c r="V840">
        <f>U841/U840</f>
        <v>6.0833798354724321E-2</v>
      </c>
    </row>
    <row r="841" spans="1:22" x14ac:dyDescent="0.55000000000000004">
      <c r="B841">
        <v>2</v>
      </c>
      <c r="C841">
        <v>65.418999999999997</v>
      </c>
      <c r="H841">
        <v>6</v>
      </c>
      <c r="I841">
        <v>23.312000000000001</v>
      </c>
      <c r="N841">
        <v>10</v>
      </c>
      <c r="O841">
        <v>23.401</v>
      </c>
      <c r="T841">
        <v>10</v>
      </c>
      <c r="U841">
        <v>13.518000000000001</v>
      </c>
    </row>
    <row r="842" spans="1:22" x14ac:dyDescent="0.55000000000000004">
      <c r="B842">
        <v>3</v>
      </c>
      <c r="C842">
        <v>133.364</v>
      </c>
      <c r="D842">
        <f t="shared" ref="D842" si="329">C843/C842</f>
        <v>0.14958309588794577</v>
      </c>
      <c r="G842">
        <v>247</v>
      </c>
      <c r="H842">
        <v>1</v>
      </c>
      <c r="I842">
        <v>107.23699999999999</v>
      </c>
      <c r="J842">
        <f t="shared" ref="J842" si="330">I843/I842</f>
        <v>4.2410735100758136E-2</v>
      </c>
      <c r="N842">
        <v>11</v>
      </c>
      <c r="O842">
        <v>168.453</v>
      </c>
      <c r="P842">
        <f t="shared" ref="P842" si="331">O843/O842</f>
        <v>0.43713676811929736</v>
      </c>
      <c r="T842">
        <v>11</v>
      </c>
      <c r="U842">
        <v>112.929</v>
      </c>
      <c r="V842">
        <f t="shared" ref="V842" si="332">U843/U842</f>
        <v>0.27111725066192033</v>
      </c>
    </row>
    <row r="843" spans="1:22" x14ac:dyDescent="0.55000000000000004">
      <c r="B843">
        <v>4</v>
      </c>
      <c r="C843">
        <v>19.949000000000002</v>
      </c>
      <c r="H843">
        <v>2</v>
      </c>
      <c r="I843">
        <v>4.548</v>
      </c>
      <c r="N843">
        <v>12</v>
      </c>
      <c r="O843">
        <v>73.637</v>
      </c>
      <c r="T843">
        <v>12</v>
      </c>
      <c r="U843">
        <v>30.617000000000001</v>
      </c>
    </row>
    <row r="844" spans="1:22" x14ac:dyDescent="0.55000000000000004">
      <c r="B844">
        <v>5</v>
      </c>
      <c r="C844">
        <v>228.90700000000001</v>
      </c>
      <c r="D844">
        <f t="shared" ref="D844" si="333">C845/C844</f>
        <v>0.15628617735586939</v>
      </c>
      <c r="H844">
        <v>3</v>
      </c>
      <c r="I844">
        <v>236.87700000000001</v>
      </c>
      <c r="J844">
        <f t="shared" ref="J844" si="334">I845/I844</f>
        <v>5.2368950974556412E-2</v>
      </c>
      <c r="N844">
        <v>13</v>
      </c>
      <c r="O844">
        <v>200.977</v>
      </c>
      <c r="P844">
        <f t="shared" ref="P844" si="335">O845/O844</f>
        <v>8.7557282674136844E-2</v>
      </c>
      <c r="T844">
        <v>13</v>
      </c>
      <c r="U844">
        <v>51.512</v>
      </c>
      <c r="V844">
        <f t="shared" ref="V844" si="336">U845/U844</f>
        <v>0.18304472744214942</v>
      </c>
    </row>
    <row r="845" spans="1:22" x14ac:dyDescent="0.55000000000000004">
      <c r="B845">
        <v>6</v>
      </c>
      <c r="C845">
        <v>35.774999999999999</v>
      </c>
      <c r="H845">
        <v>4</v>
      </c>
      <c r="I845">
        <v>12.404999999999999</v>
      </c>
      <c r="N845">
        <v>14</v>
      </c>
      <c r="O845">
        <v>17.597000000000001</v>
      </c>
      <c r="T845">
        <v>14</v>
      </c>
      <c r="U845">
        <v>9.4290000000000003</v>
      </c>
    </row>
    <row r="846" spans="1:22" x14ac:dyDescent="0.55000000000000004">
      <c r="B846">
        <v>7</v>
      </c>
      <c r="C846">
        <v>129.703</v>
      </c>
      <c r="D846">
        <f t="shared" ref="D846" si="337">C847/C846</f>
        <v>6.8379297317718163E-2</v>
      </c>
      <c r="H846">
        <v>5</v>
      </c>
      <c r="I846">
        <v>99.42</v>
      </c>
      <c r="J846">
        <f t="shared" ref="J846" si="338">I847/I846</f>
        <v>0.10698048682357673</v>
      </c>
      <c r="N846">
        <v>15</v>
      </c>
      <c r="O846">
        <v>83.611999999999995</v>
      </c>
      <c r="P846">
        <f t="shared" ref="P846" si="339">O847/O846</f>
        <v>0.21352198249055163</v>
      </c>
      <c r="T846">
        <v>15</v>
      </c>
      <c r="U846">
        <v>246.108</v>
      </c>
      <c r="V846">
        <f t="shared" ref="V846" si="340">U847/U846</f>
        <v>5.5524403920230135E-2</v>
      </c>
    </row>
    <row r="847" spans="1:22" x14ac:dyDescent="0.55000000000000004">
      <c r="B847">
        <v>8</v>
      </c>
      <c r="C847">
        <v>8.8689999999999998</v>
      </c>
      <c r="H847">
        <v>6</v>
      </c>
      <c r="I847">
        <v>10.635999999999999</v>
      </c>
      <c r="N847">
        <v>16</v>
      </c>
      <c r="O847">
        <v>17.853000000000002</v>
      </c>
      <c r="T847">
        <v>16</v>
      </c>
      <c r="U847">
        <v>13.664999999999999</v>
      </c>
    </row>
    <row r="848" spans="1:22" x14ac:dyDescent="0.55000000000000004">
      <c r="B848">
        <v>9</v>
      </c>
      <c r="C848">
        <v>81.153000000000006</v>
      </c>
      <c r="D848">
        <f t="shared" ref="D848" si="341">C849/C848</f>
        <v>6.2634776286766974E-2</v>
      </c>
      <c r="H848">
        <v>7</v>
      </c>
      <c r="I848">
        <v>63.682000000000002</v>
      </c>
      <c r="J848">
        <f t="shared" ref="J848" si="342">I849/I848</f>
        <v>0.3218648911780409</v>
      </c>
      <c r="N848">
        <v>17</v>
      </c>
      <c r="O848">
        <v>58.271000000000001</v>
      </c>
      <c r="P848">
        <f t="shared" ref="P848" si="343">O849/O848</f>
        <v>0.19143313140327092</v>
      </c>
      <c r="S848">
        <v>293</v>
      </c>
      <c r="T848">
        <v>1</v>
      </c>
      <c r="U848">
        <v>90.4</v>
      </c>
      <c r="V848">
        <f t="shared" ref="V848" si="344">U849/U848</f>
        <v>0.14675884955752211</v>
      </c>
    </row>
    <row r="849" spans="1:22" x14ac:dyDescent="0.55000000000000004">
      <c r="B849">
        <v>10</v>
      </c>
      <c r="C849">
        <v>5.0830000000000002</v>
      </c>
      <c r="H849">
        <v>8</v>
      </c>
      <c r="I849">
        <v>20.497</v>
      </c>
      <c r="N849">
        <v>18</v>
      </c>
      <c r="O849">
        <v>11.154999999999999</v>
      </c>
      <c r="T849">
        <v>2</v>
      </c>
      <c r="U849">
        <v>13.266999999999999</v>
      </c>
    </row>
    <row r="850" spans="1:22" x14ac:dyDescent="0.55000000000000004">
      <c r="A850">
        <v>218</v>
      </c>
      <c r="B850">
        <v>1</v>
      </c>
      <c r="C850">
        <v>122.197</v>
      </c>
      <c r="D850">
        <f t="shared" ref="D850" si="345">C851/C850</f>
        <v>0.17404682602682553</v>
      </c>
      <c r="H850">
        <v>9</v>
      </c>
      <c r="I850">
        <v>72.962000000000003</v>
      </c>
      <c r="J850">
        <f t="shared" ref="J850" si="346">I851/I850</f>
        <v>0.27541734053342831</v>
      </c>
      <c r="N850">
        <v>19</v>
      </c>
      <c r="O850">
        <v>252.30799999999999</v>
      </c>
      <c r="P850">
        <f t="shared" ref="P850" si="347">O851/O850</f>
        <v>0.10138798611221206</v>
      </c>
      <c r="T850">
        <v>3</v>
      </c>
      <c r="U850">
        <v>188.16200000000001</v>
      </c>
      <c r="V850">
        <f t="shared" ref="V850" si="348">U851/U850</f>
        <v>7.073160361815882E-2</v>
      </c>
    </row>
    <row r="851" spans="1:22" x14ac:dyDescent="0.55000000000000004">
      <c r="B851">
        <v>2</v>
      </c>
      <c r="C851">
        <v>21.268000000000001</v>
      </c>
      <c r="H851">
        <v>10</v>
      </c>
      <c r="I851">
        <v>20.094999999999999</v>
      </c>
      <c r="N851">
        <v>20</v>
      </c>
      <c r="O851">
        <v>25.581</v>
      </c>
      <c r="T851">
        <v>4</v>
      </c>
      <c r="U851">
        <v>13.308999999999999</v>
      </c>
    </row>
    <row r="852" spans="1:22" x14ac:dyDescent="0.55000000000000004">
      <c r="B852">
        <v>3</v>
      </c>
      <c r="C852">
        <v>204.39599999999999</v>
      </c>
      <c r="D852">
        <f>C853/C852</f>
        <v>4.2016477817569814E-2</v>
      </c>
      <c r="H852">
        <v>11</v>
      </c>
      <c r="I852">
        <v>57.643000000000001</v>
      </c>
      <c r="J852">
        <f>I853/I852</f>
        <v>8.6515275055080415E-2</v>
      </c>
      <c r="M852">
        <v>264</v>
      </c>
      <c r="N852">
        <v>1</v>
      </c>
      <c r="O852">
        <v>78.95</v>
      </c>
      <c r="P852">
        <f>O853/O852</f>
        <v>8.2469917669411016E-2</v>
      </c>
      <c r="T852">
        <v>5</v>
      </c>
      <c r="U852">
        <v>233.065</v>
      </c>
      <c r="V852">
        <f>U853/U852</f>
        <v>0.10198871559436208</v>
      </c>
    </row>
    <row r="853" spans="1:22" x14ac:dyDescent="0.55000000000000004">
      <c r="B853">
        <v>4</v>
      </c>
      <c r="C853">
        <v>8.5879999999999992</v>
      </c>
      <c r="H853">
        <v>12</v>
      </c>
      <c r="I853">
        <v>4.9870000000000001</v>
      </c>
      <c r="N853">
        <v>2</v>
      </c>
      <c r="O853">
        <v>6.5110000000000001</v>
      </c>
      <c r="T853">
        <v>6</v>
      </c>
      <c r="U853">
        <v>23.77</v>
      </c>
    </row>
    <row r="854" spans="1:22" x14ac:dyDescent="0.55000000000000004">
      <c r="B854">
        <v>5</v>
      </c>
      <c r="C854">
        <v>82.587999999999994</v>
      </c>
      <c r="D854">
        <f>C855/C854</f>
        <v>5.3421804620525988E-2</v>
      </c>
      <c r="G854">
        <v>248</v>
      </c>
      <c r="H854">
        <v>1</v>
      </c>
      <c r="I854">
        <v>245.18600000000001</v>
      </c>
      <c r="J854">
        <f>I855/I854</f>
        <v>0.13159805209106554</v>
      </c>
      <c r="N854">
        <v>3</v>
      </c>
      <c r="O854">
        <v>172.42</v>
      </c>
      <c r="P854">
        <f>O855/O854</f>
        <v>0.17815798631249277</v>
      </c>
      <c r="T854">
        <v>7</v>
      </c>
      <c r="U854">
        <v>93.718999999999994</v>
      </c>
      <c r="V854">
        <f>U855/U854</f>
        <v>6.2356619255433801E-2</v>
      </c>
    </row>
    <row r="855" spans="1:22" x14ac:dyDescent="0.55000000000000004">
      <c r="B855">
        <v>6</v>
      </c>
      <c r="C855">
        <v>4.4119999999999999</v>
      </c>
      <c r="H855">
        <v>2</v>
      </c>
      <c r="I855">
        <v>32.265999999999998</v>
      </c>
      <c r="N855">
        <v>4</v>
      </c>
      <c r="O855">
        <v>30.718</v>
      </c>
      <c r="T855">
        <v>8</v>
      </c>
      <c r="U855">
        <v>5.8440000000000003</v>
      </c>
    </row>
    <row r="856" spans="1:22" x14ac:dyDescent="0.55000000000000004">
      <c r="B856">
        <v>7</v>
      </c>
      <c r="C856">
        <v>55.616</v>
      </c>
      <c r="D856">
        <f>C857/C856</f>
        <v>6.9782077100115067E-2</v>
      </c>
      <c r="H856">
        <v>3</v>
      </c>
      <c r="I856">
        <v>40.201999999999998</v>
      </c>
      <c r="J856">
        <f>I857/I856</f>
        <v>0.14262971991443213</v>
      </c>
      <c r="N856">
        <v>5</v>
      </c>
      <c r="O856">
        <v>240.37700000000001</v>
      </c>
      <c r="P856">
        <f>O857/O856</f>
        <v>0.24386276557241332</v>
      </c>
      <c r="T856">
        <v>9</v>
      </c>
      <c r="U856">
        <v>130.69900000000001</v>
      </c>
      <c r="V856">
        <f>U857/U856</f>
        <v>0.12731543470110712</v>
      </c>
    </row>
    <row r="857" spans="1:22" x14ac:dyDescent="0.55000000000000004">
      <c r="B857">
        <v>8</v>
      </c>
      <c r="C857">
        <v>3.8809999999999998</v>
      </c>
      <c r="H857">
        <v>4</v>
      </c>
      <c r="I857">
        <v>5.734</v>
      </c>
      <c r="N857">
        <v>6</v>
      </c>
      <c r="O857">
        <v>58.619</v>
      </c>
      <c r="T857">
        <v>10</v>
      </c>
      <c r="U857">
        <v>16.64</v>
      </c>
    </row>
    <row r="858" spans="1:22" x14ac:dyDescent="0.55000000000000004">
      <c r="B858">
        <v>9</v>
      </c>
      <c r="C858">
        <v>133.32</v>
      </c>
      <c r="D858">
        <f>C859/C858</f>
        <v>0.17240474047404741</v>
      </c>
      <c r="G858">
        <v>249</v>
      </c>
      <c r="H858">
        <v>1</v>
      </c>
      <c r="I858">
        <v>236.97499999999999</v>
      </c>
      <c r="J858">
        <f>I859/I858</f>
        <v>7.4210359742588883E-2</v>
      </c>
      <c r="N858">
        <v>7</v>
      </c>
      <c r="O858">
        <v>92.709000000000003</v>
      </c>
      <c r="P858">
        <f>O859/O858</f>
        <v>0.95552751081340537</v>
      </c>
      <c r="T858">
        <v>11</v>
      </c>
      <c r="U858">
        <v>71.045000000000002</v>
      </c>
      <c r="V858">
        <f>U859/U858</f>
        <v>0.13026954746991345</v>
      </c>
    </row>
    <row r="859" spans="1:22" x14ac:dyDescent="0.55000000000000004">
      <c r="B859">
        <v>10</v>
      </c>
      <c r="C859">
        <v>22.984999999999999</v>
      </c>
      <c r="H859">
        <v>2</v>
      </c>
      <c r="I859">
        <v>17.585999999999999</v>
      </c>
      <c r="N859">
        <v>8</v>
      </c>
      <c r="O859">
        <v>88.585999999999999</v>
      </c>
      <c r="T859">
        <v>12</v>
      </c>
      <c r="U859">
        <v>9.2550000000000008</v>
      </c>
    </row>
    <row r="860" spans="1:22" x14ac:dyDescent="0.55000000000000004">
      <c r="B860">
        <v>11</v>
      </c>
      <c r="C860">
        <v>228.375</v>
      </c>
      <c r="D860">
        <f t="shared" ref="D860" si="349">C861/C860</f>
        <v>0.14751614668856047</v>
      </c>
      <c r="H860">
        <v>3</v>
      </c>
      <c r="I860">
        <v>86.444999999999993</v>
      </c>
      <c r="J860">
        <f t="shared" ref="J860" si="350">I861/I860</f>
        <v>0.2384174908901614</v>
      </c>
      <c r="N860">
        <v>9</v>
      </c>
      <c r="O860">
        <v>181.97200000000001</v>
      </c>
      <c r="P860">
        <f t="shared" ref="P860" si="351">O861/O860</f>
        <v>6.4449475743520973E-2</v>
      </c>
      <c r="T860">
        <v>13</v>
      </c>
      <c r="U860">
        <v>51.706000000000003</v>
      </c>
      <c r="V860">
        <f t="shared" ref="V860" si="352">U861/U860</f>
        <v>0.14886086721076858</v>
      </c>
    </row>
    <row r="861" spans="1:22" x14ac:dyDescent="0.55000000000000004">
      <c r="B861">
        <v>12</v>
      </c>
      <c r="C861">
        <v>33.689</v>
      </c>
      <c r="H861">
        <v>4</v>
      </c>
      <c r="I861">
        <v>20.61</v>
      </c>
      <c r="N861">
        <v>10</v>
      </c>
      <c r="O861">
        <v>11.728</v>
      </c>
      <c r="T861">
        <v>14</v>
      </c>
      <c r="U861">
        <v>7.6970000000000001</v>
      </c>
    </row>
    <row r="862" spans="1:22" x14ac:dyDescent="0.55000000000000004">
      <c r="B862">
        <v>13</v>
      </c>
      <c r="C862">
        <v>59.887999999999998</v>
      </c>
      <c r="D862">
        <f t="shared" ref="D862" si="353">C863/C862</f>
        <v>0.26911902217472616</v>
      </c>
      <c r="H862">
        <v>5</v>
      </c>
      <c r="I862">
        <v>239.459</v>
      </c>
      <c r="J862">
        <f t="shared" ref="J862" si="354">I863/I862</f>
        <v>7.0366952171352928E-2</v>
      </c>
      <c r="N862">
        <v>11</v>
      </c>
      <c r="O862">
        <v>234.816</v>
      </c>
      <c r="P862">
        <f t="shared" ref="P862" si="355">O863/O862</f>
        <v>0.15179544835104933</v>
      </c>
      <c r="T862">
        <v>15</v>
      </c>
      <c r="U862">
        <v>52.155000000000001</v>
      </c>
      <c r="V862">
        <f t="shared" ref="V862" si="356">U863/U862</f>
        <v>0.14673569168823697</v>
      </c>
    </row>
    <row r="863" spans="1:22" x14ac:dyDescent="0.55000000000000004">
      <c r="B863">
        <v>14</v>
      </c>
      <c r="C863">
        <v>16.117000000000001</v>
      </c>
      <c r="H863">
        <v>6</v>
      </c>
      <c r="I863">
        <v>16.850000000000001</v>
      </c>
      <c r="N863">
        <v>12</v>
      </c>
      <c r="O863">
        <v>35.643999999999998</v>
      </c>
      <c r="T863">
        <v>16</v>
      </c>
      <c r="U863">
        <v>7.6529999999999996</v>
      </c>
    </row>
    <row r="864" spans="1:22" x14ac:dyDescent="0.55000000000000004">
      <c r="A864">
        <v>214</v>
      </c>
      <c r="B864">
        <v>1</v>
      </c>
      <c r="C864">
        <v>156.07300000000001</v>
      </c>
      <c r="D864">
        <f t="shared" ref="D864" si="357">C865/C864</f>
        <v>6.6782851614308691E-2</v>
      </c>
      <c r="H864">
        <v>7</v>
      </c>
      <c r="I864">
        <v>214.81899999999999</v>
      </c>
      <c r="J864">
        <f t="shared" ref="J864" si="358">I865/I864</f>
        <v>0.14842728064091168</v>
      </c>
      <c r="N864">
        <v>13</v>
      </c>
      <c r="O864">
        <v>87.712000000000003</v>
      </c>
      <c r="P864">
        <f t="shared" ref="P864" si="359">O865/O864</f>
        <v>7.7993889091572413E-2</v>
      </c>
      <c r="S864">
        <v>294</v>
      </c>
      <c r="T864">
        <v>1</v>
      </c>
      <c r="U864">
        <v>204.60300000000001</v>
      </c>
      <c r="V864">
        <f t="shared" ref="V864" si="360">U865/U864</f>
        <v>6.1001060590509422E-2</v>
      </c>
    </row>
    <row r="865" spans="1:22" x14ac:dyDescent="0.55000000000000004">
      <c r="B865">
        <v>2</v>
      </c>
      <c r="C865">
        <v>10.423</v>
      </c>
      <c r="H865">
        <v>8</v>
      </c>
      <c r="I865">
        <v>31.885000000000002</v>
      </c>
      <c r="N865">
        <v>14</v>
      </c>
      <c r="O865">
        <v>6.8410000000000002</v>
      </c>
      <c r="T865">
        <v>2</v>
      </c>
      <c r="U865">
        <v>12.481</v>
      </c>
    </row>
    <row r="866" spans="1:22" x14ac:dyDescent="0.55000000000000004">
      <c r="B866">
        <v>3</v>
      </c>
      <c r="C866">
        <v>200.67500000000001</v>
      </c>
      <c r="D866">
        <f>C867/C866</f>
        <v>7.2395664631867446E-2</v>
      </c>
      <c r="H866">
        <v>9</v>
      </c>
      <c r="I866">
        <v>68.831000000000003</v>
      </c>
      <c r="J866">
        <f>I867/I866</f>
        <v>0.31058679955252722</v>
      </c>
      <c r="N866">
        <v>15</v>
      </c>
      <c r="O866">
        <v>82.626000000000005</v>
      </c>
      <c r="P866">
        <f>O867/O866</f>
        <v>7.924866264856098E-2</v>
      </c>
      <c r="T866">
        <v>3</v>
      </c>
      <c r="U866">
        <v>241.19399999999999</v>
      </c>
      <c r="V866">
        <f>U867/U866</f>
        <v>0.10950935761254427</v>
      </c>
    </row>
    <row r="867" spans="1:22" x14ac:dyDescent="0.55000000000000004">
      <c r="B867">
        <v>4</v>
      </c>
      <c r="C867">
        <v>14.528</v>
      </c>
      <c r="H867">
        <v>10</v>
      </c>
      <c r="I867">
        <v>21.378</v>
      </c>
      <c r="N867">
        <v>16</v>
      </c>
      <c r="O867">
        <v>6.548</v>
      </c>
      <c r="T867">
        <v>4</v>
      </c>
      <c r="U867">
        <v>26.413</v>
      </c>
    </row>
    <row r="868" spans="1:22" x14ac:dyDescent="0.55000000000000004">
      <c r="B868">
        <v>5</v>
      </c>
      <c r="C868">
        <v>64.037999999999997</v>
      </c>
      <c r="D868">
        <f t="shared" ref="D868" si="361">C869/C868</f>
        <v>0.20698647677941226</v>
      </c>
      <c r="H868">
        <v>11</v>
      </c>
      <c r="I868">
        <v>37.212000000000003</v>
      </c>
      <c r="J868">
        <f t="shared" ref="J868" si="362">I869/I868</f>
        <v>0.35045146726862303</v>
      </c>
      <c r="N868">
        <v>17</v>
      </c>
      <c r="O868">
        <v>227.203</v>
      </c>
      <c r="P868">
        <f t="shared" ref="P868" si="363">O869/O868</f>
        <v>0.1769650928904988</v>
      </c>
      <c r="T868">
        <v>5</v>
      </c>
      <c r="U868">
        <v>237.172</v>
      </c>
      <c r="V868">
        <f t="shared" ref="V868" si="364">U869/U868</f>
        <v>4.7615232826809233E-2</v>
      </c>
    </row>
    <row r="869" spans="1:22" x14ac:dyDescent="0.55000000000000004">
      <c r="B869">
        <v>6</v>
      </c>
      <c r="C869">
        <v>13.255000000000001</v>
      </c>
      <c r="H869">
        <v>12</v>
      </c>
      <c r="I869">
        <v>13.041</v>
      </c>
      <c r="N869">
        <v>18</v>
      </c>
      <c r="O869">
        <v>40.207000000000001</v>
      </c>
      <c r="T869">
        <v>6</v>
      </c>
      <c r="U869">
        <v>11.292999999999999</v>
      </c>
    </row>
    <row r="870" spans="1:22" x14ac:dyDescent="0.55000000000000004">
      <c r="B870">
        <v>7</v>
      </c>
      <c r="C870">
        <v>57.155000000000001</v>
      </c>
      <c r="D870">
        <f>C871/C870</f>
        <v>0.12401364709999126</v>
      </c>
      <c r="G870">
        <v>251</v>
      </c>
      <c r="H870">
        <v>1</v>
      </c>
      <c r="I870">
        <v>114.5</v>
      </c>
      <c r="J870">
        <f>I871/I870</f>
        <v>0.12684716157205239</v>
      </c>
      <c r="N870">
        <v>19</v>
      </c>
      <c r="O870">
        <v>172.64099999999999</v>
      </c>
      <c r="P870">
        <f>O871/O870</f>
        <v>0.20882061619198222</v>
      </c>
      <c r="T870">
        <v>7</v>
      </c>
      <c r="U870">
        <v>205.422</v>
      </c>
      <c r="V870">
        <f>U871/U870</f>
        <v>0.15125449075561528</v>
      </c>
    </row>
    <row r="871" spans="1:22" x14ac:dyDescent="0.55000000000000004">
      <c r="B871">
        <v>8</v>
      </c>
      <c r="C871">
        <v>7.0880000000000001</v>
      </c>
      <c r="H871">
        <v>2</v>
      </c>
      <c r="I871">
        <v>14.523999999999999</v>
      </c>
      <c r="N871">
        <v>20</v>
      </c>
      <c r="O871">
        <v>36.051000000000002</v>
      </c>
      <c r="T871">
        <v>8</v>
      </c>
      <c r="U871">
        <v>31.071000000000002</v>
      </c>
    </row>
    <row r="872" spans="1:22" x14ac:dyDescent="0.55000000000000004">
      <c r="B872">
        <v>9</v>
      </c>
      <c r="C872">
        <v>45.508000000000003</v>
      </c>
      <c r="D872">
        <f>C873/C872</f>
        <v>0.23259646655533095</v>
      </c>
      <c r="H872">
        <v>3</v>
      </c>
      <c r="I872">
        <v>121.58</v>
      </c>
      <c r="J872">
        <f>I873/I872</f>
        <v>7.8795854581345623E-2</v>
      </c>
      <c r="N872">
        <v>21</v>
      </c>
      <c r="O872">
        <v>86.24</v>
      </c>
      <c r="P872">
        <f>O873/O872</f>
        <v>0.10391929499072357</v>
      </c>
      <c r="T872">
        <v>9</v>
      </c>
      <c r="U872">
        <v>103.236</v>
      </c>
      <c r="V872">
        <f>U873/U872</f>
        <v>0.25144329497462126</v>
      </c>
    </row>
    <row r="873" spans="1:22" x14ac:dyDescent="0.55000000000000004">
      <c r="B873">
        <v>10</v>
      </c>
      <c r="C873">
        <v>10.585000000000001</v>
      </c>
      <c r="H873">
        <v>4</v>
      </c>
      <c r="I873">
        <v>9.58</v>
      </c>
      <c r="N873">
        <v>22</v>
      </c>
      <c r="O873">
        <v>8.9619999999999997</v>
      </c>
      <c r="T873">
        <v>10</v>
      </c>
      <c r="U873">
        <v>25.957999999999998</v>
      </c>
    </row>
    <row r="874" spans="1:22" x14ac:dyDescent="0.55000000000000004">
      <c r="B874">
        <v>11</v>
      </c>
      <c r="C874">
        <v>224.43</v>
      </c>
      <c r="D874">
        <f t="shared" ref="D874" si="365">C875/C874</f>
        <v>0.1428775119190839</v>
      </c>
      <c r="H874">
        <v>5</v>
      </c>
      <c r="I874">
        <v>221.042</v>
      </c>
      <c r="J874">
        <f t="shared" ref="J874" si="366">I875/I874</f>
        <v>0.11317306213298829</v>
      </c>
      <c r="N874">
        <v>23</v>
      </c>
      <c r="O874">
        <v>103.541</v>
      </c>
      <c r="P874">
        <f t="shared" ref="P874" si="367">O875/O874</f>
        <v>0.30247921113375376</v>
      </c>
      <c r="S874">
        <v>295</v>
      </c>
      <c r="T874">
        <v>1</v>
      </c>
      <c r="U874">
        <v>87.168000000000006</v>
      </c>
      <c r="V874">
        <f t="shared" ref="V874" si="368">U875/U874</f>
        <v>6.490914096916299E-2</v>
      </c>
    </row>
    <row r="875" spans="1:22" x14ac:dyDescent="0.55000000000000004">
      <c r="B875">
        <v>12</v>
      </c>
      <c r="C875">
        <v>32.066000000000003</v>
      </c>
      <c r="H875">
        <v>6</v>
      </c>
      <c r="I875">
        <v>25.015999999999998</v>
      </c>
      <c r="N875">
        <v>24</v>
      </c>
      <c r="O875">
        <v>31.318999999999999</v>
      </c>
      <c r="T875">
        <v>2</v>
      </c>
      <c r="U875">
        <v>5.6580000000000004</v>
      </c>
    </row>
    <row r="876" spans="1:22" x14ac:dyDescent="0.55000000000000004">
      <c r="B876">
        <v>13</v>
      </c>
      <c r="C876">
        <v>203.48599999999999</v>
      </c>
      <c r="D876">
        <f t="shared" ref="D876" si="369">C877/C876</f>
        <v>8.5725799317889192E-2</v>
      </c>
      <c r="G876">
        <v>252</v>
      </c>
      <c r="H876">
        <v>1</v>
      </c>
      <c r="I876">
        <v>194.489</v>
      </c>
      <c r="J876">
        <f t="shared" ref="J876" si="370">I877/I876</f>
        <v>0.3556242255346061</v>
      </c>
      <c r="M876">
        <v>265</v>
      </c>
      <c r="N876">
        <v>1</v>
      </c>
      <c r="O876">
        <v>82.093000000000004</v>
      </c>
      <c r="P876">
        <f t="shared" ref="P876" si="371">O877/O876</f>
        <v>0.36882560023388106</v>
      </c>
      <c r="T876">
        <v>3</v>
      </c>
      <c r="U876">
        <v>90.76</v>
      </c>
      <c r="V876">
        <f t="shared" ref="V876" si="372">U877/U876</f>
        <v>3.8893785808726308E-2</v>
      </c>
    </row>
    <row r="877" spans="1:22" x14ac:dyDescent="0.55000000000000004">
      <c r="B877">
        <v>14</v>
      </c>
      <c r="C877">
        <v>17.443999999999999</v>
      </c>
      <c r="H877">
        <v>2</v>
      </c>
      <c r="I877">
        <v>69.165000000000006</v>
      </c>
      <c r="N877">
        <v>2</v>
      </c>
      <c r="O877">
        <v>30.277999999999999</v>
      </c>
      <c r="T877">
        <v>4</v>
      </c>
      <c r="U877">
        <v>3.53</v>
      </c>
    </row>
    <row r="878" spans="1:22" x14ac:dyDescent="0.55000000000000004">
      <c r="B878">
        <v>15</v>
      </c>
      <c r="C878">
        <v>195.82599999999999</v>
      </c>
      <c r="D878">
        <f t="shared" ref="D878" si="373">C879/C878</f>
        <v>0.10622695658390613</v>
      </c>
      <c r="H878">
        <v>3</v>
      </c>
      <c r="I878">
        <v>253.53200000000001</v>
      </c>
      <c r="J878">
        <f t="shared" ref="J878" si="374">I879/I878</f>
        <v>4.9386270766609341E-2</v>
      </c>
      <c r="N878">
        <v>3</v>
      </c>
      <c r="O878">
        <v>201.66200000000001</v>
      </c>
      <c r="P878">
        <f t="shared" ref="P878" si="375">O879/O878</f>
        <v>0.20041951383998968</v>
      </c>
      <c r="T878">
        <v>5</v>
      </c>
      <c r="U878">
        <v>174.05600000000001</v>
      </c>
      <c r="V878">
        <f t="shared" ref="V878" si="376">U879/U878</f>
        <v>2.6250172358321458E-2</v>
      </c>
    </row>
    <row r="879" spans="1:22" x14ac:dyDescent="0.55000000000000004">
      <c r="B879">
        <v>16</v>
      </c>
      <c r="C879">
        <v>20.802</v>
      </c>
      <c r="H879">
        <v>4</v>
      </c>
      <c r="I879">
        <v>12.521000000000001</v>
      </c>
      <c r="N879">
        <v>4</v>
      </c>
      <c r="O879">
        <v>40.417000000000002</v>
      </c>
      <c r="T879">
        <v>6</v>
      </c>
      <c r="U879">
        <v>4.569</v>
      </c>
    </row>
    <row r="880" spans="1:22" x14ac:dyDescent="0.55000000000000004">
      <c r="A880">
        <v>215</v>
      </c>
      <c r="B880">
        <v>1</v>
      </c>
      <c r="C880">
        <v>128.637</v>
      </c>
      <c r="D880">
        <f t="shared" ref="D880" si="377">C881/C880</f>
        <v>0.11785878091062446</v>
      </c>
      <c r="H880">
        <v>5</v>
      </c>
      <c r="I880">
        <v>249.10900000000001</v>
      </c>
      <c r="J880">
        <f t="shared" ref="J880" si="378">I881/I880</f>
        <v>7.6596991678341608E-2</v>
      </c>
      <c r="N880">
        <v>5</v>
      </c>
      <c r="O880">
        <v>201.464</v>
      </c>
      <c r="P880">
        <f t="shared" ref="P880" si="379">O881/O880</f>
        <v>6.3480324028114196E-2</v>
      </c>
      <c r="T880">
        <v>7</v>
      </c>
      <c r="U880">
        <v>237.72399999999999</v>
      </c>
      <c r="V880">
        <f t="shared" ref="V880" si="380">U881/U880</f>
        <v>3.3871211993740644E-2</v>
      </c>
    </row>
    <row r="881" spans="2:22" x14ac:dyDescent="0.55000000000000004">
      <c r="B881">
        <v>2</v>
      </c>
      <c r="C881">
        <v>15.161</v>
      </c>
      <c r="H881">
        <v>6</v>
      </c>
      <c r="I881">
        <v>19.081</v>
      </c>
      <c r="N881">
        <v>6</v>
      </c>
      <c r="O881">
        <v>12.789</v>
      </c>
      <c r="T881">
        <v>8</v>
      </c>
      <c r="U881">
        <v>8.0519999999999996</v>
      </c>
    </row>
    <row r="882" spans="2:22" x14ac:dyDescent="0.55000000000000004">
      <c r="B882">
        <v>3</v>
      </c>
      <c r="C882">
        <v>150.36199999999999</v>
      </c>
      <c r="D882">
        <f t="shared" ref="D882" si="381">C883/C882</f>
        <v>0.29248746358787459</v>
      </c>
      <c r="H882">
        <v>7</v>
      </c>
      <c r="I882">
        <v>232.07900000000001</v>
      </c>
      <c r="J882">
        <f t="shared" ref="J882" si="382">I883/I882</f>
        <v>0.22459162612731007</v>
      </c>
      <c r="N882">
        <v>7</v>
      </c>
      <c r="O882">
        <v>72.896000000000001</v>
      </c>
      <c r="P882">
        <f t="shared" ref="P882" si="383">O883/O882</f>
        <v>0.28808165057067603</v>
      </c>
      <c r="T882">
        <v>9</v>
      </c>
      <c r="U882">
        <v>169.76</v>
      </c>
      <c r="V882">
        <f t="shared" ref="V882" si="384">U883/U882</f>
        <v>3.348845428840716E-2</v>
      </c>
    </row>
    <row r="883" spans="2:22" x14ac:dyDescent="0.55000000000000004">
      <c r="B883">
        <v>4</v>
      </c>
      <c r="C883">
        <v>43.978999999999999</v>
      </c>
      <c r="H883">
        <v>8</v>
      </c>
      <c r="I883">
        <v>52.122999999999998</v>
      </c>
      <c r="N883">
        <v>8</v>
      </c>
      <c r="O883">
        <v>21</v>
      </c>
      <c r="T883">
        <v>10</v>
      </c>
      <c r="U883">
        <v>5.6849999999999996</v>
      </c>
    </row>
    <row r="884" spans="2:22" x14ac:dyDescent="0.55000000000000004">
      <c r="B884">
        <v>5</v>
      </c>
      <c r="C884">
        <v>52.542000000000002</v>
      </c>
      <c r="D884">
        <f>C885/C884</f>
        <v>7.3902782535876052E-2</v>
      </c>
      <c r="G884">
        <v>253</v>
      </c>
      <c r="H884">
        <v>1</v>
      </c>
      <c r="I884">
        <v>137.26</v>
      </c>
      <c r="J884">
        <f>I885/I884</f>
        <v>0.23553110884452866</v>
      </c>
      <c r="N884">
        <v>9</v>
      </c>
      <c r="O884">
        <v>139.62299999999999</v>
      </c>
      <c r="P884">
        <f>O885/O884</f>
        <v>0.10052068785228796</v>
      </c>
      <c r="T884">
        <v>11</v>
      </c>
      <c r="U884">
        <v>243.46600000000001</v>
      </c>
      <c r="V884">
        <f>U885/U884</f>
        <v>7.0814816031807309E-2</v>
      </c>
    </row>
    <row r="885" spans="2:22" x14ac:dyDescent="0.55000000000000004">
      <c r="B885">
        <v>6</v>
      </c>
      <c r="C885">
        <v>3.883</v>
      </c>
      <c r="H885">
        <v>2</v>
      </c>
      <c r="I885">
        <v>32.329000000000001</v>
      </c>
      <c r="N885">
        <v>10</v>
      </c>
      <c r="O885">
        <v>14.035</v>
      </c>
      <c r="T885">
        <v>12</v>
      </c>
      <c r="U885">
        <v>17.241</v>
      </c>
    </row>
    <row r="886" spans="2:22" x14ac:dyDescent="0.55000000000000004">
      <c r="B886">
        <v>7</v>
      </c>
      <c r="C886">
        <v>154.09299999999999</v>
      </c>
      <c r="D886">
        <f>C887/C886</f>
        <v>0.29527622929010405</v>
      </c>
      <c r="H886">
        <v>3</v>
      </c>
      <c r="I886">
        <v>129.03</v>
      </c>
      <c r="J886">
        <f>I887/I886</f>
        <v>0.23836317135549873</v>
      </c>
      <c r="N886">
        <v>11</v>
      </c>
      <c r="O886">
        <v>151.41200000000001</v>
      </c>
      <c r="P886">
        <f>O887/O886</f>
        <v>0.8891039019364384</v>
      </c>
      <c r="T886">
        <v>13</v>
      </c>
      <c r="U886">
        <v>104.7</v>
      </c>
      <c r="V886">
        <f>U887/U886</f>
        <v>4.7239732569245463E-2</v>
      </c>
    </row>
    <row r="887" spans="2:22" x14ac:dyDescent="0.55000000000000004">
      <c r="B887">
        <v>8</v>
      </c>
      <c r="C887">
        <v>45.5</v>
      </c>
      <c r="H887">
        <v>4</v>
      </c>
      <c r="I887">
        <v>30.756</v>
      </c>
      <c r="N887">
        <v>12</v>
      </c>
      <c r="O887">
        <v>134.62100000000001</v>
      </c>
      <c r="T887">
        <v>14</v>
      </c>
      <c r="U887">
        <v>4.9459999999999997</v>
      </c>
    </row>
    <row r="888" spans="2:22" x14ac:dyDescent="0.55000000000000004">
      <c r="B888">
        <v>9</v>
      </c>
      <c r="C888">
        <v>143.02600000000001</v>
      </c>
      <c r="D888">
        <f>C889/C888</f>
        <v>4.1859522044942872E-2</v>
      </c>
      <c r="H888">
        <v>5</v>
      </c>
      <c r="I888">
        <v>254.167</v>
      </c>
      <c r="J888">
        <f>I889/I888</f>
        <v>0.49238886244083613</v>
      </c>
      <c r="N888">
        <v>13</v>
      </c>
      <c r="O888">
        <v>230.042</v>
      </c>
      <c r="P888">
        <f>O889/O888</f>
        <v>0.57362568574434236</v>
      </c>
      <c r="T888">
        <v>15</v>
      </c>
      <c r="U888">
        <v>60.944000000000003</v>
      </c>
      <c r="V888">
        <f>U889/U888</f>
        <v>7.0589393541611964E-2</v>
      </c>
    </row>
    <row r="889" spans="2:22" x14ac:dyDescent="0.55000000000000004">
      <c r="B889">
        <v>10</v>
      </c>
      <c r="C889">
        <v>5.9870000000000001</v>
      </c>
      <c r="H889">
        <v>6</v>
      </c>
      <c r="I889">
        <v>125.149</v>
      </c>
      <c r="N889">
        <v>14</v>
      </c>
      <c r="O889">
        <v>131.958</v>
      </c>
      <c r="T889">
        <v>16</v>
      </c>
      <c r="U889">
        <v>4.3019999999999996</v>
      </c>
    </row>
    <row r="890" spans="2:22" x14ac:dyDescent="0.55000000000000004">
      <c r="B890">
        <v>11</v>
      </c>
      <c r="C890">
        <v>150.65299999999999</v>
      </c>
      <c r="D890">
        <f>C891/C890</f>
        <v>3.874466489216942E-2</v>
      </c>
      <c r="H890">
        <v>7</v>
      </c>
      <c r="I890">
        <v>165.55799999999999</v>
      </c>
      <c r="J890">
        <f>I891/I890</f>
        <v>0.24666280095193227</v>
      </c>
      <c r="N890">
        <v>15</v>
      </c>
      <c r="O890">
        <v>161.20699999999999</v>
      </c>
      <c r="P890">
        <f>O891/O890</f>
        <v>0.13465296172002458</v>
      </c>
      <c r="T890">
        <v>17</v>
      </c>
      <c r="U890">
        <v>150.96100000000001</v>
      </c>
      <c r="V890">
        <f>U891/U890</f>
        <v>7.8887924695782347E-2</v>
      </c>
    </row>
    <row r="891" spans="2:22" x14ac:dyDescent="0.55000000000000004">
      <c r="B891">
        <v>12</v>
      </c>
      <c r="C891">
        <v>5.8369999999999997</v>
      </c>
      <c r="H891">
        <v>8</v>
      </c>
      <c r="I891">
        <v>40.837000000000003</v>
      </c>
      <c r="N891">
        <v>16</v>
      </c>
      <c r="O891">
        <v>21.707000000000001</v>
      </c>
      <c r="T891">
        <v>18</v>
      </c>
      <c r="U891">
        <v>11.909000000000001</v>
      </c>
    </row>
    <row r="892" spans="2:22" x14ac:dyDescent="0.55000000000000004">
      <c r="B892">
        <v>13</v>
      </c>
      <c r="C892">
        <v>226.21799999999999</v>
      </c>
      <c r="D892">
        <f t="shared" ref="D892" si="385">C893/C892</f>
        <v>3.0943603073141836E-2</v>
      </c>
      <c r="H892">
        <v>9</v>
      </c>
      <c r="I892">
        <v>189.41399999999999</v>
      </c>
      <c r="J892">
        <f t="shared" ref="J892" si="386">I893/I892</f>
        <v>0.38029923870463644</v>
      </c>
      <c r="N892">
        <v>17</v>
      </c>
      <c r="O892">
        <v>126.64700000000001</v>
      </c>
      <c r="P892">
        <f t="shared" ref="P892" si="387">O893/O892</f>
        <v>0.50678658002163501</v>
      </c>
      <c r="T892">
        <v>19</v>
      </c>
      <c r="U892">
        <v>109.34</v>
      </c>
      <c r="V892">
        <f t="shared" ref="V892" si="388">U893/U892</f>
        <v>0.20017376989207974</v>
      </c>
    </row>
    <row r="893" spans="2:22" x14ac:dyDescent="0.55000000000000004">
      <c r="B893">
        <v>14</v>
      </c>
      <c r="C893">
        <v>7</v>
      </c>
      <c r="H893">
        <v>10</v>
      </c>
      <c r="I893">
        <v>72.034000000000006</v>
      </c>
      <c r="N893">
        <v>18</v>
      </c>
      <c r="O893">
        <v>64.183000000000007</v>
      </c>
      <c r="T893">
        <v>20</v>
      </c>
      <c r="U893">
        <v>21.887</v>
      </c>
    </row>
    <row r="894" spans="2:22" x14ac:dyDescent="0.55000000000000004">
      <c r="B894">
        <v>15</v>
      </c>
      <c r="C894">
        <v>59.77</v>
      </c>
      <c r="D894">
        <f t="shared" ref="D894" si="389">C895/C894</f>
        <v>0.39834365066086663</v>
      </c>
      <c r="H894">
        <v>11</v>
      </c>
      <c r="I894">
        <v>158.887</v>
      </c>
      <c r="J894">
        <f t="shared" ref="J894" si="390">I895/I894</f>
        <v>0.1081019844291855</v>
      </c>
      <c r="N894">
        <v>19</v>
      </c>
      <c r="O894">
        <v>105</v>
      </c>
      <c r="P894">
        <f t="shared" ref="P894" si="391">O895/O894</f>
        <v>0.20186666666666669</v>
      </c>
      <c r="S894">
        <v>296</v>
      </c>
      <c r="T894">
        <v>1</v>
      </c>
      <c r="U894">
        <v>182.72300000000001</v>
      </c>
      <c r="V894">
        <f t="shared" ref="V894" si="392">U895/U894</f>
        <v>6.1617858726049808E-2</v>
      </c>
    </row>
    <row r="895" spans="2:22" x14ac:dyDescent="0.55000000000000004">
      <c r="B895">
        <v>16</v>
      </c>
      <c r="C895">
        <v>23.809000000000001</v>
      </c>
      <c r="H895">
        <v>12</v>
      </c>
      <c r="I895">
        <v>17.175999999999998</v>
      </c>
      <c r="N895">
        <v>20</v>
      </c>
      <c r="O895">
        <v>21.196000000000002</v>
      </c>
      <c r="T895">
        <v>2</v>
      </c>
      <c r="U895">
        <v>11.259</v>
      </c>
    </row>
    <row r="896" spans="2:22" x14ac:dyDescent="0.55000000000000004">
      <c r="B896">
        <v>17</v>
      </c>
      <c r="C896">
        <v>149.602</v>
      </c>
      <c r="D896">
        <f t="shared" ref="D896" si="393">C897/C896</f>
        <v>0.29145332281653985</v>
      </c>
      <c r="H896">
        <v>13</v>
      </c>
      <c r="I896">
        <v>242.64599999999999</v>
      </c>
      <c r="J896">
        <f t="shared" ref="J896" si="394">I897/I896</f>
        <v>0.41270822515104311</v>
      </c>
      <c r="M896">
        <v>266</v>
      </c>
      <c r="N896">
        <v>1</v>
      </c>
      <c r="O896">
        <v>167.328</v>
      </c>
      <c r="P896">
        <f t="shared" ref="P896" si="395">O897/O896</f>
        <v>0.11272470835723847</v>
      </c>
      <c r="T896">
        <v>3</v>
      </c>
      <c r="U896">
        <v>240.06299999999999</v>
      </c>
      <c r="V896">
        <f t="shared" ref="V896" si="396">U897/U896</f>
        <v>7.266425896535493E-2</v>
      </c>
    </row>
    <row r="897" spans="1:22" x14ac:dyDescent="0.55000000000000004">
      <c r="B897">
        <v>18</v>
      </c>
      <c r="C897">
        <v>43.601999999999997</v>
      </c>
      <c r="H897">
        <v>14</v>
      </c>
      <c r="I897">
        <v>100.142</v>
      </c>
      <c r="N897">
        <v>2</v>
      </c>
      <c r="O897">
        <v>18.861999999999998</v>
      </c>
      <c r="T897">
        <v>4</v>
      </c>
      <c r="U897">
        <v>17.443999999999999</v>
      </c>
    </row>
    <row r="898" spans="1:22" x14ac:dyDescent="0.55000000000000004">
      <c r="A898">
        <v>216</v>
      </c>
      <c r="B898">
        <v>1</v>
      </c>
      <c r="C898">
        <v>85.611999999999995</v>
      </c>
      <c r="D898">
        <f t="shared" ref="D898" si="397">C899/C898</f>
        <v>0.1033616782694015</v>
      </c>
      <c r="G898">
        <v>254</v>
      </c>
      <c r="H898">
        <v>1</v>
      </c>
      <c r="I898">
        <v>190.21199999999999</v>
      </c>
      <c r="J898">
        <f t="shared" ref="J898" si="398">I899/I898</f>
        <v>0.14204676886842049</v>
      </c>
      <c r="N898">
        <v>3</v>
      </c>
      <c r="O898">
        <v>206.09200000000001</v>
      </c>
      <c r="P898">
        <f t="shared" ref="P898" si="399">O899/O898</f>
        <v>9.2347107117209781E-2</v>
      </c>
      <c r="T898">
        <v>5</v>
      </c>
      <c r="U898">
        <v>131.53</v>
      </c>
      <c r="V898">
        <f t="shared" ref="V898" si="400">U899/U898</f>
        <v>6.967992093058617E-2</v>
      </c>
    </row>
    <row r="899" spans="1:22" x14ac:dyDescent="0.55000000000000004">
      <c r="B899">
        <v>2</v>
      </c>
      <c r="C899">
        <v>8.8490000000000002</v>
      </c>
      <c r="H899">
        <v>2</v>
      </c>
      <c r="I899">
        <v>27.018999999999998</v>
      </c>
      <c r="N899">
        <v>4</v>
      </c>
      <c r="O899">
        <v>19.032</v>
      </c>
      <c r="T899">
        <v>6</v>
      </c>
      <c r="U899">
        <v>9.1649999999999991</v>
      </c>
    </row>
    <row r="900" spans="1:22" x14ac:dyDescent="0.55000000000000004">
      <c r="B900">
        <v>3</v>
      </c>
      <c r="C900">
        <v>154.554</v>
      </c>
      <c r="D900">
        <f t="shared" ref="D900" si="401">C901/C900</f>
        <v>4.5233381213038805E-2</v>
      </c>
      <c r="H900">
        <v>3</v>
      </c>
      <c r="I900">
        <v>120.98699999999999</v>
      </c>
      <c r="J900">
        <f t="shared" ref="J900" si="402">I901/I900</f>
        <v>0.2871134915321481</v>
      </c>
      <c r="N900">
        <v>5</v>
      </c>
      <c r="O900">
        <v>212.48599999999999</v>
      </c>
      <c r="P900">
        <f t="shared" ref="P900" si="403">O901/O900</f>
        <v>0.13773142701166194</v>
      </c>
      <c r="T900">
        <v>7</v>
      </c>
      <c r="U900">
        <v>209.28899999999999</v>
      </c>
      <c r="V900">
        <f t="shared" ref="V900" si="404">U901/U900</f>
        <v>7.1527887275489879E-2</v>
      </c>
    </row>
    <row r="901" spans="1:22" x14ac:dyDescent="0.55000000000000004">
      <c r="B901">
        <v>4</v>
      </c>
      <c r="C901">
        <v>6.9909999999999997</v>
      </c>
      <c r="H901">
        <v>4</v>
      </c>
      <c r="I901">
        <v>34.737000000000002</v>
      </c>
      <c r="N901">
        <v>6</v>
      </c>
      <c r="O901">
        <v>29.265999999999998</v>
      </c>
      <c r="T901">
        <v>8</v>
      </c>
      <c r="U901">
        <v>14.97</v>
      </c>
    </row>
    <row r="902" spans="1:22" x14ac:dyDescent="0.55000000000000004">
      <c r="B902">
        <v>5</v>
      </c>
      <c r="C902">
        <v>160.33000000000001</v>
      </c>
      <c r="D902">
        <f>C903/C902</f>
        <v>8.0053639368801846E-2</v>
      </c>
      <c r="H902">
        <v>5</v>
      </c>
      <c r="I902">
        <v>150.37700000000001</v>
      </c>
      <c r="J902">
        <f>I903/I902</f>
        <v>0.36651216608922904</v>
      </c>
      <c r="N902">
        <v>7</v>
      </c>
      <c r="O902">
        <v>221.66800000000001</v>
      </c>
      <c r="P902">
        <f>O903/O902</f>
        <v>0.16426367360196328</v>
      </c>
      <c r="T902">
        <v>9</v>
      </c>
      <c r="U902">
        <v>117.681</v>
      </c>
      <c r="V902">
        <f>U903/U902</f>
        <v>3.6726404432321273E-2</v>
      </c>
    </row>
    <row r="903" spans="1:22" x14ac:dyDescent="0.55000000000000004">
      <c r="B903">
        <v>6</v>
      </c>
      <c r="C903">
        <v>12.835000000000001</v>
      </c>
      <c r="H903">
        <v>6</v>
      </c>
      <c r="I903">
        <v>55.115000000000002</v>
      </c>
      <c r="N903">
        <v>8</v>
      </c>
      <c r="O903">
        <v>36.411999999999999</v>
      </c>
      <c r="T903">
        <v>10</v>
      </c>
      <c r="U903">
        <v>4.3220000000000001</v>
      </c>
    </row>
    <row r="904" spans="1:22" x14ac:dyDescent="0.55000000000000004">
      <c r="B904">
        <v>7</v>
      </c>
      <c r="C904">
        <v>90.165999999999997</v>
      </c>
      <c r="D904">
        <f>C905/C904</f>
        <v>3.9937448705720559E-2</v>
      </c>
      <c r="H904">
        <v>7</v>
      </c>
      <c r="I904">
        <v>159.208</v>
      </c>
      <c r="J904">
        <f>I905/I904</f>
        <v>0.19732676749912065</v>
      </c>
      <c r="M904">
        <v>267</v>
      </c>
      <c r="N904">
        <v>1</v>
      </c>
      <c r="O904">
        <v>66.456000000000003</v>
      </c>
      <c r="P904">
        <f>O905/O904</f>
        <v>9.302395570001204E-2</v>
      </c>
      <c r="T904">
        <v>11</v>
      </c>
      <c r="U904">
        <v>248.15100000000001</v>
      </c>
      <c r="V904">
        <f>U905/U904</f>
        <v>4.0668786343798738E-2</v>
      </c>
    </row>
    <row r="905" spans="1:22" x14ac:dyDescent="0.55000000000000004">
      <c r="B905">
        <v>8</v>
      </c>
      <c r="C905">
        <v>3.601</v>
      </c>
      <c r="H905">
        <v>8</v>
      </c>
      <c r="I905">
        <v>31.416</v>
      </c>
      <c r="N905">
        <v>2</v>
      </c>
      <c r="O905">
        <v>6.1820000000000004</v>
      </c>
      <c r="T905">
        <v>12</v>
      </c>
      <c r="U905">
        <v>10.092000000000001</v>
      </c>
    </row>
    <row r="906" spans="1:22" x14ac:dyDescent="0.55000000000000004">
      <c r="B906">
        <v>9</v>
      </c>
      <c r="C906">
        <v>222.53899999999999</v>
      </c>
      <c r="D906">
        <f t="shared" ref="D906" si="405">C907/C906</f>
        <v>3.6937345813542799E-2</v>
      </c>
      <c r="H906">
        <v>9</v>
      </c>
      <c r="I906">
        <v>120.40600000000001</v>
      </c>
      <c r="J906">
        <f t="shared" ref="J906" si="406">I907/I906</f>
        <v>9.5476969586233237E-2</v>
      </c>
      <c r="N906">
        <v>3</v>
      </c>
      <c r="O906">
        <v>202.88</v>
      </c>
      <c r="P906">
        <f t="shared" ref="P906" si="407">O907/O906</f>
        <v>6.4865930599369084E-2</v>
      </c>
      <c r="S906">
        <v>297</v>
      </c>
      <c r="T906">
        <v>1</v>
      </c>
      <c r="U906">
        <v>225.73</v>
      </c>
      <c r="V906">
        <f t="shared" ref="V906" si="408">U907/U906</f>
        <v>0.27093430204226288</v>
      </c>
    </row>
    <row r="907" spans="1:22" x14ac:dyDescent="0.55000000000000004">
      <c r="B907">
        <v>10</v>
      </c>
      <c r="C907">
        <v>8.2200000000000006</v>
      </c>
      <c r="H907">
        <v>10</v>
      </c>
      <c r="I907">
        <v>11.496</v>
      </c>
      <c r="N907">
        <v>4</v>
      </c>
      <c r="O907">
        <v>13.16</v>
      </c>
      <c r="T907">
        <v>2</v>
      </c>
      <c r="U907">
        <v>61.158000000000001</v>
      </c>
    </row>
    <row r="908" spans="1:22" x14ac:dyDescent="0.55000000000000004">
      <c r="A908">
        <v>217</v>
      </c>
      <c r="B908">
        <v>1</v>
      </c>
      <c r="C908">
        <v>233.52699999999999</v>
      </c>
      <c r="D908">
        <f t="shared" ref="D908" si="409">C909/C908</f>
        <v>0.12788242901249108</v>
      </c>
      <c r="H908">
        <v>11</v>
      </c>
      <c r="I908">
        <v>166.75399999999999</v>
      </c>
      <c r="J908">
        <f t="shared" ref="J908" si="410">I909/I908</f>
        <v>4.2109934394377352E-2</v>
      </c>
      <c r="N908">
        <v>5</v>
      </c>
      <c r="O908">
        <v>98.825000000000003</v>
      </c>
      <c r="P908">
        <f t="shared" ref="P908" si="411">O909/O908</f>
        <v>0.15494055147988869</v>
      </c>
      <c r="T908">
        <v>3</v>
      </c>
      <c r="U908">
        <v>229.786</v>
      </c>
      <c r="V908">
        <f t="shared" ref="V908" si="412">U909/U908</f>
        <v>6.4982200830337788E-2</v>
      </c>
    </row>
    <row r="909" spans="1:22" x14ac:dyDescent="0.55000000000000004">
      <c r="B909">
        <v>2</v>
      </c>
      <c r="C909">
        <v>29.864000000000001</v>
      </c>
      <c r="H909">
        <v>12</v>
      </c>
      <c r="I909">
        <v>7.0220000000000002</v>
      </c>
      <c r="N909">
        <v>6</v>
      </c>
      <c r="O909">
        <v>15.311999999999999</v>
      </c>
      <c r="T909">
        <v>4</v>
      </c>
      <c r="U909">
        <v>14.932</v>
      </c>
    </row>
    <row r="910" spans="1:22" x14ac:dyDescent="0.55000000000000004">
      <c r="B910">
        <v>3</v>
      </c>
      <c r="C910">
        <v>183.68899999999999</v>
      </c>
      <c r="D910">
        <f t="shared" ref="D910" si="413">C911/C910</f>
        <v>0.12000718605904546</v>
      </c>
      <c r="G910">
        <v>255</v>
      </c>
      <c r="H910">
        <v>1</v>
      </c>
      <c r="I910">
        <v>89.742000000000004</v>
      </c>
      <c r="J910">
        <f t="shared" ref="J910" si="414">I911/I910</f>
        <v>0.41693967150275235</v>
      </c>
      <c r="N910">
        <v>7</v>
      </c>
      <c r="O910">
        <v>87.513999999999996</v>
      </c>
      <c r="P910">
        <f t="shared" ref="P910" si="415">O911/O910</f>
        <v>5.295152775555912E-2</v>
      </c>
      <c r="T910">
        <v>5</v>
      </c>
      <c r="U910">
        <v>178.548</v>
      </c>
      <c r="V910">
        <f t="shared" ref="V910" si="416">U911/U910</f>
        <v>3.1072876761431098E-2</v>
      </c>
    </row>
    <row r="911" spans="1:22" x14ac:dyDescent="0.55000000000000004">
      <c r="B911">
        <v>4</v>
      </c>
      <c r="C911">
        <v>22.044</v>
      </c>
      <c r="H911">
        <v>2</v>
      </c>
      <c r="I911">
        <v>37.417000000000002</v>
      </c>
      <c r="N911">
        <v>8</v>
      </c>
      <c r="O911">
        <v>4.6340000000000003</v>
      </c>
      <c r="T911">
        <v>6</v>
      </c>
      <c r="U911">
        <v>5.548</v>
      </c>
    </row>
    <row r="912" spans="1:22" x14ac:dyDescent="0.55000000000000004">
      <c r="B912">
        <v>5</v>
      </c>
      <c r="C912">
        <v>118.56</v>
      </c>
      <c r="D912">
        <f t="shared" ref="D912" si="417">C913/C912</f>
        <v>9.1346153846153841E-2</v>
      </c>
      <c r="H912">
        <v>3</v>
      </c>
      <c r="I912">
        <v>62.493000000000002</v>
      </c>
      <c r="J912">
        <f t="shared" ref="J912" si="418">I913/I912</f>
        <v>0.15739362808634566</v>
      </c>
      <c r="M912">
        <v>268</v>
      </c>
      <c r="N912">
        <v>1</v>
      </c>
      <c r="O912">
        <v>253.845</v>
      </c>
      <c r="P912">
        <f t="shared" ref="P912" si="419">O913/O912</f>
        <v>0.1329472709724438</v>
      </c>
      <c r="T912">
        <v>7</v>
      </c>
      <c r="U912">
        <v>161.02000000000001</v>
      </c>
      <c r="V912">
        <f t="shared" ref="V912" si="420">U913/U912</f>
        <v>2.7729474599428639E-2</v>
      </c>
    </row>
    <row r="913" spans="1:22" x14ac:dyDescent="0.55000000000000004">
      <c r="B913">
        <v>6</v>
      </c>
      <c r="C913">
        <v>10.83</v>
      </c>
      <c r="H913">
        <v>4</v>
      </c>
      <c r="I913">
        <v>9.8360000000000003</v>
      </c>
      <c r="N913">
        <v>2</v>
      </c>
      <c r="O913">
        <v>33.747999999999998</v>
      </c>
      <c r="T913">
        <v>8</v>
      </c>
      <c r="U913">
        <v>4.4649999999999999</v>
      </c>
    </row>
    <row r="914" spans="1:22" x14ac:dyDescent="0.55000000000000004">
      <c r="B914">
        <v>7</v>
      </c>
      <c r="C914">
        <v>99.748999999999995</v>
      </c>
      <c r="D914">
        <f t="shared" ref="D914" si="421">C915/C914</f>
        <v>0.19269366108933425</v>
      </c>
      <c r="H914">
        <v>5</v>
      </c>
      <c r="I914">
        <v>250.45500000000001</v>
      </c>
      <c r="J914">
        <f t="shared" ref="J914" si="422">I915/I914</f>
        <v>0.25418937533688685</v>
      </c>
      <c r="N914">
        <v>3</v>
      </c>
      <c r="O914">
        <v>205.089</v>
      </c>
      <c r="P914">
        <f t="shared" ref="P914" si="423">O915/O914</f>
        <v>0.5131430744701081</v>
      </c>
      <c r="T914">
        <v>9</v>
      </c>
      <c r="U914">
        <v>84.474999999999994</v>
      </c>
      <c r="V914">
        <f t="shared" ref="V914" si="424">U915/U914</f>
        <v>0.32413139982243272</v>
      </c>
    </row>
    <row r="915" spans="1:22" x14ac:dyDescent="0.55000000000000004">
      <c r="B915">
        <v>8</v>
      </c>
      <c r="C915">
        <v>19.221</v>
      </c>
      <c r="H915">
        <v>6</v>
      </c>
      <c r="I915">
        <v>63.662999999999997</v>
      </c>
      <c r="N915">
        <v>4</v>
      </c>
      <c r="O915">
        <v>105.24</v>
      </c>
      <c r="T915">
        <v>10</v>
      </c>
      <c r="U915">
        <v>27.381</v>
      </c>
    </row>
    <row r="916" spans="1:22" x14ac:dyDescent="0.55000000000000004">
      <c r="B916">
        <v>9</v>
      </c>
      <c r="C916">
        <v>61.984000000000002</v>
      </c>
      <c r="D916">
        <f>C917/C916</f>
        <v>0.32571308724832215</v>
      </c>
      <c r="H916">
        <v>7</v>
      </c>
      <c r="I916">
        <v>90.695999999999998</v>
      </c>
      <c r="J916">
        <f>I917/I916</f>
        <v>0.25481829408132667</v>
      </c>
      <c r="N916">
        <v>5</v>
      </c>
      <c r="O916">
        <v>148.071</v>
      </c>
      <c r="P916">
        <f>O917/O916</f>
        <v>0.42648459185120652</v>
      </c>
      <c r="S916">
        <v>298</v>
      </c>
      <c r="T916">
        <v>1</v>
      </c>
      <c r="U916">
        <v>175.517</v>
      </c>
      <c r="V916">
        <f>U917/U916</f>
        <v>6.893919107550836E-2</v>
      </c>
    </row>
    <row r="917" spans="1:22" x14ac:dyDescent="0.55000000000000004">
      <c r="B917">
        <v>10</v>
      </c>
      <c r="C917">
        <v>20.189</v>
      </c>
      <c r="H917">
        <v>8</v>
      </c>
      <c r="I917">
        <v>23.111000000000001</v>
      </c>
      <c r="N917">
        <v>6</v>
      </c>
      <c r="O917">
        <v>63.15</v>
      </c>
      <c r="T917">
        <v>2</v>
      </c>
      <c r="U917">
        <v>12.1</v>
      </c>
    </row>
    <row r="918" spans="1:22" x14ac:dyDescent="0.55000000000000004">
      <c r="A918">
        <v>219</v>
      </c>
      <c r="B918">
        <v>1</v>
      </c>
      <c r="C918">
        <v>169.40199999999999</v>
      </c>
      <c r="D918">
        <f>C919/C918</f>
        <v>4.9727866258957983E-2</v>
      </c>
      <c r="H918">
        <v>9</v>
      </c>
      <c r="I918">
        <v>58.390999999999998</v>
      </c>
      <c r="J918">
        <f>I919/I918</f>
        <v>0.1846688702025997</v>
      </c>
      <c r="N918">
        <v>7</v>
      </c>
      <c r="O918">
        <v>217.87899999999999</v>
      </c>
      <c r="P918">
        <f>O919/O918</f>
        <v>0.21118602527090724</v>
      </c>
      <c r="T918">
        <v>3</v>
      </c>
      <c r="U918">
        <v>249.94499999999999</v>
      </c>
      <c r="V918">
        <f>U919/U918</f>
        <v>0.46251775390585931</v>
      </c>
    </row>
    <row r="919" spans="1:22" x14ac:dyDescent="0.55000000000000004">
      <c r="B919">
        <v>2</v>
      </c>
      <c r="C919">
        <v>8.4239999999999995</v>
      </c>
      <c r="H919">
        <v>10</v>
      </c>
      <c r="I919">
        <v>10.782999999999999</v>
      </c>
      <c r="N919">
        <v>8</v>
      </c>
      <c r="O919">
        <v>46.012999999999998</v>
      </c>
      <c r="T919">
        <v>4</v>
      </c>
      <c r="U919">
        <v>115.604</v>
      </c>
    </row>
    <row r="920" spans="1:22" x14ac:dyDescent="0.55000000000000004">
      <c r="B920">
        <v>3</v>
      </c>
      <c r="C920">
        <v>75.409000000000006</v>
      </c>
      <c r="D920">
        <f>C921/C920</f>
        <v>5.8918696707289574E-2</v>
      </c>
      <c r="G920">
        <v>256</v>
      </c>
      <c r="H920">
        <v>1</v>
      </c>
      <c r="I920">
        <v>184.51499999999999</v>
      </c>
      <c r="J920">
        <f>I921/I920</f>
        <v>4.5410942199821155E-2</v>
      </c>
      <c r="M920">
        <v>269</v>
      </c>
      <c r="N920">
        <v>1</v>
      </c>
      <c r="O920">
        <v>188.01</v>
      </c>
      <c r="P920">
        <f>O921/O920</f>
        <v>0.245790117546939</v>
      </c>
      <c r="T920">
        <v>5</v>
      </c>
      <c r="U920">
        <v>75.150000000000006</v>
      </c>
      <c r="V920">
        <f>U921/U920</f>
        <v>5.9467731204258148E-2</v>
      </c>
    </row>
    <row r="921" spans="1:22" x14ac:dyDescent="0.55000000000000004">
      <c r="B921">
        <v>4</v>
      </c>
      <c r="C921">
        <v>4.4429999999999996</v>
      </c>
      <c r="H921">
        <v>2</v>
      </c>
      <c r="I921">
        <v>8.3789999999999996</v>
      </c>
      <c r="N921">
        <v>2</v>
      </c>
      <c r="O921">
        <v>46.210999999999999</v>
      </c>
      <c r="T921">
        <v>6</v>
      </c>
      <c r="U921">
        <v>4.4690000000000003</v>
      </c>
    </row>
    <row r="922" spans="1:22" x14ac:dyDescent="0.55000000000000004">
      <c r="B922">
        <v>5</v>
      </c>
      <c r="C922">
        <v>241.64400000000001</v>
      </c>
      <c r="D922">
        <f>C923/C922</f>
        <v>0.12400473423714224</v>
      </c>
      <c r="H922">
        <v>3</v>
      </c>
      <c r="I922">
        <v>244.72900000000001</v>
      </c>
      <c r="J922">
        <f>I923/I922</f>
        <v>6.9489108360676496E-2</v>
      </c>
      <c r="N922">
        <v>3</v>
      </c>
      <c r="O922">
        <v>57.872</v>
      </c>
      <c r="P922">
        <f>O923/O922</f>
        <v>0.13980854299142936</v>
      </c>
      <c r="S922">
        <v>299</v>
      </c>
      <c r="T922">
        <v>1</v>
      </c>
      <c r="U922">
        <v>115.57899999999999</v>
      </c>
      <c r="V922">
        <f>U923/U922</f>
        <v>4.7802801546993838E-2</v>
      </c>
    </row>
    <row r="923" spans="1:22" x14ac:dyDescent="0.55000000000000004">
      <c r="B923">
        <v>6</v>
      </c>
      <c r="C923">
        <v>29.965</v>
      </c>
      <c r="H923">
        <v>4</v>
      </c>
      <c r="I923">
        <v>17.006</v>
      </c>
      <c r="N923">
        <v>4</v>
      </c>
      <c r="O923">
        <v>8.0909999999999993</v>
      </c>
      <c r="T923">
        <v>2</v>
      </c>
      <c r="U923">
        <v>5.5250000000000004</v>
      </c>
    </row>
    <row r="924" spans="1:22" x14ac:dyDescent="0.55000000000000004">
      <c r="B924">
        <v>7</v>
      </c>
      <c r="C924">
        <v>101.848</v>
      </c>
      <c r="D924">
        <f t="shared" ref="D924" si="425">C925/C924</f>
        <v>0.12273191422511978</v>
      </c>
      <c r="H924">
        <v>5</v>
      </c>
      <c r="I924">
        <v>100.429</v>
      </c>
      <c r="J924">
        <f t="shared" ref="J924" si="426">I925/I924</f>
        <v>0.1307590437025162</v>
      </c>
      <c r="N924">
        <v>5</v>
      </c>
      <c r="O924">
        <v>241.10400000000001</v>
      </c>
      <c r="P924">
        <f t="shared" ref="P924" si="427">O925/O924</f>
        <v>0.12546867741721415</v>
      </c>
      <c r="T924">
        <v>3</v>
      </c>
      <c r="U924">
        <v>95.805000000000007</v>
      </c>
      <c r="V924">
        <f t="shared" ref="V924" si="428">U925/U924</f>
        <v>8.3106309691560978E-2</v>
      </c>
    </row>
    <row r="925" spans="1:22" x14ac:dyDescent="0.55000000000000004">
      <c r="B925">
        <v>8</v>
      </c>
      <c r="C925">
        <v>12.5</v>
      </c>
      <c r="H925">
        <v>6</v>
      </c>
      <c r="I925">
        <v>13.132</v>
      </c>
      <c r="N925">
        <v>6</v>
      </c>
      <c r="O925">
        <v>30.251000000000001</v>
      </c>
      <c r="T925">
        <v>4</v>
      </c>
      <c r="U925">
        <v>7.9619999999999997</v>
      </c>
    </row>
    <row r="926" spans="1:22" x14ac:dyDescent="0.55000000000000004">
      <c r="B926">
        <v>9</v>
      </c>
      <c r="C926">
        <v>94.891999999999996</v>
      </c>
      <c r="D926">
        <f t="shared" ref="D926" si="429">C927/C926</f>
        <v>9.8290688361505715E-2</v>
      </c>
      <c r="H926">
        <v>7</v>
      </c>
      <c r="I926">
        <v>177.38900000000001</v>
      </c>
      <c r="J926">
        <f t="shared" ref="J926" si="430">I927/I926</f>
        <v>0.13175563310013585</v>
      </c>
      <c r="N926">
        <v>7</v>
      </c>
      <c r="O926">
        <v>245.97200000000001</v>
      </c>
      <c r="P926">
        <f t="shared" ref="P926" si="431">O927/O926</f>
        <v>0.23566910054802986</v>
      </c>
      <c r="T926">
        <v>5</v>
      </c>
      <c r="U926">
        <v>137.67599999999999</v>
      </c>
      <c r="V926">
        <f t="shared" ref="V926" si="432">U927/U926</f>
        <v>8.1546529533106718E-2</v>
      </c>
    </row>
    <row r="927" spans="1:22" x14ac:dyDescent="0.55000000000000004">
      <c r="B927">
        <v>10</v>
      </c>
      <c r="C927">
        <v>9.327</v>
      </c>
      <c r="H927">
        <v>8</v>
      </c>
      <c r="I927">
        <v>23.372</v>
      </c>
      <c r="N927">
        <v>8</v>
      </c>
      <c r="O927">
        <v>57.968000000000004</v>
      </c>
      <c r="T927">
        <v>6</v>
      </c>
      <c r="U927">
        <v>11.227</v>
      </c>
    </row>
    <row r="928" spans="1:22" x14ac:dyDescent="0.55000000000000004">
      <c r="B928">
        <v>11</v>
      </c>
      <c r="C928">
        <v>49.079000000000001</v>
      </c>
      <c r="D928">
        <f t="shared" ref="D928" si="433">C929/C928</f>
        <v>0.34295727296807188</v>
      </c>
      <c r="H928">
        <v>9</v>
      </c>
      <c r="I928">
        <v>120.327</v>
      </c>
      <c r="J928">
        <f t="shared" ref="J928" si="434">I929/I928</f>
        <v>5.8174806984301115E-2</v>
      </c>
      <c r="N928">
        <v>9</v>
      </c>
      <c r="O928">
        <v>238.495</v>
      </c>
      <c r="P928">
        <f t="shared" ref="P928" si="435">O929/O928</f>
        <v>0.12397744187509173</v>
      </c>
      <c r="T928">
        <v>7</v>
      </c>
      <c r="U928">
        <v>48.323999999999998</v>
      </c>
      <c r="V928">
        <f t="shared" ref="V928" si="436">U929/U928</f>
        <v>0.6530709378362719</v>
      </c>
    </row>
    <row r="929" spans="1:22" x14ac:dyDescent="0.55000000000000004">
      <c r="B929">
        <v>12</v>
      </c>
      <c r="C929">
        <v>16.832000000000001</v>
      </c>
      <c r="H929">
        <v>10</v>
      </c>
      <c r="I929">
        <v>7</v>
      </c>
      <c r="N929">
        <v>10</v>
      </c>
      <c r="O929">
        <v>29.568000000000001</v>
      </c>
      <c r="T929">
        <v>8</v>
      </c>
      <c r="U929">
        <v>31.559000000000001</v>
      </c>
    </row>
    <row r="930" spans="1:22" x14ac:dyDescent="0.55000000000000004">
      <c r="A930">
        <v>220</v>
      </c>
      <c r="B930">
        <v>1</v>
      </c>
      <c r="C930">
        <v>79.963999999999999</v>
      </c>
      <c r="D930">
        <f t="shared" ref="D930" si="437">C931/C930</f>
        <v>6.0727327297283779E-2</v>
      </c>
      <c r="H930">
        <v>11</v>
      </c>
      <c r="I930">
        <v>232.773</v>
      </c>
      <c r="J930">
        <f t="shared" ref="J930" si="438">I931/I930</f>
        <v>6.5355518036885718E-2</v>
      </c>
      <c r="M930">
        <v>270</v>
      </c>
      <c r="N930">
        <v>1</v>
      </c>
      <c r="O930">
        <v>233.142</v>
      </c>
      <c r="P930">
        <f t="shared" ref="P930" si="439">O931/O930</f>
        <v>0.2564703056506335</v>
      </c>
      <c r="T930">
        <v>9</v>
      </c>
      <c r="U930">
        <v>209.096</v>
      </c>
      <c r="V930">
        <f t="shared" ref="V930" si="440">U931/U930</f>
        <v>7.6170754103378355E-2</v>
      </c>
    </row>
    <row r="931" spans="1:22" x14ac:dyDescent="0.55000000000000004">
      <c r="B931">
        <v>2</v>
      </c>
      <c r="C931">
        <v>4.8559999999999999</v>
      </c>
      <c r="H931">
        <v>12</v>
      </c>
      <c r="I931">
        <v>15.212999999999999</v>
      </c>
      <c r="N931">
        <v>2</v>
      </c>
      <c r="O931">
        <v>59.793999999999997</v>
      </c>
      <c r="T931">
        <v>10</v>
      </c>
      <c r="U931">
        <v>15.927</v>
      </c>
    </row>
    <row r="932" spans="1:22" x14ac:dyDescent="0.55000000000000004">
      <c r="B932">
        <v>3</v>
      </c>
      <c r="C932">
        <v>54.89</v>
      </c>
      <c r="D932">
        <f t="shared" ref="D932" si="441">C933/C932</f>
        <v>7.2982328292949539E-2</v>
      </c>
      <c r="H932">
        <v>13</v>
      </c>
      <c r="I932">
        <v>246.506</v>
      </c>
      <c r="J932">
        <f t="shared" ref="J932" si="442">I933/I932</f>
        <v>0.18091648884814163</v>
      </c>
      <c r="N932">
        <v>3</v>
      </c>
      <c r="O932">
        <v>57.048000000000002</v>
      </c>
      <c r="P932">
        <f t="shared" ref="P932" si="443">O933/O932</f>
        <v>0.37696325900995648</v>
      </c>
      <c r="T932">
        <v>11</v>
      </c>
      <c r="U932">
        <v>112.935</v>
      </c>
      <c r="V932">
        <f t="shared" ref="V932" si="444">U933/U932</f>
        <v>5.9777748262274763E-2</v>
      </c>
    </row>
    <row r="933" spans="1:22" x14ac:dyDescent="0.55000000000000004">
      <c r="B933">
        <v>4</v>
      </c>
      <c r="C933">
        <v>4.0060000000000002</v>
      </c>
      <c r="H933">
        <v>14</v>
      </c>
      <c r="I933">
        <v>44.597000000000001</v>
      </c>
      <c r="N933">
        <v>4</v>
      </c>
      <c r="O933">
        <v>21.504999999999999</v>
      </c>
      <c r="T933">
        <v>12</v>
      </c>
      <c r="U933">
        <v>6.7510000000000003</v>
      </c>
    </row>
    <row r="934" spans="1:22" x14ac:dyDescent="0.55000000000000004">
      <c r="B934">
        <v>5</v>
      </c>
      <c r="C934">
        <v>76.355999999999995</v>
      </c>
      <c r="D934">
        <f>C935/C934</f>
        <v>0.15921473099690922</v>
      </c>
      <c r="H934">
        <v>15</v>
      </c>
      <c r="I934">
        <v>237.68600000000001</v>
      </c>
      <c r="J934">
        <f>I935/I934</f>
        <v>0.12787038361535807</v>
      </c>
      <c r="N934">
        <v>5</v>
      </c>
      <c r="O934">
        <v>205.529</v>
      </c>
      <c r="P934">
        <f>O935/O934</f>
        <v>0.40975239503914285</v>
      </c>
      <c r="T934">
        <v>13</v>
      </c>
      <c r="U934">
        <v>106.45399999999999</v>
      </c>
      <c r="V934">
        <f>U935/U934</f>
        <v>0.1535217089071336</v>
      </c>
    </row>
    <row r="935" spans="1:22" x14ac:dyDescent="0.55000000000000004">
      <c r="B935">
        <v>6</v>
      </c>
      <c r="C935">
        <v>12.157</v>
      </c>
      <c r="H935">
        <v>16</v>
      </c>
      <c r="I935">
        <v>30.393000000000001</v>
      </c>
      <c r="N935">
        <v>6</v>
      </c>
      <c r="O935">
        <v>84.215999999999994</v>
      </c>
      <c r="T935">
        <v>14</v>
      </c>
      <c r="U935">
        <v>16.343</v>
      </c>
    </row>
    <row r="936" spans="1:22" x14ac:dyDescent="0.55000000000000004">
      <c r="B936">
        <v>7</v>
      </c>
      <c r="C936">
        <v>99.378</v>
      </c>
      <c r="D936">
        <f>C937/C936</f>
        <v>0.10588862726156695</v>
      </c>
      <c r="G936">
        <v>257</v>
      </c>
      <c r="H936">
        <v>1</v>
      </c>
      <c r="I936">
        <v>197.12899999999999</v>
      </c>
      <c r="J936">
        <f>I937/I936</f>
        <v>5.729750569424083E-2</v>
      </c>
      <c r="N936">
        <v>7</v>
      </c>
      <c r="O936">
        <v>241.565</v>
      </c>
      <c r="P936">
        <f>O937/O936</f>
        <v>0.22210171175460022</v>
      </c>
      <c r="S936">
        <v>300</v>
      </c>
      <c r="T936">
        <v>1</v>
      </c>
      <c r="U936">
        <v>238.75899999999999</v>
      </c>
      <c r="V936">
        <f>U937/U936</f>
        <v>5.8401986940806429E-2</v>
      </c>
    </row>
    <row r="937" spans="1:22" x14ac:dyDescent="0.55000000000000004">
      <c r="B937">
        <v>8</v>
      </c>
      <c r="C937">
        <v>10.523</v>
      </c>
      <c r="H937">
        <v>2</v>
      </c>
      <c r="I937">
        <v>11.295</v>
      </c>
      <c r="N937">
        <v>8</v>
      </c>
      <c r="O937">
        <v>53.652000000000001</v>
      </c>
      <c r="T937">
        <v>2</v>
      </c>
      <c r="U937">
        <v>13.944000000000001</v>
      </c>
    </row>
    <row r="938" spans="1:22" x14ac:dyDescent="0.55000000000000004">
      <c r="B938">
        <v>9</v>
      </c>
      <c r="C938">
        <v>99.558000000000007</v>
      </c>
      <c r="D938">
        <f t="shared" ref="D938" si="445">C939/C938</f>
        <v>0.12272243315454306</v>
      </c>
      <c r="H938">
        <v>3</v>
      </c>
      <c r="I938">
        <v>55.707000000000001</v>
      </c>
      <c r="J938">
        <f t="shared" ref="J938" si="446">I939/I938</f>
        <v>9.1352971798876276E-2</v>
      </c>
      <c r="N938">
        <v>9</v>
      </c>
      <c r="O938">
        <v>248.61199999999999</v>
      </c>
      <c r="P938">
        <f t="shared" ref="P938" si="447">O939/O938</f>
        <v>0.23230978392032567</v>
      </c>
      <c r="T938">
        <v>3</v>
      </c>
      <c r="U938">
        <v>189.58199999999999</v>
      </c>
      <c r="V938">
        <f t="shared" ref="V938" si="448">U939/U938</f>
        <v>9.1501302866305881E-2</v>
      </c>
    </row>
    <row r="939" spans="1:22" x14ac:dyDescent="0.55000000000000004">
      <c r="B939">
        <v>10</v>
      </c>
      <c r="C939">
        <v>12.218</v>
      </c>
      <c r="H939">
        <v>4</v>
      </c>
      <c r="I939">
        <v>5.0890000000000004</v>
      </c>
      <c r="N939">
        <v>10</v>
      </c>
      <c r="O939">
        <v>57.755000000000003</v>
      </c>
      <c r="T939">
        <v>4</v>
      </c>
      <c r="U939">
        <v>17.347000000000001</v>
      </c>
    </row>
    <row r="940" spans="1:22" x14ac:dyDescent="0.55000000000000004">
      <c r="B940">
        <v>11</v>
      </c>
      <c r="C940">
        <v>158.364</v>
      </c>
      <c r="D940">
        <f t="shared" ref="D940" si="449">C941/C940</f>
        <v>3.587936652269455E-2</v>
      </c>
      <c r="H940">
        <v>5</v>
      </c>
      <c r="I940">
        <v>63.871000000000002</v>
      </c>
      <c r="J940">
        <f t="shared" ref="J940" si="450">I941/I940</f>
        <v>0.76266224107967628</v>
      </c>
      <c r="N940">
        <v>11</v>
      </c>
      <c r="O940">
        <v>214.09800000000001</v>
      </c>
      <c r="P940">
        <f t="shared" ref="P940" si="451">O941/O940</f>
        <v>0.22053919233248323</v>
      </c>
      <c r="T940">
        <v>5</v>
      </c>
      <c r="U940">
        <v>59.658999999999999</v>
      </c>
      <c r="V940">
        <f t="shared" ref="V940" si="452">U941/U940</f>
        <v>0.3197002966861664</v>
      </c>
    </row>
    <row r="941" spans="1:22" x14ac:dyDescent="0.55000000000000004">
      <c r="B941">
        <v>12</v>
      </c>
      <c r="C941">
        <v>5.6820000000000004</v>
      </c>
      <c r="H941">
        <v>6</v>
      </c>
      <c r="I941">
        <v>48.712000000000003</v>
      </c>
      <c r="N941">
        <v>12</v>
      </c>
      <c r="O941">
        <v>47.216999999999999</v>
      </c>
      <c r="T941">
        <v>6</v>
      </c>
      <c r="U941">
        <v>19.073</v>
      </c>
    </row>
    <row r="942" spans="1:22" x14ac:dyDescent="0.55000000000000004">
      <c r="A942">
        <v>221</v>
      </c>
      <c r="B942">
        <v>1</v>
      </c>
      <c r="C942">
        <v>82.953999999999994</v>
      </c>
      <c r="D942">
        <f t="shared" ref="D942" si="453">C943/C942</f>
        <v>6.6386189936591358E-2</v>
      </c>
      <c r="H942">
        <v>7</v>
      </c>
      <c r="I942">
        <v>48.877000000000002</v>
      </c>
      <c r="J942">
        <f t="shared" ref="J942" si="454">I943/I942</f>
        <v>0.10841500092067843</v>
      </c>
      <c r="M942">
        <v>271</v>
      </c>
      <c r="N942">
        <v>1</v>
      </c>
      <c r="O942">
        <v>235.69499999999999</v>
      </c>
      <c r="P942">
        <f t="shared" ref="P942" si="455">O943/O942</f>
        <v>0.22960605867752815</v>
      </c>
      <c r="S942">
        <v>301</v>
      </c>
      <c r="T942">
        <v>1</v>
      </c>
      <c r="U942">
        <v>55.74</v>
      </c>
      <c r="V942">
        <f t="shared" ref="V942" si="456">U943/U942</f>
        <v>0.10554359526372444</v>
      </c>
    </row>
    <row r="943" spans="1:22" x14ac:dyDescent="0.55000000000000004">
      <c r="B943">
        <v>2</v>
      </c>
      <c r="C943">
        <v>5.5069999999999997</v>
      </c>
      <c r="H943">
        <v>8</v>
      </c>
      <c r="I943">
        <v>5.2990000000000004</v>
      </c>
      <c r="N943">
        <v>2</v>
      </c>
      <c r="O943">
        <v>54.116999999999997</v>
      </c>
      <c r="T943">
        <v>2</v>
      </c>
      <c r="U943">
        <v>5.883</v>
      </c>
    </row>
    <row r="944" spans="1:22" x14ac:dyDescent="0.55000000000000004">
      <c r="B944">
        <v>3</v>
      </c>
      <c r="C944">
        <v>183.66800000000001</v>
      </c>
      <c r="D944">
        <f t="shared" ref="D944" si="457">C945/C944</f>
        <v>6.0005009038046911E-2</v>
      </c>
      <c r="H944">
        <v>9</v>
      </c>
      <c r="I944">
        <v>241.83799999999999</v>
      </c>
      <c r="J944">
        <f t="shared" ref="J944" si="458">I945/I944</f>
        <v>0.3701982318742299</v>
      </c>
      <c r="N944">
        <v>3</v>
      </c>
      <c r="O944">
        <v>252.155</v>
      </c>
      <c r="P944">
        <f t="shared" ref="P944" si="459">O945/O944</f>
        <v>0.29376375641966251</v>
      </c>
      <c r="T944">
        <v>3</v>
      </c>
      <c r="U944">
        <v>86.06</v>
      </c>
      <c r="V944">
        <f t="shared" ref="V944" si="460">U945/U944</f>
        <v>4.8582384382988612E-2</v>
      </c>
    </row>
    <row r="945" spans="1:22" x14ac:dyDescent="0.55000000000000004">
      <c r="B945">
        <v>4</v>
      </c>
      <c r="C945">
        <v>11.021000000000001</v>
      </c>
      <c r="H945">
        <v>10</v>
      </c>
      <c r="I945">
        <v>89.528000000000006</v>
      </c>
      <c r="N945">
        <v>4</v>
      </c>
      <c r="O945">
        <v>74.073999999999998</v>
      </c>
      <c r="T945">
        <v>4</v>
      </c>
      <c r="U945">
        <v>4.181</v>
      </c>
    </row>
    <row r="946" spans="1:22" x14ac:dyDescent="0.55000000000000004">
      <c r="B946">
        <v>5</v>
      </c>
      <c r="C946">
        <v>251.316</v>
      </c>
      <c r="D946">
        <f t="shared" ref="D946" si="461">C947/C946</f>
        <v>0.30407534737143677</v>
      </c>
      <c r="N946">
        <v>5</v>
      </c>
      <c r="O946">
        <v>217.64699999999999</v>
      </c>
      <c r="P946">
        <f t="shared" ref="P946" si="462">O947/O946</f>
        <v>0.20961924584303943</v>
      </c>
      <c r="T946">
        <v>5</v>
      </c>
      <c r="U946">
        <v>119.27200000000001</v>
      </c>
      <c r="V946">
        <f t="shared" ref="V946" si="463">U947/U946</f>
        <v>7.4468441880743169E-2</v>
      </c>
    </row>
    <row r="947" spans="1:22" x14ac:dyDescent="0.55000000000000004">
      <c r="B947">
        <v>6</v>
      </c>
      <c r="C947">
        <v>76.418999999999997</v>
      </c>
      <c r="N947">
        <v>6</v>
      </c>
      <c r="O947">
        <v>45.622999999999998</v>
      </c>
      <c r="T947">
        <v>6</v>
      </c>
      <c r="U947">
        <v>8.8819999999999997</v>
      </c>
    </row>
    <row r="948" spans="1:22" x14ac:dyDescent="0.55000000000000004">
      <c r="B948">
        <v>7</v>
      </c>
      <c r="C948">
        <v>215.18100000000001</v>
      </c>
      <c r="D948">
        <f>C949/C948</f>
        <v>6.9318387775872403E-2</v>
      </c>
      <c r="N948">
        <v>7</v>
      </c>
      <c r="O948">
        <v>238.96299999999999</v>
      </c>
      <c r="P948">
        <f>O949/O948</f>
        <v>0.13116674966417396</v>
      </c>
      <c r="T948">
        <v>7</v>
      </c>
      <c r="U948">
        <v>104.129</v>
      </c>
      <c r="V948">
        <f>U949/U948</f>
        <v>8.9273881435527072E-2</v>
      </c>
    </row>
    <row r="949" spans="1:22" x14ac:dyDescent="0.55000000000000004">
      <c r="B949">
        <v>8</v>
      </c>
      <c r="C949">
        <v>14.916</v>
      </c>
      <c r="N949">
        <v>8</v>
      </c>
      <c r="O949">
        <v>31.344000000000001</v>
      </c>
      <c r="T949">
        <v>8</v>
      </c>
      <c r="U949">
        <v>9.2959999999999994</v>
      </c>
    </row>
    <row r="950" spans="1:22" x14ac:dyDescent="0.55000000000000004">
      <c r="B950">
        <v>9</v>
      </c>
      <c r="C950">
        <v>217.773</v>
      </c>
      <c r="D950">
        <f>C951/C950</f>
        <v>6.0737556997423926E-2</v>
      </c>
      <c r="N950">
        <v>9</v>
      </c>
      <c r="O950">
        <v>249.054</v>
      </c>
      <c r="P950">
        <f>O951/O950</f>
        <v>0.38483622025745418</v>
      </c>
      <c r="T950">
        <v>9</v>
      </c>
      <c r="U950">
        <v>213.863</v>
      </c>
      <c r="V950">
        <f>U951/U950</f>
        <v>5.2112801185805864E-2</v>
      </c>
    </row>
    <row r="951" spans="1:22" x14ac:dyDescent="0.55000000000000004">
      <c r="B951">
        <v>10</v>
      </c>
      <c r="C951">
        <v>13.227</v>
      </c>
      <c r="N951">
        <v>10</v>
      </c>
      <c r="O951">
        <v>95.844999999999999</v>
      </c>
      <c r="T951">
        <v>10</v>
      </c>
      <c r="U951">
        <v>11.145</v>
      </c>
    </row>
    <row r="952" spans="1:22" x14ac:dyDescent="0.55000000000000004">
      <c r="B952">
        <v>11</v>
      </c>
      <c r="C952">
        <v>133.39400000000001</v>
      </c>
      <c r="D952">
        <f>C953/C952</f>
        <v>6.4118326161596476E-2</v>
      </c>
      <c r="M952">
        <v>272</v>
      </c>
      <c r="N952">
        <v>1</v>
      </c>
      <c r="O952">
        <v>65.921000000000006</v>
      </c>
      <c r="P952">
        <f>O953/O952</f>
        <v>0.32097510656695133</v>
      </c>
      <c r="S952">
        <v>302</v>
      </c>
      <c r="T952">
        <v>1</v>
      </c>
      <c r="U952">
        <v>231.95099999999999</v>
      </c>
      <c r="V952">
        <f>U953/U952</f>
        <v>0.15156218339218197</v>
      </c>
    </row>
    <row r="953" spans="1:22" x14ac:dyDescent="0.55000000000000004">
      <c r="B953">
        <v>12</v>
      </c>
      <c r="C953">
        <v>8.5530000000000008</v>
      </c>
      <c r="N953">
        <v>2</v>
      </c>
      <c r="O953">
        <v>21.158999999999999</v>
      </c>
      <c r="T953">
        <v>2</v>
      </c>
      <c r="U953">
        <v>35.155000000000001</v>
      </c>
    </row>
    <row r="954" spans="1:22" x14ac:dyDescent="0.55000000000000004">
      <c r="B954">
        <v>13</v>
      </c>
      <c r="C954">
        <v>182.09299999999999</v>
      </c>
      <c r="D954">
        <f>C955/C954</f>
        <v>4.8843173543189469E-2</v>
      </c>
      <c r="N954">
        <v>3</v>
      </c>
      <c r="O954">
        <v>126.73399999999999</v>
      </c>
      <c r="P954">
        <f>O955/O954</f>
        <v>0.65815014124070892</v>
      </c>
      <c r="T954">
        <v>3</v>
      </c>
      <c r="U954">
        <v>229.47300000000001</v>
      </c>
      <c r="V954">
        <f>U955/U954</f>
        <v>5.0210700169518854E-2</v>
      </c>
    </row>
    <row r="955" spans="1:22" x14ac:dyDescent="0.55000000000000004">
      <c r="B955">
        <v>14</v>
      </c>
      <c r="C955">
        <v>8.8940000000000001</v>
      </c>
      <c r="N955">
        <v>4</v>
      </c>
      <c r="O955">
        <v>83.41</v>
      </c>
      <c r="T955">
        <v>4</v>
      </c>
      <c r="U955">
        <v>11.522</v>
      </c>
    </row>
    <row r="956" spans="1:22" x14ac:dyDescent="0.55000000000000004">
      <c r="B956">
        <v>15</v>
      </c>
      <c r="C956">
        <v>138.952</v>
      </c>
      <c r="D956">
        <f t="shared" ref="D956" si="464">C957/C956</f>
        <v>5.1132765271460649E-2</v>
      </c>
      <c r="N956">
        <v>5</v>
      </c>
      <c r="O956">
        <v>34.323</v>
      </c>
      <c r="P956">
        <f t="shared" ref="P956" si="465">O957/O956</f>
        <v>1.021355942079655</v>
      </c>
      <c r="T956">
        <v>5</v>
      </c>
      <c r="U956">
        <v>63.475000000000001</v>
      </c>
      <c r="V956">
        <f t="shared" ref="V956" si="466">U957/U956</f>
        <v>0.17447814100039383</v>
      </c>
    </row>
    <row r="957" spans="1:22" x14ac:dyDescent="0.55000000000000004">
      <c r="B957">
        <v>16</v>
      </c>
      <c r="C957">
        <v>7.1050000000000004</v>
      </c>
      <c r="N957">
        <v>6</v>
      </c>
      <c r="O957">
        <v>35.055999999999997</v>
      </c>
      <c r="T957">
        <v>6</v>
      </c>
      <c r="U957">
        <v>11.074999999999999</v>
      </c>
    </row>
    <row r="958" spans="1:22" x14ac:dyDescent="0.55000000000000004">
      <c r="A958">
        <v>222</v>
      </c>
      <c r="B958">
        <v>1</v>
      </c>
      <c r="C958">
        <v>192.86199999999999</v>
      </c>
      <c r="D958">
        <f t="shared" ref="D958" si="467">C959/C958</f>
        <v>7.3228526096379795E-2</v>
      </c>
      <c r="N958">
        <v>7</v>
      </c>
      <c r="O958">
        <v>66.28</v>
      </c>
      <c r="P958">
        <f t="shared" ref="P958" si="468">O959/O958</f>
        <v>0.52465298732649368</v>
      </c>
      <c r="T958">
        <v>7</v>
      </c>
      <c r="U958">
        <v>58.329000000000001</v>
      </c>
      <c r="V958">
        <f t="shared" ref="V958" si="469">U959/U958</f>
        <v>9.9178796139141767E-2</v>
      </c>
    </row>
    <row r="959" spans="1:22" x14ac:dyDescent="0.55000000000000004">
      <c r="B959">
        <v>2</v>
      </c>
      <c r="C959">
        <v>14.122999999999999</v>
      </c>
      <c r="N959">
        <v>8</v>
      </c>
      <c r="O959">
        <v>34.774000000000001</v>
      </c>
      <c r="T959">
        <v>8</v>
      </c>
      <c r="U959">
        <v>5.7850000000000001</v>
      </c>
    </row>
    <row r="960" spans="1:22" x14ac:dyDescent="0.55000000000000004">
      <c r="B960">
        <v>3</v>
      </c>
      <c r="C960">
        <v>99.031999999999996</v>
      </c>
      <c r="D960">
        <f t="shared" ref="D960" si="470">C961/C960</f>
        <v>5.621415300105017E-2</v>
      </c>
      <c r="N960">
        <v>9</v>
      </c>
      <c r="O960">
        <v>44.136000000000003</v>
      </c>
      <c r="P960">
        <f t="shared" ref="P960" si="471">O961/O960</f>
        <v>0.41369856806235272</v>
      </c>
      <c r="T960">
        <v>9</v>
      </c>
      <c r="U960">
        <v>58.9</v>
      </c>
      <c r="V960">
        <f t="shared" ref="V960" si="472">U961/U960</f>
        <v>0.10045840407470288</v>
      </c>
    </row>
    <row r="961" spans="2:22" x14ac:dyDescent="0.55000000000000004">
      <c r="B961">
        <v>4</v>
      </c>
      <c r="C961">
        <v>5.5670000000000002</v>
      </c>
      <c r="N961">
        <v>10</v>
      </c>
      <c r="O961">
        <v>18.259</v>
      </c>
      <c r="T961">
        <v>10</v>
      </c>
      <c r="U961">
        <v>5.9169999999999998</v>
      </c>
    </row>
    <row r="962" spans="2:22" x14ac:dyDescent="0.55000000000000004">
      <c r="B962">
        <v>5</v>
      </c>
      <c r="C962">
        <v>65.221999999999994</v>
      </c>
      <c r="D962">
        <f t="shared" ref="D962" si="473">C963/C962</f>
        <v>9.5397258593726053E-2</v>
      </c>
      <c r="M962">
        <v>273</v>
      </c>
      <c r="N962">
        <v>1</v>
      </c>
      <c r="O962">
        <v>125.928</v>
      </c>
      <c r="P962">
        <f t="shared" ref="P962" si="474">O963/O962</f>
        <v>1.2781668890159457</v>
      </c>
      <c r="S962">
        <v>303</v>
      </c>
      <c r="T962">
        <v>1</v>
      </c>
      <c r="U962">
        <v>113.901</v>
      </c>
      <c r="V962">
        <f t="shared" ref="V962" si="475">U963/U962</f>
        <v>3.852468371656087E-2</v>
      </c>
    </row>
    <row r="963" spans="2:22" x14ac:dyDescent="0.55000000000000004">
      <c r="B963">
        <v>6</v>
      </c>
      <c r="C963">
        <v>6.2220000000000004</v>
      </c>
      <c r="N963">
        <v>2</v>
      </c>
      <c r="O963">
        <v>160.95699999999999</v>
      </c>
      <c r="T963">
        <v>2</v>
      </c>
      <c r="U963">
        <v>4.3879999999999999</v>
      </c>
    </row>
    <row r="964" spans="2:22" x14ac:dyDescent="0.55000000000000004">
      <c r="B964">
        <v>7</v>
      </c>
      <c r="C964">
        <v>241.749</v>
      </c>
      <c r="D964">
        <f t="shared" ref="D964" si="476">C965/C964</f>
        <v>7.839536047718916E-2</v>
      </c>
      <c r="N964">
        <v>3</v>
      </c>
      <c r="O964">
        <v>91.266999999999996</v>
      </c>
      <c r="P964">
        <f t="shared" ref="P964" si="477">O965/O964</f>
        <v>0.86909835975763416</v>
      </c>
      <c r="T964">
        <v>3</v>
      </c>
      <c r="U964">
        <v>234.60900000000001</v>
      </c>
      <c r="V964">
        <f t="shared" ref="V964" si="478">U965/U964</f>
        <v>0.13536565093410738</v>
      </c>
    </row>
    <row r="965" spans="2:22" x14ac:dyDescent="0.55000000000000004">
      <c r="B965">
        <v>8</v>
      </c>
      <c r="C965">
        <v>18.952000000000002</v>
      </c>
      <c r="N965">
        <v>4</v>
      </c>
      <c r="O965">
        <v>79.319999999999993</v>
      </c>
      <c r="T965">
        <v>4</v>
      </c>
      <c r="U965">
        <v>31.757999999999999</v>
      </c>
    </row>
    <row r="966" spans="2:22" x14ac:dyDescent="0.55000000000000004">
      <c r="B966">
        <v>9</v>
      </c>
      <c r="C966">
        <v>125.816</v>
      </c>
      <c r="D966">
        <f>C967/C966</f>
        <v>6.457048388122337E-2</v>
      </c>
      <c r="N966">
        <v>5</v>
      </c>
      <c r="O966">
        <v>199.92099999999999</v>
      </c>
      <c r="P966">
        <f>O967/O966</f>
        <v>0.35944197958193486</v>
      </c>
      <c r="T966">
        <v>5</v>
      </c>
      <c r="U966">
        <v>217.00700000000001</v>
      </c>
      <c r="V966">
        <f>U967/U966</f>
        <v>0.1211896390439018</v>
      </c>
    </row>
    <row r="967" spans="2:22" x14ac:dyDescent="0.55000000000000004">
      <c r="B967">
        <v>10</v>
      </c>
      <c r="C967">
        <v>8.1240000000000006</v>
      </c>
      <c r="N967">
        <v>6</v>
      </c>
      <c r="O967">
        <v>71.86</v>
      </c>
      <c r="T967">
        <v>6</v>
      </c>
      <c r="U967">
        <v>26.298999999999999</v>
      </c>
    </row>
    <row r="968" spans="2:22" x14ac:dyDescent="0.55000000000000004">
      <c r="B968">
        <v>11</v>
      </c>
      <c r="C968">
        <v>47.981000000000002</v>
      </c>
      <c r="D968">
        <f>C969/C968</f>
        <v>0.19078385194139347</v>
      </c>
      <c r="M968">
        <v>274</v>
      </c>
      <c r="N968">
        <v>1</v>
      </c>
      <c r="O968">
        <v>243.708</v>
      </c>
      <c r="P968">
        <f>O969/O968</f>
        <v>0.11643031824970868</v>
      </c>
      <c r="T968">
        <v>7</v>
      </c>
      <c r="U968">
        <v>236.24100000000001</v>
      </c>
      <c r="V968">
        <f>U969/U968</f>
        <v>0.11277043358265498</v>
      </c>
    </row>
    <row r="969" spans="2:22" x14ac:dyDescent="0.55000000000000004">
      <c r="B969">
        <v>12</v>
      </c>
      <c r="C969">
        <v>9.1539999999999999</v>
      </c>
      <c r="N969">
        <v>2</v>
      </c>
      <c r="O969">
        <v>28.375</v>
      </c>
      <c r="T969">
        <v>8</v>
      </c>
      <c r="U969">
        <v>26.640999999999998</v>
      </c>
    </row>
    <row r="970" spans="2:22" x14ac:dyDescent="0.55000000000000004">
      <c r="B970">
        <v>13</v>
      </c>
      <c r="C970">
        <v>166.51300000000001</v>
      </c>
      <c r="D970">
        <f t="shared" ref="D970" si="479">C971/C970</f>
        <v>5.6470065400299078E-2</v>
      </c>
      <c r="N970">
        <v>3</v>
      </c>
      <c r="O970">
        <v>254.577</v>
      </c>
      <c r="P970">
        <f t="shared" ref="P970" si="480">O971/O970</f>
        <v>0.42658213428550107</v>
      </c>
      <c r="T970">
        <v>9</v>
      </c>
      <c r="U970">
        <v>236.10599999999999</v>
      </c>
      <c r="V970">
        <f t="shared" ref="V970" si="481">U971/U970</f>
        <v>0.19495904381930149</v>
      </c>
    </row>
    <row r="971" spans="2:22" x14ac:dyDescent="0.55000000000000004">
      <c r="B971">
        <v>14</v>
      </c>
      <c r="C971">
        <v>9.4030000000000005</v>
      </c>
      <c r="N971">
        <v>4</v>
      </c>
      <c r="O971">
        <v>108.598</v>
      </c>
      <c r="T971">
        <v>10</v>
      </c>
      <c r="U971">
        <v>46.030999999999999</v>
      </c>
    </row>
    <row r="972" spans="2:22" x14ac:dyDescent="0.55000000000000004">
      <c r="B972">
        <v>15</v>
      </c>
      <c r="C972">
        <v>179.06299999999999</v>
      </c>
      <c r="D972">
        <f t="shared" ref="D972" si="482">C973/C972</f>
        <v>0.10247789884007306</v>
      </c>
      <c r="N972">
        <v>5</v>
      </c>
      <c r="O972">
        <v>29.257000000000001</v>
      </c>
      <c r="P972">
        <f t="shared" ref="P972" si="483">O973/O972</f>
        <v>2.3214957104282736</v>
      </c>
      <c r="T972">
        <v>11</v>
      </c>
      <c r="U972">
        <v>218.88200000000001</v>
      </c>
      <c r="V972">
        <f t="shared" ref="V972" si="484">U973/U972</f>
        <v>0.19836715673285146</v>
      </c>
    </row>
    <row r="973" spans="2:22" x14ac:dyDescent="0.55000000000000004">
      <c r="B973">
        <v>16</v>
      </c>
      <c r="C973">
        <v>18.350000000000001</v>
      </c>
      <c r="N973">
        <v>6</v>
      </c>
      <c r="O973">
        <v>67.92</v>
      </c>
      <c r="T973">
        <v>12</v>
      </c>
      <c r="U973">
        <v>43.418999999999997</v>
      </c>
    </row>
    <row r="974" spans="2:22" x14ac:dyDescent="0.55000000000000004">
      <c r="B974">
        <v>17</v>
      </c>
      <c r="C974">
        <v>61.067999999999998</v>
      </c>
      <c r="D974">
        <f t="shared" ref="D974" si="485">C975/C974</f>
        <v>0.14108862251915896</v>
      </c>
      <c r="N974">
        <v>7</v>
      </c>
      <c r="O974">
        <v>138.18899999999999</v>
      </c>
      <c r="P974">
        <f t="shared" ref="P974" si="486">O975/O974</f>
        <v>0.22471397868137119</v>
      </c>
      <c r="T974">
        <v>13</v>
      </c>
      <c r="U974">
        <v>229.32900000000001</v>
      </c>
      <c r="V974">
        <f t="shared" ref="V974" si="487">U975/U974</f>
        <v>0.23917603094244513</v>
      </c>
    </row>
    <row r="975" spans="2:22" x14ac:dyDescent="0.55000000000000004">
      <c r="B975">
        <v>18</v>
      </c>
      <c r="C975">
        <v>8.6159999999999997</v>
      </c>
      <c r="N975">
        <v>8</v>
      </c>
      <c r="O975">
        <v>31.053000000000001</v>
      </c>
      <c r="T975">
        <v>14</v>
      </c>
      <c r="U975">
        <v>54.85</v>
      </c>
    </row>
    <row r="976" spans="2:22" x14ac:dyDescent="0.55000000000000004">
      <c r="B976">
        <v>19</v>
      </c>
      <c r="C976">
        <v>47</v>
      </c>
      <c r="D976">
        <f t="shared" ref="D976" si="488">C977/C976</f>
        <v>0.16144680851063831</v>
      </c>
      <c r="T976">
        <v>15</v>
      </c>
      <c r="U976">
        <v>205.13499999999999</v>
      </c>
      <c r="V976">
        <f t="shared" ref="V976" si="489">U977/U976</f>
        <v>4.6164720793623715E-2</v>
      </c>
    </row>
    <row r="977" spans="2:22" x14ac:dyDescent="0.55000000000000004">
      <c r="B977">
        <v>20</v>
      </c>
      <c r="C977">
        <v>7.5880000000000001</v>
      </c>
      <c r="T977">
        <v>16</v>
      </c>
      <c r="U977">
        <v>9.4700000000000006</v>
      </c>
    </row>
    <row r="978" spans="2:22" x14ac:dyDescent="0.55000000000000004">
      <c r="T978">
        <v>17</v>
      </c>
      <c r="U978">
        <v>241.50200000000001</v>
      </c>
      <c r="V978">
        <f t="shared" ref="V978" si="490">U979/U978</f>
        <v>5.2140354945300657E-2</v>
      </c>
    </row>
    <row r="979" spans="2:22" x14ac:dyDescent="0.55000000000000004">
      <c r="T979">
        <v>18</v>
      </c>
      <c r="U979">
        <v>12.592000000000001</v>
      </c>
    </row>
    <row r="980" spans="2:22" x14ac:dyDescent="0.55000000000000004">
      <c r="T980">
        <v>19</v>
      </c>
      <c r="U980">
        <v>193.56800000000001</v>
      </c>
      <c r="V980">
        <f>U981/U980</f>
        <v>5.3562572326004296E-2</v>
      </c>
    </row>
    <row r="981" spans="2:22" x14ac:dyDescent="0.55000000000000004">
      <c r="T981">
        <v>20</v>
      </c>
      <c r="U981">
        <v>10.368</v>
      </c>
    </row>
    <row r="982" spans="2:22" x14ac:dyDescent="0.55000000000000004">
      <c r="T982">
        <v>21</v>
      </c>
      <c r="U982">
        <v>229.40299999999999</v>
      </c>
      <c r="V982">
        <f>U983/U982</f>
        <v>6.0352305767579328E-2</v>
      </c>
    </row>
    <row r="983" spans="2:22" x14ac:dyDescent="0.55000000000000004">
      <c r="T983">
        <v>22</v>
      </c>
      <c r="U983">
        <v>13.845000000000001</v>
      </c>
    </row>
    <row r="1008" spans="1:41" x14ac:dyDescent="0.55000000000000004">
      <c r="A1008" t="s">
        <v>300</v>
      </c>
      <c r="C1008" t="s">
        <v>293</v>
      </c>
      <c r="D1008" t="s">
        <v>294</v>
      </c>
      <c r="E1008" t="s">
        <v>295</v>
      </c>
      <c r="G1008" t="s">
        <v>84</v>
      </c>
      <c r="I1008" t="s">
        <v>293</v>
      </c>
      <c r="J1008" t="s">
        <v>294</v>
      </c>
      <c r="K1008" t="s">
        <v>295</v>
      </c>
      <c r="M1008" t="s">
        <v>85</v>
      </c>
      <c r="O1008" t="s">
        <v>293</v>
      </c>
      <c r="P1008" t="s">
        <v>294</v>
      </c>
      <c r="Q1008" t="s">
        <v>295</v>
      </c>
      <c r="S1008" t="s">
        <v>86</v>
      </c>
      <c r="U1008" t="s">
        <v>293</v>
      </c>
      <c r="V1008" t="s">
        <v>294</v>
      </c>
      <c r="W1008" t="s">
        <v>295</v>
      </c>
      <c r="Y1008" t="s">
        <v>87</v>
      </c>
      <c r="AA1008" t="s">
        <v>293</v>
      </c>
      <c r="AB1008" t="s">
        <v>294</v>
      </c>
      <c r="AC1008" t="s">
        <v>295</v>
      </c>
      <c r="AE1008" t="s">
        <v>88</v>
      </c>
      <c r="AG1008" t="s">
        <v>293</v>
      </c>
      <c r="AH1008" t="s">
        <v>294</v>
      </c>
      <c r="AI1008" t="s">
        <v>295</v>
      </c>
      <c r="AK1008" t="s">
        <v>89</v>
      </c>
      <c r="AM1008" t="s">
        <v>293</v>
      </c>
      <c r="AN1008" t="s">
        <v>294</v>
      </c>
      <c r="AO1008" t="s">
        <v>295</v>
      </c>
    </row>
    <row r="1009" spans="1:41" x14ac:dyDescent="0.55000000000000004">
      <c r="A1009" t="s">
        <v>296</v>
      </c>
      <c r="G1009" t="s">
        <v>296</v>
      </c>
      <c r="M1009" t="s">
        <v>296</v>
      </c>
      <c r="S1009" t="s">
        <v>296</v>
      </c>
      <c r="Y1009" t="s">
        <v>296</v>
      </c>
      <c r="AE1009" t="s">
        <v>296</v>
      </c>
      <c r="AK1009" t="s">
        <v>296</v>
      </c>
    </row>
    <row r="1010" spans="1:41" x14ac:dyDescent="0.55000000000000004">
      <c r="A1010">
        <v>75</v>
      </c>
      <c r="B1010">
        <v>1</v>
      </c>
      <c r="C1010">
        <v>66.494</v>
      </c>
      <c r="D1010">
        <f>C1011/C1010</f>
        <v>9.7151622702800255E-2</v>
      </c>
      <c r="E1010">
        <f>AVERAGE(D1010:D1223)</f>
        <v>0.15832379046367676</v>
      </c>
      <c r="G1010">
        <v>179</v>
      </c>
      <c r="H1010">
        <v>1</v>
      </c>
      <c r="I1010">
        <v>22.491</v>
      </c>
      <c r="J1010">
        <f>I1011/I1010</f>
        <v>0.45724956649326404</v>
      </c>
      <c r="K1010">
        <f>AVERAGE(J1010:J1211)</f>
        <v>0.28805124433882773</v>
      </c>
      <c r="M1010">
        <v>209</v>
      </c>
      <c r="N1010">
        <v>1</v>
      </c>
      <c r="O1010">
        <v>243.369</v>
      </c>
      <c r="P1010">
        <f>O1011/O1010</f>
        <v>0.76864350019928585</v>
      </c>
      <c r="Q1010">
        <f>AVERAGE(P1010:P1210)</f>
        <v>0.50492245391019464</v>
      </c>
      <c r="S1010">
        <v>233</v>
      </c>
      <c r="T1010">
        <v>1</v>
      </c>
      <c r="U1010">
        <v>188</v>
      </c>
      <c r="V1010">
        <f>U1011/U1010</f>
        <v>0.12184574468085106</v>
      </c>
      <c r="W1010">
        <f>AVERAGE(V1010:V1194)</f>
        <v>0.11467514524093582</v>
      </c>
      <c r="Y1010">
        <v>252</v>
      </c>
      <c r="Z1010">
        <v>1</v>
      </c>
      <c r="AA1010">
        <v>204.018</v>
      </c>
      <c r="AB1010">
        <f>AA1011/AA1010</f>
        <v>0.13976217784705272</v>
      </c>
      <c r="AC1010">
        <f>AVERAGE(AB1010:AB1237)</f>
        <v>0.53080333727595952</v>
      </c>
      <c r="AE1010">
        <v>277</v>
      </c>
      <c r="AF1010">
        <v>1</v>
      </c>
      <c r="AG1010">
        <v>201.38</v>
      </c>
      <c r="AH1010">
        <f>AG1011/AG1010</f>
        <v>0.23314132485847652</v>
      </c>
      <c r="AI1010">
        <f>AVERAGE(AH1010:AH1236)</f>
        <v>0.25262199044784384</v>
      </c>
      <c r="AK1010">
        <v>296</v>
      </c>
      <c r="AL1010">
        <v>1</v>
      </c>
      <c r="AM1010">
        <v>156.53100000000001</v>
      </c>
      <c r="AN1010">
        <f>AM1011/AM1010</f>
        <v>0.13360931700429948</v>
      </c>
      <c r="AO1010">
        <f>AVERAGE(AN1010:AN1168)</f>
        <v>0.16858533420084182</v>
      </c>
    </row>
    <row r="1011" spans="1:41" x14ac:dyDescent="0.55000000000000004">
      <c r="B1011">
        <v>2</v>
      </c>
      <c r="C1011">
        <v>6.46</v>
      </c>
      <c r="H1011">
        <v>2</v>
      </c>
      <c r="I1011">
        <v>10.284000000000001</v>
      </c>
      <c r="N1011">
        <v>2</v>
      </c>
      <c r="O1011">
        <v>187.06399999999999</v>
      </c>
      <c r="T1011">
        <v>2</v>
      </c>
      <c r="U1011">
        <v>22.907</v>
      </c>
      <c r="Z1011">
        <v>2</v>
      </c>
      <c r="AA1011">
        <v>28.513999999999999</v>
      </c>
      <c r="AF1011">
        <v>2</v>
      </c>
      <c r="AG1011">
        <v>46.95</v>
      </c>
      <c r="AL1011">
        <v>2</v>
      </c>
      <c r="AM1011">
        <v>20.914000000000001</v>
      </c>
    </row>
    <row r="1012" spans="1:41" x14ac:dyDescent="0.55000000000000004">
      <c r="B1012">
        <v>3</v>
      </c>
      <c r="C1012">
        <v>31.978999999999999</v>
      </c>
      <c r="D1012">
        <f>C1013/C1012</f>
        <v>9.3811563838769194E-2</v>
      </c>
      <c r="H1012">
        <v>3</v>
      </c>
      <c r="I1012">
        <v>33.1</v>
      </c>
      <c r="J1012">
        <f>I1013/I1012</f>
        <v>0.23996978851963743</v>
      </c>
      <c r="N1012">
        <v>3</v>
      </c>
      <c r="O1012">
        <v>62.98</v>
      </c>
      <c r="P1012">
        <f>O1013/O1012</f>
        <v>0.49588758335979682</v>
      </c>
      <c r="T1012">
        <v>3</v>
      </c>
      <c r="U1012">
        <v>240.59200000000001</v>
      </c>
      <c r="V1012">
        <f>U1013/U1012</f>
        <v>3.8014564075280977E-2</v>
      </c>
      <c r="Z1012">
        <v>3</v>
      </c>
      <c r="AA1012">
        <v>242.26900000000001</v>
      </c>
      <c r="AB1012">
        <f>AA1013/AA1012</f>
        <v>1.0362324523566779</v>
      </c>
      <c r="AF1012">
        <v>3</v>
      </c>
      <c r="AG1012">
        <v>248.67699999999999</v>
      </c>
      <c r="AH1012">
        <f>AG1013/AG1012</f>
        <v>0.4202962075302501</v>
      </c>
      <c r="AL1012">
        <v>3</v>
      </c>
      <c r="AM1012">
        <v>62.061</v>
      </c>
      <c r="AN1012">
        <f>AM1013/AM1012</f>
        <v>0.12671403941283577</v>
      </c>
    </row>
    <row r="1013" spans="1:41" x14ac:dyDescent="0.55000000000000004">
      <c r="B1013">
        <v>4</v>
      </c>
      <c r="C1013">
        <v>3</v>
      </c>
      <c r="H1013">
        <v>4</v>
      </c>
      <c r="I1013">
        <v>7.9429999999999996</v>
      </c>
      <c r="N1013">
        <v>4</v>
      </c>
      <c r="O1013">
        <v>31.231000000000002</v>
      </c>
      <c r="T1013">
        <v>4</v>
      </c>
      <c r="U1013">
        <v>9.1460000000000008</v>
      </c>
      <c r="Z1013">
        <v>4</v>
      </c>
      <c r="AA1013">
        <v>251.047</v>
      </c>
      <c r="AF1013">
        <v>4</v>
      </c>
      <c r="AG1013">
        <v>104.518</v>
      </c>
      <c r="AL1013">
        <v>4</v>
      </c>
      <c r="AM1013">
        <v>7.8639999999999999</v>
      </c>
    </row>
    <row r="1014" spans="1:41" x14ac:dyDescent="0.55000000000000004">
      <c r="A1014">
        <v>76</v>
      </c>
      <c r="B1014">
        <v>1</v>
      </c>
      <c r="C1014">
        <v>105.571</v>
      </c>
      <c r="D1014">
        <f t="shared" ref="D1014:D1020" si="491">C1015/C1014</f>
        <v>0.24553144329408644</v>
      </c>
      <c r="H1014">
        <v>5</v>
      </c>
      <c r="I1014">
        <v>27.516999999999999</v>
      </c>
      <c r="J1014">
        <f t="shared" ref="J1014:J1022" si="492">I1015/I1014</f>
        <v>0.25126285568921031</v>
      </c>
      <c r="N1014">
        <v>5</v>
      </c>
      <c r="O1014">
        <v>239.595</v>
      </c>
      <c r="P1014">
        <f t="shared" ref="P1014" si="493">O1015/O1014</f>
        <v>0.28637075064170786</v>
      </c>
      <c r="T1014">
        <v>5</v>
      </c>
      <c r="U1014">
        <v>226.01400000000001</v>
      </c>
      <c r="V1014">
        <f t="shared" ref="V1014" si="494">U1015/U1014</f>
        <v>9.2069517817480337E-2</v>
      </c>
      <c r="Z1014">
        <v>5</v>
      </c>
      <c r="AA1014">
        <v>237.05099999999999</v>
      </c>
      <c r="AB1014">
        <f t="shared" ref="AB1014" si="495">AA1015/AA1014</f>
        <v>1.0139758954824067</v>
      </c>
      <c r="AF1014">
        <v>5</v>
      </c>
      <c r="AG1014">
        <v>169.261</v>
      </c>
      <c r="AH1014">
        <f t="shared" ref="AH1014" si="496">AG1015/AG1014</f>
        <v>0.11559071493137818</v>
      </c>
      <c r="AL1014">
        <v>5</v>
      </c>
      <c r="AM1014">
        <v>34.941000000000003</v>
      </c>
      <c r="AN1014">
        <f t="shared" ref="AN1014" si="497">AM1015/AM1014</f>
        <v>0.12870267021550613</v>
      </c>
    </row>
    <row r="1015" spans="1:41" x14ac:dyDescent="0.55000000000000004">
      <c r="B1015">
        <v>2</v>
      </c>
      <c r="C1015">
        <v>25.920999999999999</v>
      </c>
      <c r="H1015">
        <v>6</v>
      </c>
      <c r="I1015">
        <v>6.9139999999999997</v>
      </c>
      <c r="N1015">
        <v>6</v>
      </c>
      <c r="O1015">
        <v>68.613</v>
      </c>
      <c r="T1015">
        <v>6</v>
      </c>
      <c r="U1015">
        <v>20.809000000000001</v>
      </c>
      <c r="Z1015">
        <v>6</v>
      </c>
      <c r="AA1015">
        <v>240.364</v>
      </c>
      <c r="AF1015">
        <v>6</v>
      </c>
      <c r="AG1015">
        <v>19.565000000000001</v>
      </c>
      <c r="AL1015">
        <v>6</v>
      </c>
      <c r="AM1015">
        <v>4.4969999999999999</v>
      </c>
    </row>
    <row r="1016" spans="1:41" x14ac:dyDescent="0.55000000000000004">
      <c r="B1016">
        <v>3</v>
      </c>
      <c r="C1016">
        <v>211.29</v>
      </c>
      <c r="D1016">
        <f t="shared" si="491"/>
        <v>0.25574329121113165</v>
      </c>
      <c r="G1016">
        <v>180</v>
      </c>
      <c r="H1016">
        <v>1</v>
      </c>
      <c r="I1016">
        <v>87.355000000000004</v>
      </c>
      <c r="J1016">
        <f t="shared" si="492"/>
        <v>0.17439184935035201</v>
      </c>
      <c r="N1016">
        <v>7</v>
      </c>
      <c r="O1016">
        <v>168.78200000000001</v>
      </c>
      <c r="P1016">
        <f t="shared" ref="P1016" si="498">O1017/O1016</f>
        <v>0.3034920785391807</v>
      </c>
      <c r="T1016">
        <v>7</v>
      </c>
      <c r="U1016">
        <v>234.26900000000001</v>
      </c>
      <c r="V1016">
        <f t="shared" ref="V1016" si="499">U1017/U1016</f>
        <v>7.6262757769914064E-2</v>
      </c>
      <c r="Z1016">
        <v>7</v>
      </c>
      <c r="AA1016">
        <v>143.18</v>
      </c>
      <c r="AB1016">
        <f t="shared" ref="AB1016" si="500">AA1017/AA1016</f>
        <v>0.63486520463751916</v>
      </c>
      <c r="AF1016">
        <v>7</v>
      </c>
      <c r="AG1016">
        <v>206.791</v>
      </c>
      <c r="AH1016">
        <f t="shared" ref="AH1016" si="501">AG1017/AG1016</f>
        <v>0.11111702153381918</v>
      </c>
      <c r="AL1016">
        <v>7</v>
      </c>
      <c r="AM1016">
        <v>227.476</v>
      </c>
      <c r="AN1016">
        <f t="shared" ref="AN1016" si="502">AM1017/AM1016</f>
        <v>6.8943536900596111E-2</v>
      </c>
    </row>
    <row r="1017" spans="1:41" x14ac:dyDescent="0.55000000000000004">
      <c r="B1017">
        <v>4</v>
      </c>
      <c r="C1017">
        <v>54.036000000000001</v>
      </c>
      <c r="H1017">
        <v>2</v>
      </c>
      <c r="I1017">
        <v>15.234</v>
      </c>
      <c r="N1017">
        <v>8</v>
      </c>
      <c r="O1017">
        <v>51.223999999999997</v>
      </c>
      <c r="T1017">
        <v>8</v>
      </c>
      <c r="U1017">
        <v>17.866</v>
      </c>
      <c r="Z1017">
        <v>8</v>
      </c>
      <c r="AA1017">
        <v>90.9</v>
      </c>
      <c r="AF1017">
        <v>8</v>
      </c>
      <c r="AG1017">
        <v>22.978000000000002</v>
      </c>
      <c r="AL1017">
        <v>8</v>
      </c>
      <c r="AM1017">
        <v>15.683</v>
      </c>
    </row>
    <row r="1018" spans="1:41" x14ac:dyDescent="0.55000000000000004">
      <c r="A1018">
        <v>77</v>
      </c>
      <c r="B1018">
        <v>1</v>
      </c>
      <c r="C1018">
        <v>21.428000000000001</v>
      </c>
      <c r="D1018">
        <f t="shared" si="491"/>
        <v>0.15974425984692925</v>
      </c>
      <c r="H1018">
        <v>3</v>
      </c>
      <c r="I1018">
        <v>122.23699999999999</v>
      </c>
      <c r="J1018">
        <f t="shared" si="492"/>
        <v>0.14157742745649846</v>
      </c>
      <c r="N1018">
        <v>9</v>
      </c>
      <c r="O1018">
        <v>252.702</v>
      </c>
      <c r="P1018">
        <f t="shared" ref="P1018" si="503">O1019/O1018</f>
        <v>0.16206045064938149</v>
      </c>
      <c r="T1018">
        <v>9</v>
      </c>
      <c r="U1018">
        <v>129.04499999999999</v>
      </c>
      <c r="V1018">
        <f t="shared" ref="V1018" si="504">U1019/U1018</f>
        <v>0.14709597427254059</v>
      </c>
      <c r="Z1018">
        <v>9</v>
      </c>
      <c r="AA1018">
        <v>232.59700000000001</v>
      </c>
      <c r="AB1018">
        <f t="shared" ref="AB1018" si="505">AA1019/AA1018</f>
        <v>0.2893846438260167</v>
      </c>
      <c r="AF1018">
        <v>9</v>
      </c>
      <c r="AG1018">
        <v>93.775000000000006</v>
      </c>
      <c r="AH1018">
        <f t="shared" ref="AH1018" si="506">AG1019/AG1018</f>
        <v>0.1128872300719808</v>
      </c>
      <c r="AL1018">
        <v>9</v>
      </c>
      <c r="AM1018">
        <v>163.459</v>
      </c>
      <c r="AN1018">
        <f t="shared" ref="AN1018" si="507">AM1019/AM1018</f>
        <v>5.3573067252338506E-2</v>
      </c>
    </row>
    <row r="1019" spans="1:41" x14ac:dyDescent="0.55000000000000004">
      <c r="B1019">
        <v>2</v>
      </c>
      <c r="C1019">
        <v>3.423</v>
      </c>
      <c r="H1019">
        <v>4</v>
      </c>
      <c r="I1019">
        <v>17.306000000000001</v>
      </c>
      <c r="N1019">
        <v>10</v>
      </c>
      <c r="O1019">
        <v>40.953000000000003</v>
      </c>
      <c r="T1019">
        <v>10</v>
      </c>
      <c r="U1019">
        <v>18.981999999999999</v>
      </c>
      <c r="Z1019">
        <v>10</v>
      </c>
      <c r="AA1019">
        <v>67.31</v>
      </c>
      <c r="AF1019">
        <v>10</v>
      </c>
      <c r="AG1019">
        <v>10.586</v>
      </c>
      <c r="AL1019">
        <v>10</v>
      </c>
      <c r="AM1019">
        <v>8.7569999999999997</v>
      </c>
    </row>
    <row r="1020" spans="1:41" x14ac:dyDescent="0.55000000000000004">
      <c r="B1020">
        <v>3</v>
      </c>
      <c r="C1020">
        <v>37.302999999999997</v>
      </c>
      <c r="D1020">
        <f t="shared" si="491"/>
        <v>0.17623247459989813</v>
      </c>
      <c r="H1020">
        <v>5</v>
      </c>
      <c r="I1020">
        <v>235.87299999999999</v>
      </c>
      <c r="J1020">
        <f t="shared" si="492"/>
        <v>5.3494889198848539E-2</v>
      </c>
      <c r="M1020">
        <v>210</v>
      </c>
      <c r="N1020">
        <v>1</v>
      </c>
      <c r="O1020">
        <v>141.12899999999999</v>
      </c>
      <c r="P1020">
        <f t="shared" ref="P1020" si="508">O1021/O1020</f>
        <v>0.26419800324525788</v>
      </c>
      <c r="T1020">
        <v>11</v>
      </c>
      <c r="U1020">
        <v>242.15799999999999</v>
      </c>
      <c r="V1020">
        <f t="shared" ref="V1020" si="509">U1021/U1020</f>
        <v>0.13160002973265389</v>
      </c>
      <c r="Z1020">
        <v>11</v>
      </c>
      <c r="AA1020">
        <v>86.094999999999999</v>
      </c>
      <c r="AB1020">
        <f t="shared" ref="AB1020" si="510">AA1021/AA1020</f>
        <v>0.15883616934781347</v>
      </c>
      <c r="AF1020">
        <v>11</v>
      </c>
      <c r="AG1020">
        <v>85</v>
      </c>
      <c r="AH1020">
        <f t="shared" ref="AH1020" si="511">AG1021/AG1020</f>
        <v>0.27036470588235295</v>
      </c>
      <c r="AK1020">
        <v>297</v>
      </c>
      <c r="AL1020">
        <v>1</v>
      </c>
      <c r="AM1020">
        <v>205.863</v>
      </c>
      <c r="AN1020">
        <f t="shared" ref="AN1020" si="512">AM1021/AM1020</f>
        <v>7.2198500944803096E-2</v>
      </c>
    </row>
    <row r="1021" spans="1:41" x14ac:dyDescent="0.55000000000000004">
      <c r="B1021">
        <v>4</v>
      </c>
      <c r="C1021">
        <v>6.5739999999999998</v>
      </c>
      <c r="H1021">
        <v>6</v>
      </c>
      <c r="I1021">
        <v>12.618</v>
      </c>
      <c r="N1021">
        <v>2</v>
      </c>
      <c r="O1021">
        <v>37.286000000000001</v>
      </c>
      <c r="T1021">
        <v>12</v>
      </c>
      <c r="U1021">
        <v>31.867999999999999</v>
      </c>
      <c r="Z1021">
        <v>12</v>
      </c>
      <c r="AA1021">
        <v>13.675000000000001</v>
      </c>
      <c r="AF1021">
        <v>12</v>
      </c>
      <c r="AG1021">
        <v>22.981000000000002</v>
      </c>
      <c r="AL1021">
        <v>2</v>
      </c>
      <c r="AM1021">
        <v>14.863</v>
      </c>
    </row>
    <row r="1022" spans="1:41" x14ac:dyDescent="0.55000000000000004">
      <c r="G1022">
        <v>181</v>
      </c>
      <c r="H1022">
        <v>1</v>
      </c>
      <c r="I1022">
        <v>170.816</v>
      </c>
      <c r="J1022">
        <f t="shared" si="492"/>
        <v>0.10992529973772949</v>
      </c>
      <c r="N1022">
        <v>3</v>
      </c>
      <c r="O1022">
        <v>95.039000000000001</v>
      </c>
      <c r="P1022">
        <f t="shared" ref="P1022" si="513">O1023/O1022</f>
        <v>0.30361220130683192</v>
      </c>
      <c r="T1022">
        <v>13</v>
      </c>
      <c r="U1022">
        <v>184.39</v>
      </c>
      <c r="V1022">
        <f t="shared" ref="V1022" si="514">U1023/U1022</f>
        <v>0.11065133684039265</v>
      </c>
      <c r="Z1022">
        <v>13</v>
      </c>
      <c r="AA1022">
        <v>214.23</v>
      </c>
      <c r="AB1022">
        <f t="shared" ref="AB1022" si="515">AA1023/AA1022</f>
        <v>9.6648461933436028E-2</v>
      </c>
      <c r="AE1022">
        <v>278</v>
      </c>
      <c r="AF1022">
        <v>1</v>
      </c>
      <c r="AG1022">
        <v>208.40299999999999</v>
      </c>
      <c r="AH1022">
        <f t="shared" ref="AH1022" si="516">AG1023/AG1022</f>
        <v>0.19487723305326698</v>
      </c>
      <c r="AL1022">
        <v>3</v>
      </c>
      <c r="AM1022">
        <v>225.739</v>
      </c>
      <c r="AN1022">
        <f t="shared" ref="AN1022" si="517">AM1023/AM1022</f>
        <v>0.10944054859815981</v>
      </c>
    </row>
    <row r="1023" spans="1:41" x14ac:dyDescent="0.55000000000000004">
      <c r="H1023">
        <v>2</v>
      </c>
      <c r="I1023">
        <v>18.777000000000001</v>
      </c>
      <c r="N1023">
        <v>4</v>
      </c>
      <c r="O1023">
        <v>28.855</v>
      </c>
      <c r="T1023">
        <v>14</v>
      </c>
      <c r="U1023">
        <v>20.402999999999999</v>
      </c>
      <c r="Z1023">
        <v>14</v>
      </c>
      <c r="AA1023">
        <v>20.704999999999998</v>
      </c>
      <c r="AF1023">
        <v>2</v>
      </c>
      <c r="AG1023">
        <v>40.613</v>
      </c>
      <c r="AL1023">
        <v>4</v>
      </c>
      <c r="AM1023">
        <v>24.704999999999998</v>
      </c>
    </row>
    <row r="1024" spans="1:41" x14ac:dyDescent="0.55000000000000004">
      <c r="B1024">
        <v>7</v>
      </c>
      <c r="C1024">
        <v>26.128</v>
      </c>
      <c r="D1024">
        <f>C1025/C1024</f>
        <v>0.17165492957746481</v>
      </c>
      <c r="H1024">
        <v>3</v>
      </c>
      <c r="I1024">
        <v>193.78700000000001</v>
      </c>
      <c r="J1024">
        <f>I1025/I1024</f>
        <v>9.7111777363806648E-2</v>
      </c>
      <c r="N1024">
        <v>5</v>
      </c>
      <c r="O1024">
        <v>83.468999999999994</v>
      </c>
      <c r="P1024">
        <f>O1025/O1024</f>
        <v>0.90615677676742268</v>
      </c>
      <c r="T1024">
        <v>15</v>
      </c>
      <c r="U1024">
        <v>231.93299999999999</v>
      </c>
      <c r="V1024">
        <f>U1025/U1024</f>
        <v>7.5349346578537771E-2</v>
      </c>
      <c r="Y1024">
        <v>253</v>
      </c>
      <c r="Z1024">
        <v>1</v>
      </c>
      <c r="AA1024">
        <v>55.100999999999999</v>
      </c>
      <c r="AB1024">
        <f>AA1025/AA1024</f>
        <v>0.26923286328741769</v>
      </c>
      <c r="AF1024">
        <v>3</v>
      </c>
      <c r="AG1024">
        <v>84.084000000000003</v>
      </c>
      <c r="AH1024">
        <f>AG1025/AG1024</f>
        <v>0.26948051948051943</v>
      </c>
      <c r="AL1024">
        <v>5</v>
      </c>
      <c r="AM1024">
        <v>152.36799999999999</v>
      </c>
      <c r="AN1024">
        <f>AM1025/AM1024</f>
        <v>0.12444870313976689</v>
      </c>
    </row>
    <row r="1025" spans="1:40" x14ac:dyDescent="0.55000000000000004">
      <c r="B1025">
        <v>8</v>
      </c>
      <c r="C1025">
        <v>4.4850000000000003</v>
      </c>
      <c r="H1025">
        <v>4</v>
      </c>
      <c r="I1025">
        <v>18.818999999999999</v>
      </c>
      <c r="N1025">
        <v>6</v>
      </c>
      <c r="O1025">
        <v>75.635999999999996</v>
      </c>
      <c r="T1025">
        <v>16</v>
      </c>
      <c r="U1025">
        <v>17.475999999999999</v>
      </c>
      <c r="Z1025">
        <v>2</v>
      </c>
      <c r="AA1025">
        <v>14.835000000000001</v>
      </c>
      <c r="AF1025">
        <v>4</v>
      </c>
      <c r="AG1025">
        <v>22.658999999999999</v>
      </c>
      <c r="AL1025">
        <v>6</v>
      </c>
      <c r="AM1025">
        <v>18.962</v>
      </c>
    </row>
    <row r="1026" spans="1:40" x14ac:dyDescent="0.55000000000000004">
      <c r="A1026">
        <v>78</v>
      </c>
      <c r="B1026">
        <v>1</v>
      </c>
      <c r="C1026">
        <v>101.664</v>
      </c>
      <c r="D1026">
        <f>C1027/C1026</f>
        <v>0.31177211205539818</v>
      </c>
      <c r="H1026">
        <v>5</v>
      </c>
      <c r="I1026">
        <v>253.93</v>
      </c>
      <c r="J1026">
        <f>I1027/I1026</f>
        <v>0.82015909896428152</v>
      </c>
      <c r="N1026">
        <v>7</v>
      </c>
      <c r="O1026">
        <v>157.89699999999999</v>
      </c>
      <c r="P1026">
        <f>O1027/O1026</f>
        <v>0.11421369627035345</v>
      </c>
      <c r="T1026">
        <v>17</v>
      </c>
      <c r="U1026">
        <v>96.74</v>
      </c>
      <c r="V1026">
        <f>U1027/U1026</f>
        <v>7.2834401488525949E-2</v>
      </c>
      <c r="Z1026">
        <v>3</v>
      </c>
      <c r="AA1026">
        <v>82.75</v>
      </c>
      <c r="AB1026">
        <f>AA1027/AA1026</f>
        <v>3.9879154078549847E-2</v>
      </c>
      <c r="AF1026">
        <v>5</v>
      </c>
      <c r="AG1026">
        <v>30.373999999999999</v>
      </c>
      <c r="AH1026">
        <f>AG1027/AG1026</f>
        <v>1.6048923421347205</v>
      </c>
      <c r="AL1026">
        <v>7</v>
      </c>
      <c r="AM1026">
        <v>250.75200000000001</v>
      </c>
      <c r="AN1026">
        <f>AM1027/AM1026</f>
        <v>0.18661067508933127</v>
      </c>
    </row>
    <row r="1027" spans="1:40" x14ac:dyDescent="0.55000000000000004">
      <c r="B1027">
        <v>2</v>
      </c>
      <c r="C1027">
        <v>31.696000000000002</v>
      </c>
      <c r="H1027">
        <v>6</v>
      </c>
      <c r="I1027">
        <v>208.26300000000001</v>
      </c>
      <c r="N1027">
        <v>8</v>
      </c>
      <c r="O1027">
        <v>18.033999999999999</v>
      </c>
      <c r="T1027">
        <v>18</v>
      </c>
      <c r="U1027">
        <v>7.0460000000000003</v>
      </c>
      <c r="Z1027">
        <v>4</v>
      </c>
      <c r="AA1027">
        <v>3.3</v>
      </c>
      <c r="AF1027">
        <v>6</v>
      </c>
      <c r="AG1027">
        <v>48.747</v>
      </c>
      <c r="AL1027">
        <v>8</v>
      </c>
      <c r="AM1027">
        <v>46.792999999999999</v>
      </c>
    </row>
    <row r="1028" spans="1:40" x14ac:dyDescent="0.55000000000000004">
      <c r="B1028">
        <v>3</v>
      </c>
      <c r="C1028">
        <v>100.929</v>
      </c>
      <c r="D1028">
        <f t="shared" ref="D1028:D1036" si="518">C1029/C1028</f>
        <v>0.26737607625162241</v>
      </c>
      <c r="G1028">
        <v>182</v>
      </c>
      <c r="H1028">
        <v>1</v>
      </c>
      <c r="I1028">
        <v>219.767</v>
      </c>
      <c r="J1028">
        <f t="shared" ref="J1028:J1036" si="519">I1029/I1028</f>
        <v>0.12014542674741886</v>
      </c>
      <c r="N1028">
        <v>9</v>
      </c>
      <c r="O1028">
        <v>148.44900000000001</v>
      </c>
      <c r="P1028">
        <f t="shared" ref="P1028" si="520">O1029/O1028</f>
        <v>0.22144979083725724</v>
      </c>
      <c r="T1028">
        <v>19</v>
      </c>
      <c r="U1028">
        <v>94.691999999999993</v>
      </c>
      <c r="V1028">
        <f t="shared" ref="V1028" si="521">U1029/U1028</f>
        <v>6.829510412706459E-2</v>
      </c>
      <c r="Z1028">
        <v>5</v>
      </c>
      <c r="AA1028">
        <v>82.960999999999999</v>
      </c>
      <c r="AB1028">
        <f t="shared" ref="AB1028" si="522">AA1029/AA1028</f>
        <v>0.29780258193609044</v>
      </c>
      <c r="AF1028">
        <v>7</v>
      </c>
      <c r="AG1028">
        <v>212.26300000000001</v>
      </c>
      <c r="AH1028">
        <f t="shared" ref="AH1028" si="523">AG1029/AG1028</f>
        <v>0.8160206913121929</v>
      </c>
      <c r="AL1028">
        <v>9</v>
      </c>
      <c r="AM1028">
        <v>122.919</v>
      </c>
      <c r="AN1028">
        <f t="shared" ref="AN1028" si="524">AM1029/AM1028</f>
        <v>0.26026082216744362</v>
      </c>
    </row>
    <row r="1029" spans="1:40" x14ac:dyDescent="0.55000000000000004">
      <c r="B1029">
        <v>4</v>
      </c>
      <c r="C1029">
        <v>26.986000000000001</v>
      </c>
      <c r="H1029">
        <v>2</v>
      </c>
      <c r="I1029">
        <v>26.404</v>
      </c>
      <c r="N1029">
        <v>10</v>
      </c>
      <c r="O1029">
        <v>32.874000000000002</v>
      </c>
      <c r="T1029">
        <v>20</v>
      </c>
      <c r="U1029">
        <v>6.4669999999999996</v>
      </c>
      <c r="Z1029">
        <v>6</v>
      </c>
      <c r="AA1029">
        <v>24.706</v>
      </c>
      <c r="AF1029">
        <v>8</v>
      </c>
      <c r="AG1029">
        <v>173.21100000000001</v>
      </c>
      <c r="AL1029">
        <v>10</v>
      </c>
      <c r="AM1029">
        <v>31.991</v>
      </c>
    </row>
    <row r="1030" spans="1:40" x14ac:dyDescent="0.55000000000000004">
      <c r="B1030">
        <v>5</v>
      </c>
      <c r="C1030">
        <v>224.733</v>
      </c>
      <c r="D1030">
        <f t="shared" si="518"/>
        <v>0.119519607712263</v>
      </c>
      <c r="H1030">
        <v>3</v>
      </c>
      <c r="I1030">
        <v>114.643</v>
      </c>
      <c r="J1030">
        <f t="shared" si="519"/>
        <v>0.16526085325750375</v>
      </c>
      <c r="M1030">
        <v>211</v>
      </c>
      <c r="N1030">
        <v>1</v>
      </c>
      <c r="O1030">
        <v>158.685</v>
      </c>
      <c r="P1030">
        <f t="shared" ref="P1030" si="525">O1031/O1030</f>
        <v>7.3428490405520366E-2</v>
      </c>
      <c r="S1030">
        <v>234</v>
      </c>
      <c r="T1030">
        <v>1</v>
      </c>
      <c r="U1030">
        <v>243.393</v>
      </c>
      <c r="V1030">
        <f t="shared" ref="V1030" si="526">U1031/U1030</f>
        <v>8.1579996137933306E-2</v>
      </c>
      <c r="Z1030">
        <v>7</v>
      </c>
      <c r="AA1030">
        <v>247.71299999999999</v>
      </c>
      <c r="AB1030">
        <f t="shared" ref="AB1030" si="527">AA1031/AA1030</f>
        <v>0.33748329720281134</v>
      </c>
      <c r="AF1030">
        <v>9</v>
      </c>
      <c r="AG1030">
        <v>159.77099999999999</v>
      </c>
      <c r="AH1030">
        <f t="shared" ref="AH1030" si="528">AG1031/AG1030</f>
        <v>0.1542582821663506</v>
      </c>
      <c r="AL1030">
        <v>11</v>
      </c>
      <c r="AM1030">
        <v>56.107999999999997</v>
      </c>
      <c r="AN1030">
        <f t="shared" ref="AN1030" si="529">AM1031/AM1030</f>
        <v>0.16095743922435304</v>
      </c>
    </row>
    <row r="1031" spans="1:40" x14ac:dyDescent="0.55000000000000004">
      <c r="B1031">
        <v>6</v>
      </c>
      <c r="C1031">
        <v>26.86</v>
      </c>
      <c r="H1031">
        <v>4</v>
      </c>
      <c r="I1031">
        <v>18.946000000000002</v>
      </c>
      <c r="N1031">
        <v>2</v>
      </c>
      <c r="O1031">
        <v>11.651999999999999</v>
      </c>
      <c r="T1031">
        <v>2</v>
      </c>
      <c r="U1031">
        <v>19.856000000000002</v>
      </c>
      <c r="Z1031">
        <v>8</v>
      </c>
      <c r="AA1031">
        <v>83.599000000000004</v>
      </c>
      <c r="AF1031">
        <v>10</v>
      </c>
      <c r="AG1031">
        <v>24.646000000000001</v>
      </c>
      <c r="AL1031">
        <v>12</v>
      </c>
      <c r="AM1031">
        <v>9.0310000000000006</v>
      </c>
    </row>
    <row r="1032" spans="1:40" x14ac:dyDescent="0.55000000000000004">
      <c r="A1032">
        <v>79</v>
      </c>
      <c r="B1032">
        <v>1</v>
      </c>
      <c r="C1032">
        <v>51.920999999999999</v>
      </c>
      <c r="D1032">
        <f t="shared" si="518"/>
        <v>0.17050904258392557</v>
      </c>
      <c r="H1032">
        <v>5</v>
      </c>
      <c r="I1032">
        <v>103.34099999999999</v>
      </c>
      <c r="J1032">
        <f t="shared" si="519"/>
        <v>0.14344742164291038</v>
      </c>
      <c r="N1032">
        <v>3</v>
      </c>
      <c r="O1032">
        <v>206.369</v>
      </c>
      <c r="P1032">
        <f t="shared" ref="P1032" si="530">O1033/O1032</f>
        <v>0.47054547921441686</v>
      </c>
      <c r="T1032">
        <v>3</v>
      </c>
      <c r="U1032">
        <v>178.08199999999999</v>
      </c>
      <c r="V1032">
        <f t="shared" ref="V1032" si="531">U1033/U1032</f>
        <v>9.8836491054682674E-2</v>
      </c>
      <c r="Z1032">
        <v>9</v>
      </c>
      <c r="AA1032">
        <v>251.11500000000001</v>
      </c>
      <c r="AB1032">
        <f t="shared" ref="AB1032" si="532">AA1033/AA1032</f>
        <v>0.14384246261672939</v>
      </c>
      <c r="AF1032">
        <v>11</v>
      </c>
      <c r="AG1032">
        <v>138.529</v>
      </c>
      <c r="AH1032">
        <f t="shared" ref="AH1032" si="533">AG1033/AG1032</f>
        <v>3.2108800323397996E-2</v>
      </c>
      <c r="AL1032">
        <v>13</v>
      </c>
      <c r="AM1032">
        <v>175.72499999999999</v>
      </c>
      <c r="AN1032">
        <f t="shared" ref="AN1032" si="534">AM1033/AM1032</f>
        <v>0.24120073979228909</v>
      </c>
    </row>
    <row r="1033" spans="1:40" x14ac:dyDescent="0.55000000000000004">
      <c r="B1033">
        <v>2</v>
      </c>
      <c r="C1033">
        <v>8.8529999999999998</v>
      </c>
      <c r="H1033">
        <v>6</v>
      </c>
      <c r="I1033">
        <v>14.824</v>
      </c>
      <c r="N1033">
        <v>4</v>
      </c>
      <c r="O1033">
        <v>97.105999999999995</v>
      </c>
      <c r="T1033">
        <v>4</v>
      </c>
      <c r="U1033">
        <v>17.600999999999999</v>
      </c>
      <c r="Z1033">
        <v>10</v>
      </c>
      <c r="AA1033">
        <v>36.121000000000002</v>
      </c>
      <c r="AF1033">
        <v>12</v>
      </c>
      <c r="AG1033">
        <v>4.4480000000000004</v>
      </c>
      <c r="AL1033">
        <v>14</v>
      </c>
      <c r="AM1033">
        <v>42.384999999999998</v>
      </c>
    </row>
    <row r="1034" spans="1:40" x14ac:dyDescent="0.55000000000000004">
      <c r="B1034">
        <v>3</v>
      </c>
      <c r="C1034">
        <v>159.012</v>
      </c>
      <c r="D1034">
        <f t="shared" si="518"/>
        <v>0.23786884008754056</v>
      </c>
      <c r="G1034">
        <v>183</v>
      </c>
      <c r="H1034">
        <v>1</v>
      </c>
      <c r="I1034">
        <v>55.493000000000002</v>
      </c>
      <c r="J1034">
        <f t="shared" si="519"/>
        <v>0.22092876579027984</v>
      </c>
      <c r="N1034">
        <v>5</v>
      </c>
      <c r="O1034">
        <v>185.24799999999999</v>
      </c>
      <c r="P1034">
        <f t="shared" ref="P1034" si="535">O1035/O1034</f>
        <v>0.32538542926239422</v>
      </c>
      <c r="T1034">
        <v>5</v>
      </c>
      <c r="U1034">
        <v>181.67500000000001</v>
      </c>
      <c r="V1034">
        <f t="shared" ref="V1034" si="536">U1035/U1034</f>
        <v>8.8790422457685425E-2</v>
      </c>
      <c r="Y1034">
        <v>254</v>
      </c>
      <c r="Z1034">
        <v>1</v>
      </c>
      <c r="AA1034">
        <v>107.562</v>
      </c>
      <c r="AB1034">
        <f t="shared" ref="AB1034" si="537">AA1035/AA1034</f>
        <v>7.5351890072702266E-2</v>
      </c>
      <c r="AE1034">
        <v>279</v>
      </c>
      <c r="AF1034">
        <v>1</v>
      </c>
      <c r="AG1034">
        <v>90.954999999999998</v>
      </c>
      <c r="AH1034">
        <f t="shared" ref="AH1034" si="538">AG1035/AG1034</f>
        <v>0.18764224066846244</v>
      </c>
      <c r="AK1034">
        <v>298</v>
      </c>
      <c r="AL1034">
        <v>1</v>
      </c>
      <c r="AM1034">
        <v>200.27500000000001</v>
      </c>
      <c r="AN1034">
        <f t="shared" ref="AN1034" si="539">AM1035/AM1034</f>
        <v>0.10746723255523655</v>
      </c>
    </row>
    <row r="1035" spans="1:40" x14ac:dyDescent="0.55000000000000004">
      <c r="B1035">
        <v>4</v>
      </c>
      <c r="C1035">
        <v>37.823999999999998</v>
      </c>
      <c r="H1035">
        <v>2</v>
      </c>
      <c r="I1035">
        <v>12.26</v>
      </c>
      <c r="N1035">
        <v>6</v>
      </c>
      <c r="O1035">
        <v>60.277000000000001</v>
      </c>
      <c r="T1035">
        <v>6</v>
      </c>
      <c r="U1035">
        <v>16.131</v>
      </c>
      <c r="Z1035">
        <v>2</v>
      </c>
      <c r="AA1035">
        <v>8.1050000000000004</v>
      </c>
      <c r="AF1035">
        <v>2</v>
      </c>
      <c r="AG1035">
        <v>17.067</v>
      </c>
      <c r="AL1035">
        <v>2</v>
      </c>
      <c r="AM1035">
        <v>21.523</v>
      </c>
    </row>
    <row r="1036" spans="1:40" x14ac:dyDescent="0.55000000000000004">
      <c r="B1036">
        <v>5</v>
      </c>
      <c r="C1036">
        <v>41.593000000000004</v>
      </c>
      <c r="D1036">
        <f t="shared" si="518"/>
        <v>0.2966604957564975</v>
      </c>
      <c r="H1036">
        <v>3</v>
      </c>
      <c r="I1036">
        <v>54.09</v>
      </c>
      <c r="J1036">
        <f t="shared" si="519"/>
        <v>0.20044370493621741</v>
      </c>
      <c r="N1036">
        <v>7</v>
      </c>
      <c r="O1036">
        <v>237.93700000000001</v>
      </c>
      <c r="P1036">
        <f t="shared" ref="P1036" si="540">O1037/O1036</f>
        <v>0.15572609556311123</v>
      </c>
      <c r="T1036">
        <v>7</v>
      </c>
      <c r="U1036">
        <v>84.853999999999999</v>
      </c>
      <c r="V1036">
        <f t="shared" ref="V1036" si="541">U1037/U1036</f>
        <v>0.16628562000612818</v>
      </c>
      <c r="Z1036">
        <v>3</v>
      </c>
      <c r="AA1036">
        <v>249.32</v>
      </c>
      <c r="AB1036">
        <f t="shared" ref="AB1036" si="542">AA1037/AA1036</f>
        <v>0.57021498475854326</v>
      </c>
      <c r="AF1036">
        <v>3</v>
      </c>
      <c r="AG1036">
        <v>145.88300000000001</v>
      </c>
      <c r="AH1036">
        <f t="shared" ref="AH1036" si="543">AG1037/AG1036</f>
        <v>0.16780570731339498</v>
      </c>
      <c r="AL1036">
        <v>3</v>
      </c>
      <c r="AM1036">
        <v>109.94499999999999</v>
      </c>
      <c r="AN1036">
        <f t="shared" ref="AN1036" si="544">AM1037/AM1036</f>
        <v>0.25630087771158305</v>
      </c>
    </row>
    <row r="1037" spans="1:40" x14ac:dyDescent="0.55000000000000004">
      <c r="B1037">
        <v>6</v>
      </c>
      <c r="C1037">
        <v>12.339</v>
      </c>
      <c r="H1037">
        <v>4</v>
      </c>
      <c r="I1037">
        <v>10.842000000000001</v>
      </c>
      <c r="N1037">
        <v>8</v>
      </c>
      <c r="O1037">
        <v>37.052999999999997</v>
      </c>
      <c r="T1037">
        <v>8</v>
      </c>
      <c r="U1037">
        <v>14.11</v>
      </c>
      <c r="Z1037">
        <v>4</v>
      </c>
      <c r="AA1037">
        <v>142.166</v>
      </c>
      <c r="AF1037">
        <v>4</v>
      </c>
      <c r="AG1037">
        <v>24.48</v>
      </c>
      <c r="AL1037">
        <v>4</v>
      </c>
      <c r="AM1037">
        <v>28.178999999999998</v>
      </c>
    </row>
    <row r="1038" spans="1:40" x14ac:dyDescent="0.55000000000000004">
      <c r="A1038">
        <v>80</v>
      </c>
      <c r="G1038">
        <v>184</v>
      </c>
      <c r="H1038">
        <v>1</v>
      </c>
      <c r="I1038">
        <v>33.301000000000002</v>
      </c>
      <c r="J1038">
        <f>I1039/I1038</f>
        <v>0.68388336686585982</v>
      </c>
      <c r="N1038">
        <v>9</v>
      </c>
      <c r="O1038">
        <v>155.17599999999999</v>
      </c>
      <c r="P1038">
        <f>O1039/O1038</f>
        <v>8.990436665463733E-2</v>
      </c>
      <c r="T1038">
        <v>9</v>
      </c>
      <c r="U1038">
        <v>65.521000000000001</v>
      </c>
      <c r="V1038">
        <f>U1039/U1038</f>
        <v>7.8677065368355184E-2</v>
      </c>
      <c r="Z1038">
        <v>5</v>
      </c>
      <c r="AA1038">
        <v>228.91300000000001</v>
      </c>
      <c r="AB1038">
        <f>AA1039/AA1038</f>
        <v>1.1038997348337578</v>
      </c>
      <c r="AF1038">
        <v>5</v>
      </c>
      <c r="AG1038">
        <v>70.77</v>
      </c>
      <c r="AH1038">
        <f>AG1039/AG1038</f>
        <v>0.11981065423201921</v>
      </c>
      <c r="AL1038">
        <v>5</v>
      </c>
      <c r="AM1038">
        <v>233.58199999999999</v>
      </c>
      <c r="AN1038">
        <f>AM1039/AM1038</f>
        <v>6.2984305297497239E-2</v>
      </c>
    </row>
    <row r="1039" spans="1:40" x14ac:dyDescent="0.55000000000000004">
      <c r="H1039">
        <v>2</v>
      </c>
      <c r="I1039">
        <v>22.774000000000001</v>
      </c>
      <c r="N1039">
        <v>10</v>
      </c>
      <c r="O1039">
        <v>13.951000000000001</v>
      </c>
      <c r="T1039">
        <v>10</v>
      </c>
      <c r="U1039">
        <v>5.1550000000000002</v>
      </c>
      <c r="Z1039">
        <v>6</v>
      </c>
      <c r="AA1039">
        <v>252.697</v>
      </c>
      <c r="AF1039">
        <v>6</v>
      </c>
      <c r="AG1039">
        <v>8.4789999999999992</v>
      </c>
      <c r="AL1039">
        <v>6</v>
      </c>
      <c r="AM1039">
        <v>14.712</v>
      </c>
    </row>
    <row r="1040" spans="1:40" x14ac:dyDescent="0.55000000000000004">
      <c r="H1040">
        <v>3</v>
      </c>
      <c r="I1040">
        <v>108.694</v>
      </c>
      <c r="J1040">
        <f>I1041/I1040</f>
        <v>2.059690507295711</v>
      </c>
      <c r="N1040">
        <v>11</v>
      </c>
      <c r="O1040">
        <v>87.935000000000002</v>
      </c>
      <c r="P1040">
        <f>O1041/O1040</f>
        <v>0.34141126968783758</v>
      </c>
      <c r="S1040">
        <v>235</v>
      </c>
      <c r="T1040">
        <v>1</v>
      </c>
      <c r="U1040">
        <v>60.529000000000003</v>
      </c>
      <c r="V1040">
        <f>U1041/U1040</f>
        <v>0.1247335987708371</v>
      </c>
      <c r="Z1040">
        <v>7</v>
      </c>
      <c r="AA1040">
        <v>117.977</v>
      </c>
      <c r="AB1040">
        <f>AA1041/AA1040</f>
        <v>2.1491222865473776</v>
      </c>
      <c r="AF1040">
        <v>7</v>
      </c>
      <c r="AG1040">
        <v>248.90799999999999</v>
      </c>
      <c r="AH1040">
        <f>AG1041/AG1040</f>
        <v>0.40152988252687744</v>
      </c>
      <c r="AL1040">
        <v>7</v>
      </c>
      <c r="AM1040">
        <v>84.531999999999996</v>
      </c>
      <c r="AN1040">
        <f>AM1041/AM1040</f>
        <v>0.17582690578715754</v>
      </c>
    </row>
    <row r="1041" spans="1:40" x14ac:dyDescent="0.55000000000000004">
      <c r="H1041">
        <v>4</v>
      </c>
      <c r="I1041">
        <v>223.876</v>
      </c>
      <c r="N1041">
        <v>12</v>
      </c>
      <c r="O1041">
        <v>30.021999999999998</v>
      </c>
      <c r="T1041">
        <v>2</v>
      </c>
      <c r="U1041">
        <v>7.55</v>
      </c>
      <c r="Z1041">
        <v>8</v>
      </c>
      <c r="AA1041">
        <v>253.547</v>
      </c>
      <c r="AF1041">
        <v>8</v>
      </c>
      <c r="AG1041">
        <v>99.944000000000003</v>
      </c>
      <c r="AL1041">
        <v>8</v>
      </c>
      <c r="AM1041">
        <v>14.863</v>
      </c>
    </row>
    <row r="1042" spans="1:40" x14ac:dyDescent="0.55000000000000004">
      <c r="B1042">
        <v>5</v>
      </c>
      <c r="C1042">
        <v>120.119</v>
      </c>
      <c r="D1042">
        <f>C1043/C1042</f>
        <v>0.26697691455972827</v>
      </c>
      <c r="H1042">
        <v>5</v>
      </c>
      <c r="I1042">
        <v>73.111000000000004</v>
      </c>
      <c r="J1042">
        <f>I1043/I1042</f>
        <v>0.10957311485275811</v>
      </c>
      <c r="M1042">
        <v>212</v>
      </c>
      <c r="N1042">
        <v>1</v>
      </c>
      <c r="O1042">
        <v>80.754000000000005</v>
      </c>
      <c r="P1042">
        <f>O1043/O1042</f>
        <v>0.37439631473363549</v>
      </c>
      <c r="T1042">
        <v>3</v>
      </c>
      <c r="U1042">
        <v>118.38800000000001</v>
      </c>
      <c r="V1042">
        <f>U1043/U1042</f>
        <v>0.15346994627833901</v>
      </c>
      <c r="Z1042">
        <v>9</v>
      </c>
      <c r="AA1042">
        <v>236.37200000000001</v>
      </c>
      <c r="AB1042">
        <f>AA1043/AA1042</f>
        <v>1.077805323811619</v>
      </c>
      <c r="AE1042">
        <v>280</v>
      </c>
      <c r="AF1042">
        <v>1</v>
      </c>
      <c r="AG1042">
        <v>133.01300000000001</v>
      </c>
      <c r="AH1042">
        <f>AG1043/AG1042</f>
        <v>0.1638110560621894</v>
      </c>
      <c r="AL1042">
        <v>9</v>
      </c>
      <c r="AM1042">
        <v>132.67699999999999</v>
      </c>
      <c r="AN1042">
        <f>AM1043/AM1042</f>
        <v>9.2555604965442392E-2</v>
      </c>
    </row>
    <row r="1043" spans="1:40" x14ac:dyDescent="0.55000000000000004">
      <c r="B1043">
        <v>6</v>
      </c>
      <c r="C1043">
        <v>32.069000000000003</v>
      </c>
      <c r="H1043">
        <v>6</v>
      </c>
      <c r="I1043">
        <v>8.0109999999999992</v>
      </c>
      <c r="N1043">
        <v>2</v>
      </c>
      <c r="O1043">
        <v>30.234000000000002</v>
      </c>
      <c r="T1043">
        <v>4</v>
      </c>
      <c r="U1043">
        <v>18.169</v>
      </c>
      <c r="Z1043">
        <v>10</v>
      </c>
      <c r="AA1043">
        <v>254.76300000000001</v>
      </c>
      <c r="AF1043">
        <v>2</v>
      </c>
      <c r="AG1043">
        <v>21.789000000000001</v>
      </c>
      <c r="AL1043">
        <v>10</v>
      </c>
      <c r="AM1043">
        <v>12.28</v>
      </c>
    </row>
    <row r="1044" spans="1:40" x14ac:dyDescent="0.55000000000000004">
      <c r="B1044">
        <v>7</v>
      </c>
      <c r="C1044">
        <v>52.438000000000002</v>
      </c>
      <c r="D1044">
        <f>C1045/C1044</f>
        <v>0.35052824287730272</v>
      </c>
      <c r="H1044">
        <v>7</v>
      </c>
      <c r="I1044">
        <v>31.015000000000001</v>
      </c>
      <c r="J1044">
        <f>I1045/I1044</f>
        <v>0.38974689666290502</v>
      </c>
      <c r="N1044">
        <v>3</v>
      </c>
      <c r="O1044">
        <v>47.698999999999998</v>
      </c>
      <c r="P1044">
        <f>O1045/O1044</f>
        <v>0.5584393802805091</v>
      </c>
      <c r="T1044">
        <v>5</v>
      </c>
      <c r="U1044">
        <v>244.57599999999999</v>
      </c>
      <c r="V1044">
        <f>U1045/U1044</f>
        <v>2.2054494308517598E-2</v>
      </c>
      <c r="Z1044">
        <v>11</v>
      </c>
      <c r="AA1044">
        <v>208.88900000000001</v>
      </c>
      <c r="AB1044">
        <f>AA1045/AA1044</f>
        <v>9.1412185419050301E-2</v>
      </c>
      <c r="AF1044">
        <v>3</v>
      </c>
      <c r="AG1044">
        <v>67.698999999999998</v>
      </c>
      <c r="AH1044">
        <f>AG1045/AG1044</f>
        <v>0.59975775122232233</v>
      </c>
      <c r="AL1044">
        <v>11</v>
      </c>
      <c r="AM1044">
        <v>70.281999999999996</v>
      </c>
      <c r="AN1044">
        <f>AM1045/AM1044</f>
        <v>0.3344668620699468</v>
      </c>
    </row>
    <row r="1045" spans="1:40" x14ac:dyDescent="0.55000000000000004">
      <c r="B1045">
        <v>8</v>
      </c>
      <c r="C1045">
        <v>18.381</v>
      </c>
      <c r="H1045">
        <v>8</v>
      </c>
      <c r="I1045">
        <v>12.087999999999999</v>
      </c>
      <c r="N1045">
        <v>4</v>
      </c>
      <c r="O1045">
        <v>26.637</v>
      </c>
      <c r="T1045">
        <v>6</v>
      </c>
      <c r="U1045">
        <v>5.3940000000000001</v>
      </c>
      <c r="Z1045">
        <v>12</v>
      </c>
      <c r="AA1045">
        <v>19.094999999999999</v>
      </c>
      <c r="AF1045">
        <v>4</v>
      </c>
      <c r="AG1045">
        <v>40.603000000000002</v>
      </c>
      <c r="AL1045">
        <v>12</v>
      </c>
      <c r="AM1045">
        <v>23.507000000000001</v>
      </c>
    </row>
    <row r="1046" spans="1:40" x14ac:dyDescent="0.55000000000000004">
      <c r="H1046">
        <v>9</v>
      </c>
      <c r="I1046">
        <v>39.457000000000001</v>
      </c>
      <c r="J1046">
        <f t="shared" ref="J1046:J1052" si="545">I1047/I1046</f>
        <v>0.3494943862939402</v>
      </c>
      <c r="N1046">
        <v>5</v>
      </c>
      <c r="O1046">
        <v>72.75</v>
      </c>
      <c r="P1046">
        <f t="shared" ref="P1046" si="546">O1047/O1046</f>
        <v>0.10514089347079038</v>
      </c>
      <c r="T1046">
        <v>7</v>
      </c>
      <c r="U1046">
        <v>221.952</v>
      </c>
      <c r="V1046">
        <f t="shared" ref="V1046" si="547">U1047/U1046</f>
        <v>3.894085207612457E-2</v>
      </c>
      <c r="Y1046">
        <v>255</v>
      </c>
      <c r="Z1046">
        <v>1</v>
      </c>
      <c r="AA1046">
        <v>65.873000000000005</v>
      </c>
      <c r="AB1046">
        <f t="shared" ref="AB1046" si="548">AA1047/AA1046</f>
        <v>0.58277291151154498</v>
      </c>
      <c r="AF1046">
        <v>5</v>
      </c>
      <c r="AG1046">
        <v>254.50200000000001</v>
      </c>
      <c r="AH1046">
        <f t="shared" ref="AH1046" si="549">AG1047/AG1046</f>
        <v>0.15526007654163818</v>
      </c>
      <c r="AL1046">
        <v>13</v>
      </c>
      <c r="AM1046">
        <v>163.07900000000001</v>
      </c>
      <c r="AN1046">
        <f t="shared" ref="AN1046" si="550">AM1047/AM1046</f>
        <v>9.9344489480558504E-2</v>
      </c>
    </row>
    <row r="1047" spans="1:40" x14ac:dyDescent="0.55000000000000004">
      <c r="H1047">
        <v>10</v>
      </c>
      <c r="I1047">
        <v>13.79</v>
      </c>
      <c r="N1047">
        <v>6</v>
      </c>
      <c r="O1047">
        <v>7.649</v>
      </c>
      <c r="T1047">
        <v>8</v>
      </c>
      <c r="U1047">
        <v>8.6430000000000007</v>
      </c>
      <c r="Z1047">
        <v>2</v>
      </c>
      <c r="AA1047">
        <v>38.389000000000003</v>
      </c>
      <c r="AF1047">
        <v>6</v>
      </c>
      <c r="AG1047">
        <v>39.514000000000003</v>
      </c>
      <c r="AL1047">
        <v>14</v>
      </c>
      <c r="AM1047">
        <v>16.201000000000001</v>
      </c>
    </row>
    <row r="1048" spans="1:40" x14ac:dyDescent="0.55000000000000004">
      <c r="A1048">
        <v>81</v>
      </c>
      <c r="B1048">
        <v>3</v>
      </c>
      <c r="C1048">
        <v>87.263999999999996</v>
      </c>
      <c r="D1048">
        <f t="shared" ref="D1048:D1052" si="551">C1049/C1048</f>
        <v>7.3226072607260731E-2</v>
      </c>
      <c r="H1048">
        <v>11</v>
      </c>
      <c r="I1048">
        <v>59.131999999999998</v>
      </c>
      <c r="J1048">
        <f t="shared" si="545"/>
        <v>0.24095244537644592</v>
      </c>
      <c r="M1048">
        <v>213</v>
      </c>
      <c r="N1048">
        <v>1</v>
      </c>
      <c r="O1048">
        <v>134.88200000000001</v>
      </c>
      <c r="P1048">
        <f t="shared" ref="P1048" si="552">O1049/O1048</f>
        <v>1.186607553268783</v>
      </c>
      <c r="S1048">
        <v>236</v>
      </c>
      <c r="T1048">
        <v>1</v>
      </c>
      <c r="U1048">
        <v>77.031999999999996</v>
      </c>
      <c r="V1048">
        <f t="shared" ref="V1048" si="553">U1049/U1048</f>
        <v>4.7733409492159103E-2</v>
      </c>
      <c r="Z1048">
        <v>3</v>
      </c>
      <c r="AA1048">
        <v>100.05200000000001</v>
      </c>
      <c r="AB1048">
        <f t="shared" ref="AB1048" si="554">AA1049/AA1048</f>
        <v>0.88014232599048492</v>
      </c>
      <c r="AF1048">
        <v>7</v>
      </c>
      <c r="AG1048">
        <v>172.20599999999999</v>
      </c>
      <c r="AH1048">
        <f t="shared" ref="AH1048" si="555">AG1049/AG1048</f>
        <v>6.8284496475151862E-2</v>
      </c>
      <c r="AL1048">
        <v>15</v>
      </c>
      <c r="AM1048">
        <v>241.267</v>
      </c>
      <c r="AN1048">
        <f t="shared" ref="AN1048" si="556">AM1049/AM1048</f>
        <v>7.5712799512573203E-2</v>
      </c>
    </row>
    <row r="1049" spans="1:40" x14ac:dyDescent="0.55000000000000004">
      <c r="B1049">
        <v>4</v>
      </c>
      <c r="C1049">
        <v>6.39</v>
      </c>
      <c r="H1049">
        <v>12</v>
      </c>
      <c r="I1049">
        <v>14.247999999999999</v>
      </c>
      <c r="N1049">
        <v>2</v>
      </c>
      <c r="O1049">
        <v>160.05199999999999</v>
      </c>
      <c r="T1049">
        <v>2</v>
      </c>
      <c r="U1049">
        <v>3.677</v>
      </c>
      <c r="Z1049">
        <v>4</v>
      </c>
      <c r="AA1049">
        <v>88.06</v>
      </c>
      <c r="AF1049">
        <v>8</v>
      </c>
      <c r="AG1049">
        <v>11.759</v>
      </c>
      <c r="AL1049">
        <v>16</v>
      </c>
      <c r="AM1049">
        <v>18.266999999999999</v>
      </c>
    </row>
    <row r="1050" spans="1:40" x14ac:dyDescent="0.55000000000000004">
      <c r="B1050">
        <v>5</v>
      </c>
      <c r="C1050">
        <v>201.35400000000001</v>
      </c>
      <c r="D1050">
        <f t="shared" si="551"/>
        <v>0.11307945210922056</v>
      </c>
      <c r="H1050">
        <v>13</v>
      </c>
      <c r="I1050">
        <v>66.531000000000006</v>
      </c>
      <c r="J1050">
        <f t="shared" si="545"/>
        <v>7.3048654010912206E-2</v>
      </c>
      <c r="N1050">
        <v>3</v>
      </c>
      <c r="O1050">
        <v>80.436000000000007</v>
      </c>
      <c r="P1050">
        <f t="shared" ref="P1050" si="557">O1051/O1050</f>
        <v>0.171676861106967</v>
      </c>
      <c r="T1050">
        <v>3</v>
      </c>
      <c r="U1050">
        <v>131.65899999999999</v>
      </c>
      <c r="V1050">
        <f t="shared" ref="V1050" si="558">U1051/U1050</f>
        <v>6.7287462307931853E-2</v>
      </c>
      <c r="Z1050">
        <v>5</v>
      </c>
      <c r="AA1050">
        <v>229.26300000000001</v>
      </c>
      <c r="AB1050">
        <f t="shared" ref="AB1050" si="559">AA1051/AA1050</f>
        <v>0.22364271600738017</v>
      </c>
      <c r="AF1050">
        <v>9</v>
      </c>
      <c r="AG1050">
        <v>180.393</v>
      </c>
      <c r="AH1050">
        <f t="shared" ref="AH1050" si="560">AG1051/AG1050</f>
        <v>4.0810896209941626E-2</v>
      </c>
      <c r="AK1050">
        <v>299</v>
      </c>
      <c r="AL1050">
        <v>1</v>
      </c>
      <c r="AM1050">
        <v>154.77799999999999</v>
      </c>
      <c r="AN1050">
        <f t="shared" ref="AN1050" si="561">AM1051/AM1050</f>
        <v>7.5068808228559616E-2</v>
      </c>
    </row>
    <row r="1051" spans="1:40" x14ac:dyDescent="0.55000000000000004">
      <c r="B1051">
        <v>6</v>
      </c>
      <c r="C1051">
        <v>22.768999999999998</v>
      </c>
      <c r="H1051">
        <v>14</v>
      </c>
      <c r="I1051">
        <v>4.8600000000000003</v>
      </c>
      <c r="N1051">
        <v>4</v>
      </c>
      <c r="O1051">
        <v>13.808999999999999</v>
      </c>
      <c r="T1051">
        <v>4</v>
      </c>
      <c r="U1051">
        <v>8.859</v>
      </c>
      <c r="Z1051">
        <v>6</v>
      </c>
      <c r="AA1051">
        <v>51.273000000000003</v>
      </c>
      <c r="AF1051">
        <v>10</v>
      </c>
      <c r="AG1051">
        <v>7.3620000000000001</v>
      </c>
      <c r="AL1051">
        <v>2</v>
      </c>
      <c r="AM1051">
        <v>11.619</v>
      </c>
    </row>
    <row r="1052" spans="1:40" x14ac:dyDescent="0.55000000000000004">
      <c r="B1052">
        <v>7</v>
      </c>
      <c r="C1052">
        <v>63.884</v>
      </c>
      <c r="D1052">
        <f t="shared" si="551"/>
        <v>0.12500782668586813</v>
      </c>
      <c r="H1052">
        <v>15</v>
      </c>
      <c r="I1052">
        <v>33.225999999999999</v>
      </c>
      <c r="J1052">
        <f t="shared" si="545"/>
        <v>0.2655450550773491</v>
      </c>
      <c r="M1052">
        <v>214</v>
      </c>
      <c r="N1052">
        <v>1</v>
      </c>
      <c r="O1052">
        <v>214.697</v>
      </c>
      <c r="P1052">
        <f t="shared" ref="P1052" si="562">O1053/O1052</f>
        <v>1.0866616673730887</v>
      </c>
      <c r="T1052">
        <v>5</v>
      </c>
      <c r="U1052">
        <v>188.67599999999999</v>
      </c>
      <c r="V1052">
        <f t="shared" ref="V1052" si="563">U1053/U1052</f>
        <v>5.6218066950751551E-2</v>
      </c>
      <c r="Z1052">
        <v>7</v>
      </c>
      <c r="AA1052">
        <v>244.83199999999999</v>
      </c>
      <c r="AB1052">
        <f t="shared" ref="AB1052" si="564">AA1053/AA1052</f>
        <v>0.29096686707619918</v>
      </c>
      <c r="AF1052">
        <v>11</v>
      </c>
      <c r="AG1052">
        <v>110.66</v>
      </c>
      <c r="AH1052">
        <f t="shared" ref="AH1052" si="565">AG1053/AG1052</f>
        <v>0.72707392011566963</v>
      </c>
      <c r="AL1052">
        <v>3</v>
      </c>
      <c r="AM1052">
        <v>235.18</v>
      </c>
      <c r="AN1052">
        <f t="shared" ref="AN1052" si="566">AM1053/AM1052</f>
        <v>0.14122374351560507</v>
      </c>
    </row>
    <row r="1053" spans="1:40" x14ac:dyDescent="0.55000000000000004">
      <c r="B1053">
        <v>8</v>
      </c>
      <c r="C1053">
        <v>7.9859999999999998</v>
      </c>
      <c r="H1053">
        <v>16</v>
      </c>
      <c r="I1053">
        <v>8.8230000000000004</v>
      </c>
      <c r="N1053">
        <v>2</v>
      </c>
      <c r="O1053">
        <v>233.303</v>
      </c>
      <c r="T1053">
        <v>6</v>
      </c>
      <c r="U1053">
        <v>10.606999999999999</v>
      </c>
      <c r="Z1053">
        <v>8</v>
      </c>
      <c r="AA1053">
        <v>71.238</v>
      </c>
      <c r="AF1053">
        <v>12</v>
      </c>
      <c r="AG1053">
        <v>80.457999999999998</v>
      </c>
      <c r="AL1053">
        <v>4</v>
      </c>
      <c r="AM1053">
        <v>33.213000000000001</v>
      </c>
    </row>
    <row r="1054" spans="1:40" x14ac:dyDescent="0.55000000000000004">
      <c r="B1054">
        <v>9</v>
      </c>
      <c r="C1054">
        <v>112.306</v>
      </c>
      <c r="D1054">
        <f>C1055/C1054</f>
        <v>0.10214948444428615</v>
      </c>
      <c r="G1054">
        <v>186</v>
      </c>
      <c r="H1054">
        <v>1</v>
      </c>
      <c r="I1054">
        <v>69.373999999999995</v>
      </c>
      <c r="J1054">
        <f>I1055/I1054</f>
        <v>0.15316977542018623</v>
      </c>
      <c r="N1054">
        <v>3</v>
      </c>
      <c r="O1054">
        <v>27.457000000000001</v>
      </c>
      <c r="P1054">
        <f>O1055/O1054</f>
        <v>0.55326510543759333</v>
      </c>
      <c r="T1054">
        <v>7</v>
      </c>
      <c r="U1054">
        <v>89.688000000000002</v>
      </c>
      <c r="V1054">
        <f>U1055/U1054</f>
        <v>0.15957541700115957</v>
      </c>
      <c r="Z1054">
        <v>9</v>
      </c>
      <c r="AA1054">
        <v>233.15100000000001</v>
      </c>
      <c r="AB1054">
        <f>AA1055/AA1054</f>
        <v>0.2059609437660572</v>
      </c>
      <c r="AF1054">
        <v>13</v>
      </c>
      <c r="AG1054">
        <v>207.42400000000001</v>
      </c>
      <c r="AH1054">
        <f>AG1055/AG1054</f>
        <v>0.29833577599506322</v>
      </c>
      <c r="AL1054">
        <v>5</v>
      </c>
      <c r="AM1054">
        <v>248.65600000000001</v>
      </c>
      <c r="AN1054">
        <f>AM1055/AM1054</f>
        <v>0.31589424747442252</v>
      </c>
    </row>
    <row r="1055" spans="1:40" x14ac:dyDescent="0.55000000000000004">
      <c r="B1055">
        <v>10</v>
      </c>
      <c r="C1055">
        <v>11.472</v>
      </c>
      <c r="H1055">
        <v>2</v>
      </c>
      <c r="I1055">
        <v>10.625999999999999</v>
      </c>
      <c r="N1055">
        <v>4</v>
      </c>
      <c r="O1055">
        <v>15.191000000000001</v>
      </c>
      <c r="T1055">
        <v>8</v>
      </c>
      <c r="U1055">
        <v>14.311999999999999</v>
      </c>
      <c r="Z1055">
        <v>10</v>
      </c>
      <c r="AA1055">
        <v>48.02</v>
      </c>
      <c r="AF1055">
        <v>14</v>
      </c>
      <c r="AG1055">
        <v>61.881999999999998</v>
      </c>
      <c r="AL1055">
        <v>6</v>
      </c>
      <c r="AM1055">
        <v>78.549000000000007</v>
      </c>
    </row>
    <row r="1056" spans="1:40" x14ac:dyDescent="0.55000000000000004">
      <c r="A1056">
        <v>83</v>
      </c>
      <c r="B1056">
        <v>1</v>
      </c>
      <c r="C1056">
        <v>34.595999999999997</v>
      </c>
      <c r="D1056">
        <f>C1057/C1056</f>
        <v>0.33347785871198987</v>
      </c>
      <c r="H1056">
        <v>3</v>
      </c>
      <c r="I1056">
        <v>43.286999999999999</v>
      </c>
      <c r="J1056">
        <f>I1057/I1056</f>
        <v>0.24219742647908149</v>
      </c>
      <c r="N1056">
        <v>5</v>
      </c>
      <c r="O1056">
        <v>35.917999999999999</v>
      </c>
      <c r="P1056">
        <f>O1057/O1056</f>
        <v>1.7363160532323627</v>
      </c>
      <c r="T1056">
        <v>9</v>
      </c>
      <c r="U1056">
        <v>240.792</v>
      </c>
      <c r="V1056">
        <f>U1057/U1056</f>
        <v>0.11796488255423769</v>
      </c>
      <c r="Z1056">
        <v>11</v>
      </c>
      <c r="AA1056">
        <v>59.612000000000002</v>
      </c>
      <c r="AB1056">
        <f>AA1057/AA1056</f>
        <v>3.5415855867946053</v>
      </c>
      <c r="AF1056">
        <v>15</v>
      </c>
      <c r="AG1056">
        <v>95.975999999999999</v>
      </c>
      <c r="AH1056">
        <f>AG1057/AG1056</f>
        <v>0.14069142285571393</v>
      </c>
      <c r="AL1056">
        <v>7</v>
      </c>
      <c r="AM1056">
        <v>112.33</v>
      </c>
      <c r="AN1056">
        <f>AM1057/AM1056</f>
        <v>0.15366331345143772</v>
      </c>
    </row>
    <row r="1057" spans="1:40" x14ac:dyDescent="0.55000000000000004">
      <c r="B1057">
        <v>2</v>
      </c>
      <c r="C1057">
        <v>11.537000000000001</v>
      </c>
      <c r="H1057">
        <v>4</v>
      </c>
      <c r="I1057">
        <v>10.484</v>
      </c>
      <c r="N1057">
        <v>6</v>
      </c>
      <c r="O1057">
        <v>62.365000000000002</v>
      </c>
      <c r="T1057">
        <v>10</v>
      </c>
      <c r="U1057">
        <v>28.405000000000001</v>
      </c>
      <c r="Z1057">
        <v>12</v>
      </c>
      <c r="AA1057">
        <v>211.12100000000001</v>
      </c>
      <c r="AF1057">
        <v>16</v>
      </c>
      <c r="AG1057">
        <v>13.503</v>
      </c>
      <c r="AL1057">
        <v>8</v>
      </c>
      <c r="AM1057">
        <v>17.260999999999999</v>
      </c>
    </row>
    <row r="1058" spans="1:40" x14ac:dyDescent="0.55000000000000004">
      <c r="B1058">
        <v>3</v>
      </c>
      <c r="C1058">
        <v>235.553</v>
      </c>
      <c r="D1058">
        <f t="shared" ref="D1058:D1066" si="567">C1059/C1058</f>
        <v>0.25283906382003202</v>
      </c>
      <c r="H1058">
        <v>5</v>
      </c>
      <c r="I1058">
        <v>72.762</v>
      </c>
      <c r="J1058">
        <f t="shared" ref="J1058:J1066" si="568">I1059/I1058</f>
        <v>0.16279101728924439</v>
      </c>
      <c r="N1058">
        <v>7</v>
      </c>
      <c r="O1058">
        <v>232.98</v>
      </c>
      <c r="P1058">
        <f t="shared" ref="P1058" si="569">O1059/O1058</f>
        <v>0.2483646664949781</v>
      </c>
      <c r="S1058">
        <v>237</v>
      </c>
      <c r="T1058">
        <v>1</v>
      </c>
      <c r="U1058">
        <v>157.548</v>
      </c>
      <c r="V1058">
        <f t="shared" ref="V1058" si="570">U1059/U1058</f>
        <v>4.1720618478178081E-2</v>
      </c>
      <c r="Z1058">
        <v>13</v>
      </c>
      <c r="AA1058">
        <v>65.174000000000007</v>
      </c>
      <c r="AB1058">
        <f t="shared" ref="AB1058" si="571">AA1059/AA1058</f>
        <v>1.8999294197072449</v>
      </c>
      <c r="AF1058">
        <v>17</v>
      </c>
      <c r="AG1058">
        <v>238.005</v>
      </c>
      <c r="AH1058">
        <f t="shared" ref="AH1058" si="572">AG1059/AG1058</f>
        <v>0.20139913027037246</v>
      </c>
      <c r="AL1058">
        <v>9</v>
      </c>
      <c r="AM1058">
        <v>71.298000000000002</v>
      </c>
      <c r="AN1058">
        <f t="shared" ref="AN1058" si="573">AM1059/AM1058</f>
        <v>0.22203988891694015</v>
      </c>
    </row>
    <row r="1059" spans="1:40" x14ac:dyDescent="0.55000000000000004">
      <c r="B1059">
        <v>4</v>
      </c>
      <c r="C1059">
        <v>59.557000000000002</v>
      </c>
      <c r="H1059">
        <v>6</v>
      </c>
      <c r="I1059">
        <v>11.845000000000001</v>
      </c>
      <c r="N1059">
        <v>8</v>
      </c>
      <c r="O1059">
        <v>57.863999999999997</v>
      </c>
      <c r="T1059">
        <v>2</v>
      </c>
      <c r="U1059">
        <v>6.5730000000000004</v>
      </c>
      <c r="Z1059">
        <v>14</v>
      </c>
      <c r="AA1059">
        <v>123.82599999999999</v>
      </c>
      <c r="AF1059">
        <v>18</v>
      </c>
      <c r="AG1059">
        <v>47.933999999999997</v>
      </c>
      <c r="AL1059">
        <v>10</v>
      </c>
      <c r="AM1059">
        <v>15.831</v>
      </c>
    </row>
    <row r="1060" spans="1:40" x14ac:dyDescent="0.55000000000000004">
      <c r="A1060">
        <v>85</v>
      </c>
      <c r="B1060">
        <v>1</v>
      </c>
      <c r="C1060">
        <v>237.197</v>
      </c>
      <c r="D1060">
        <f t="shared" si="567"/>
        <v>4.7955918498126027E-2</v>
      </c>
      <c r="G1060">
        <v>187</v>
      </c>
      <c r="H1060">
        <v>1</v>
      </c>
      <c r="I1060">
        <v>37.662999999999997</v>
      </c>
      <c r="J1060">
        <f t="shared" si="568"/>
        <v>0.81355707192735582</v>
      </c>
      <c r="N1060">
        <v>9</v>
      </c>
      <c r="O1060">
        <v>110.869</v>
      </c>
      <c r="P1060">
        <f t="shared" ref="P1060" si="574">O1061/O1060</f>
        <v>0.24362084983178348</v>
      </c>
      <c r="T1060">
        <v>3</v>
      </c>
      <c r="U1060">
        <v>56.618000000000002</v>
      </c>
      <c r="V1060">
        <f t="shared" ref="V1060" si="575">U1061/U1060</f>
        <v>7.2273835176092399E-2</v>
      </c>
      <c r="Z1060">
        <v>15</v>
      </c>
      <c r="AA1060">
        <v>169.923</v>
      </c>
      <c r="AB1060">
        <f t="shared" ref="AB1060" si="576">AA1061/AA1060</f>
        <v>0.51742848231257688</v>
      </c>
      <c r="AF1060">
        <v>19</v>
      </c>
      <c r="AG1060">
        <v>112.29300000000001</v>
      </c>
      <c r="AH1060">
        <f t="shared" ref="AH1060" si="577">AG1061/AG1060</f>
        <v>0.16261921936362905</v>
      </c>
      <c r="AK1060">
        <v>300</v>
      </c>
      <c r="AL1060">
        <v>1</v>
      </c>
      <c r="AM1060">
        <v>203.75200000000001</v>
      </c>
      <c r="AN1060">
        <f t="shared" ref="AN1060" si="578">AM1061/AM1060</f>
        <v>0.13857532686795712</v>
      </c>
    </row>
    <row r="1061" spans="1:40" x14ac:dyDescent="0.55000000000000004">
      <c r="B1061">
        <v>2</v>
      </c>
      <c r="C1061">
        <v>11.375</v>
      </c>
      <c r="H1061">
        <v>2</v>
      </c>
      <c r="I1061">
        <v>30.640999999999998</v>
      </c>
      <c r="N1061">
        <v>10</v>
      </c>
      <c r="O1061">
        <v>27.01</v>
      </c>
      <c r="T1061">
        <v>4</v>
      </c>
      <c r="U1061">
        <v>4.0919999999999996</v>
      </c>
      <c r="Z1061">
        <v>16</v>
      </c>
      <c r="AA1061">
        <v>87.923000000000002</v>
      </c>
      <c r="AF1061">
        <v>20</v>
      </c>
      <c r="AG1061">
        <v>18.260999999999999</v>
      </c>
      <c r="AL1061">
        <v>2</v>
      </c>
      <c r="AM1061">
        <v>28.234999999999999</v>
      </c>
    </row>
    <row r="1062" spans="1:40" x14ac:dyDescent="0.55000000000000004">
      <c r="B1062">
        <v>3</v>
      </c>
      <c r="C1062">
        <v>208.21600000000001</v>
      </c>
      <c r="D1062">
        <f t="shared" si="567"/>
        <v>8.0733469089791357E-2</v>
      </c>
      <c r="H1062">
        <v>3</v>
      </c>
      <c r="I1062">
        <v>54.551000000000002</v>
      </c>
      <c r="J1062">
        <f t="shared" si="568"/>
        <v>0.28881230408241831</v>
      </c>
      <c r="N1062">
        <v>11</v>
      </c>
      <c r="O1062">
        <v>82.864000000000004</v>
      </c>
      <c r="P1062">
        <f t="shared" ref="P1062" si="579">O1063/O1062</f>
        <v>0.25979918903263177</v>
      </c>
      <c r="T1062">
        <v>5</v>
      </c>
      <c r="U1062">
        <v>99.921999999999997</v>
      </c>
      <c r="V1062">
        <f t="shared" ref="V1062" si="580">U1063/U1062</f>
        <v>6.3939873101018799E-2</v>
      </c>
      <c r="Z1062">
        <v>17</v>
      </c>
      <c r="AA1062">
        <v>32.088999999999999</v>
      </c>
      <c r="AB1062">
        <f t="shared" ref="AB1062" si="581">AA1063/AA1062</f>
        <v>1.2797220231231887</v>
      </c>
      <c r="AE1062">
        <v>281</v>
      </c>
      <c r="AF1062">
        <v>1</v>
      </c>
      <c r="AG1062">
        <v>155.48099999999999</v>
      </c>
      <c r="AH1062">
        <f t="shared" ref="AH1062" si="582">AG1063/AG1062</f>
        <v>0.1392195831001859</v>
      </c>
      <c r="AL1062">
        <v>3</v>
      </c>
      <c r="AM1062">
        <v>204.06800000000001</v>
      </c>
      <c r="AN1062">
        <f t="shared" ref="AN1062" si="583">AM1063/AM1062</f>
        <v>4.6871631024952461E-2</v>
      </c>
    </row>
    <row r="1063" spans="1:40" x14ac:dyDescent="0.55000000000000004">
      <c r="B1063">
        <v>4</v>
      </c>
      <c r="C1063">
        <v>16.809999999999999</v>
      </c>
      <c r="H1063">
        <v>4</v>
      </c>
      <c r="I1063">
        <v>15.755000000000001</v>
      </c>
      <c r="N1063">
        <v>12</v>
      </c>
      <c r="O1063">
        <v>21.527999999999999</v>
      </c>
      <c r="T1063">
        <v>6</v>
      </c>
      <c r="U1063">
        <v>6.3890000000000002</v>
      </c>
      <c r="Z1063">
        <v>18</v>
      </c>
      <c r="AA1063">
        <v>41.064999999999998</v>
      </c>
      <c r="AF1063">
        <v>2</v>
      </c>
      <c r="AG1063">
        <v>21.646000000000001</v>
      </c>
      <c r="AL1063">
        <v>4</v>
      </c>
      <c r="AM1063">
        <v>9.5649999999999995</v>
      </c>
    </row>
    <row r="1064" spans="1:40" x14ac:dyDescent="0.55000000000000004">
      <c r="A1064">
        <v>86</v>
      </c>
      <c r="B1064">
        <v>1</v>
      </c>
      <c r="C1064">
        <v>218.97200000000001</v>
      </c>
      <c r="D1064">
        <f t="shared" si="567"/>
        <v>0.11364466689805089</v>
      </c>
      <c r="H1064">
        <v>5</v>
      </c>
      <c r="I1064">
        <v>14.108000000000001</v>
      </c>
      <c r="J1064">
        <f t="shared" si="568"/>
        <v>0.86015026935072292</v>
      </c>
      <c r="N1064">
        <v>13</v>
      </c>
      <c r="O1064">
        <v>33.264000000000003</v>
      </c>
      <c r="P1064">
        <f t="shared" ref="P1064" si="584">O1065/O1064</f>
        <v>0.11399711399711399</v>
      </c>
      <c r="S1064">
        <v>238</v>
      </c>
      <c r="T1064">
        <v>1</v>
      </c>
      <c r="U1064">
        <v>108.05800000000001</v>
      </c>
      <c r="V1064">
        <f t="shared" ref="V1064" si="585">U1065/U1064</f>
        <v>7.5218863943437783E-2</v>
      </c>
      <c r="Y1064">
        <v>256</v>
      </c>
      <c r="Z1064">
        <v>1</v>
      </c>
      <c r="AA1064">
        <v>119.11799999999999</v>
      </c>
      <c r="AB1064">
        <f t="shared" ref="AB1064" si="586">AA1065/AA1064</f>
        <v>0.18621031246327174</v>
      </c>
      <c r="AF1064">
        <v>3</v>
      </c>
      <c r="AG1064">
        <v>193.14599999999999</v>
      </c>
      <c r="AH1064">
        <f t="shared" ref="AH1064" si="587">AG1065/AG1064</f>
        <v>0.50073519513735731</v>
      </c>
      <c r="AL1064">
        <v>5</v>
      </c>
      <c r="AM1064">
        <v>217.72399999999999</v>
      </c>
      <c r="AN1064">
        <f t="shared" ref="AN1064" si="588">AM1065/AM1064</f>
        <v>6.0581286399294519E-2</v>
      </c>
    </row>
    <row r="1065" spans="1:40" x14ac:dyDescent="0.55000000000000004">
      <c r="B1065">
        <v>2</v>
      </c>
      <c r="C1065">
        <v>24.885000000000002</v>
      </c>
      <c r="H1065">
        <v>6</v>
      </c>
      <c r="I1065">
        <v>12.135</v>
      </c>
      <c r="N1065">
        <v>14</v>
      </c>
      <c r="O1065">
        <v>3.7919999999999998</v>
      </c>
      <c r="T1065">
        <v>2</v>
      </c>
      <c r="U1065">
        <v>8.1280000000000001</v>
      </c>
      <c r="Z1065">
        <v>2</v>
      </c>
      <c r="AA1065">
        <v>22.181000000000001</v>
      </c>
      <c r="AF1065">
        <v>4</v>
      </c>
      <c r="AG1065">
        <v>96.715000000000003</v>
      </c>
      <c r="AL1065">
        <v>6</v>
      </c>
      <c r="AM1065">
        <v>13.19</v>
      </c>
    </row>
    <row r="1066" spans="1:40" x14ac:dyDescent="0.55000000000000004">
      <c r="B1066">
        <v>3</v>
      </c>
      <c r="C1066">
        <v>65.608999999999995</v>
      </c>
      <c r="D1066">
        <f t="shared" si="567"/>
        <v>9.8462101236110905E-2</v>
      </c>
      <c r="G1066">
        <v>188</v>
      </c>
      <c r="H1066">
        <v>1</v>
      </c>
      <c r="I1066">
        <v>119.246</v>
      </c>
      <c r="J1066">
        <f t="shared" si="568"/>
        <v>8.9604682756654314E-2</v>
      </c>
      <c r="N1066">
        <v>15</v>
      </c>
      <c r="O1066">
        <v>75.667000000000002</v>
      </c>
      <c r="P1066">
        <f t="shared" ref="P1066" si="589">O1067/O1066</f>
        <v>1.7188734851388321</v>
      </c>
      <c r="T1066">
        <v>3</v>
      </c>
      <c r="U1066">
        <v>100.301</v>
      </c>
      <c r="V1066">
        <f t="shared" ref="V1066" si="590">U1067/U1066</f>
        <v>4.9590731896990058E-2</v>
      </c>
      <c r="Z1066">
        <v>3</v>
      </c>
      <c r="AA1066">
        <v>226.637</v>
      </c>
      <c r="AB1066">
        <f t="shared" ref="AB1066" si="591">AA1067/AA1066</f>
        <v>0.25224036675388395</v>
      </c>
      <c r="AF1066">
        <v>5</v>
      </c>
      <c r="AG1066">
        <v>131.14500000000001</v>
      </c>
      <c r="AH1066">
        <f t="shared" ref="AH1066" si="592">AG1067/AG1066</f>
        <v>0.2058103625757749</v>
      </c>
      <c r="AL1066">
        <v>7</v>
      </c>
      <c r="AM1066">
        <v>215.87200000000001</v>
      </c>
      <c r="AN1066">
        <f t="shared" ref="AN1066" si="593">AM1067/AM1066</f>
        <v>0.25227449599762825</v>
      </c>
    </row>
    <row r="1067" spans="1:40" x14ac:dyDescent="0.55000000000000004">
      <c r="B1067">
        <v>4</v>
      </c>
      <c r="C1067">
        <v>6.46</v>
      </c>
      <c r="H1067">
        <v>2</v>
      </c>
      <c r="I1067">
        <v>10.685</v>
      </c>
      <c r="N1067">
        <v>16</v>
      </c>
      <c r="O1067">
        <v>130.06200000000001</v>
      </c>
      <c r="T1067">
        <v>4</v>
      </c>
      <c r="U1067">
        <v>4.9740000000000002</v>
      </c>
      <c r="Z1067">
        <v>4</v>
      </c>
      <c r="AA1067">
        <v>57.167000000000002</v>
      </c>
      <c r="AF1067">
        <v>6</v>
      </c>
      <c r="AG1067">
        <v>26.991</v>
      </c>
      <c r="AL1067">
        <v>8</v>
      </c>
      <c r="AM1067">
        <v>54.459000000000003</v>
      </c>
    </row>
    <row r="1068" spans="1:40" x14ac:dyDescent="0.55000000000000004">
      <c r="B1068">
        <v>5</v>
      </c>
      <c r="C1068">
        <v>143.941</v>
      </c>
      <c r="D1068">
        <f>C1069/C1068</f>
        <v>0.10567524193940572</v>
      </c>
      <c r="H1068">
        <v>3</v>
      </c>
      <c r="I1068">
        <v>12.471</v>
      </c>
      <c r="J1068">
        <f>I1069/I1068</f>
        <v>0.89952690241359956</v>
      </c>
      <c r="N1068">
        <v>17</v>
      </c>
      <c r="O1068">
        <v>38.963000000000001</v>
      </c>
      <c r="P1068">
        <f>O1069/O1068</f>
        <v>1.577932910710161</v>
      </c>
      <c r="T1068">
        <v>5</v>
      </c>
      <c r="U1068">
        <v>42.026000000000003</v>
      </c>
      <c r="V1068">
        <f>U1069/U1068</f>
        <v>9.579783943273211E-2</v>
      </c>
      <c r="Z1068">
        <v>5</v>
      </c>
      <c r="AA1068">
        <v>46.496000000000002</v>
      </c>
      <c r="AB1068">
        <f>AA1069/AA1068</f>
        <v>8.7362353750860294E-2</v>
      </c>
      <c r="AF1068">
        <v>7</v>
      </c>
      <c r="AG1068">
        <v>83.519000000000005</v>
      </c>
      <c r="AH1068">
        <f>AG1069/AG1068</f>
        <v>0.38936050479531598</v>
      </c>
      <c r="AL1068">
        <v>9</v>
      </c>
      <c r="AM1068">
        <v>152.05799999999999</v>
      </c>
      <c r="AN1068">
        <f>AM1069/AM1068</f>
        <v>8.7111496928803489E-2</v>
      </c>
    </row>
    <row r="1069" spans="1:40" x14ac:dyDescent="0.55000000000000004">
      <c r="B1069">
        <v>6</v>
      </c>
      <c r="C1069">
        <v>15.211</v>
      </c>
      <c r="H1069">
        <v>4</v>
      </c>
      <c r="I1069">
        <v>11.218</v>
      </c>
      <c r="N1069">
        <v>18</v>
      </c>
      <c r="O1069">
        <v>61.481000000000002</v>
      </c>
      <c r="T1069">
        <v>6</v>
      </c>
      <c r="U1069">
        <v>4.0259999999999998</v>
      </c>
      <c r="Z1069">
        <v>6</v>
      </c>
      <c r="AA1069">
        <v>4.0620000000000003</v>
      </c>
      <c r="AF1069">
        <v>8</v>
      </c>
      <c r="AG1069">
        <v>32.518999999999998</v>
      </c>
      <c r="AL1069">
        <v>10</v>
      </c>
      <c r="AM1069">
        <v>13.246</v>
      </c>
    </row>
    <row r="1070" spans="1:40" x14ac:dyDescent="0.55000000000000004">
      <c r="B1070">
        <v>7</v>
      </c>
      <c r="C1070">
        <v>199.363</v>
      </c>
      <c r="D1070">
        <f>C1071/C1070</f>
        <v>0.27442905654509614</v>
      </c>
      <c r="G1070">
        <v>189</v>
      </c>
      <c r="H1070">
        <v>1</v>
      </c>
      <c r="I1070">
        <v>50.133000000000003</v>
      </c>
      <c r="J1070">
        <f>I1071/I1070</f>
        <v>0.25554026290068416</v>
      </c>
      <c r="N1070">
        <v>19</v>
      </c>
      <c r="O1070">
        <v>82.825999999999993</v>
      </c>
      <c r="P1070">
        <f>O1071/O1070</f>
        <v>6.7189046917634568E-2</v>
      </c>
      <c r="S1070">
        <v>239</v>
      </c>
      <c r="T1070">
        <v>1</v>
      </c>
      <c r="U1070">
        <v>209.059</v>
      </c>
      <c r="V1070">
        <f>U1071/U1070</f>
        <v>9.2811120305751005E-2</v>
      </c>
      <c r="Z1070">
        <v>7</v>
      </c>
      <c r="AA1070">
        <v>232.20699999999999</v>
      </c>
      <c r="AB1070">
        <f>AA1071/AA1070</f>
        <v>1.0981581089286714</v>
      </c>
      <c r="AF1070">
        <v>9</v>
      </c>
      <c r="AG1070">
        <v>110.294</v>
      </c>
      <c r="AH1070">
        <f>AG1071/AG1070</f>
        <v>0.25345893702286615</v>
      </c>
      <c r="AK1070">
        <v>301</v>
      </c>
      <c r="AL1070">
        <v>1</v>
      </c>
      <c r="AM1070">
        <v>82.638000000000005</v>
      </c>
      <c r="AN1070">
        <f>AM1071/AM1070</f>
        <v>0.11526174399186814</v>
      </c>
    </row>
    <row r="1071" spans="1:40" x14ac:dyDescent="0.55000000000000004">
      <c r="B1071">
        <v>8</v>
      </c>
      <c r="C1071">
        <v>54.710999999999999</v>
      </c>
      <c r="H1071">
        <v>2</v>
      </c>
      <c r="I1071">
        <v>12.811</v>
      </c>
      <c r="N1071">
        <v>20</v>
      </c>
      <c r="O1071">
        <v>5.5650000000000004</v>
      </c>
      <c r="T1071">
        <v>2</v>
      </c>
      <c r="U1071">
        <v>19.402999999999999</v>
      </c>
      <c r="Z1071">
        <v>8</v>
      </c>
      <c r="AA1071">
        <v>255</v>
      </c>
      <c r="AF1071">
        <v>10</v>
      </c>
      <c r="AG1071">
        <v>27.954999999999998</v>
      </c>
      <c r="AL1071">
        <v>2</v>
      </c>
      <c r="AM1071">
        <v>9.5250000000000004</v>
      </c>
    </row>
    <row r="1072" spans="1:40" x14ac:dyDescent="0.55000000000000004">
      <c r="A1072">
        <v>87</v>
      </c>
      <c r="B1072">
        <v>1</v>
      </c>
      <c r="C1072">
        <v>99.057000000000002</v>
      </c>
      <c r="D1072">
        <f>C1073/C1072</f>
        <v>9.0382305137446106E-2</v>
      </c>
      <c r="H1072">
        <v>3</v>
      </c>
      <c r="I1072">
        <v>124.06</v>
      </c>
      <c r="J1072">
        <f>I1073/I1072</f>
        <v>6.5153957762373052E-2</v>
      </c>
      <c r="N1072">
        <v>21</v>
      </c>
      <c r="O1072">
        <v>78.558000000000007</v>
      </c>
      <c r="P1072">
        <f>O1073/O1072</f>
        <v>6.9566434990707499E-2</v>
      </c>
      <c r="T1072">
        <v>3</v>
      </c>
      <c r="U1072">
        <v>181.239</v>
      </c>
      <c r="V1072">
        <f>U1073/U1072</f>
        <v>2.4299405757039046E-2</v>
      </c>
      <c r="Z1072">
        <v>9</v>
      </c>
      <c r="AA1072">
        <v>25.007000000000001</v>
      </c>
      <c r="AB1072">
        <f>AA1073/AA1072</f>
        <v>2.6964849842044223</v>
      </c>
      <c r="AF1072">
        <v>11</v>
      </c>
      <c r="AG1072">
        <v>79.325000000000003</v>
      </c>
      <c r="AH1072">
        <f>AG1073/AG1072</f>
        <v>0.48591238575480616</v>
      </c>
      <c r="AL1072">
        <v>3</v>
      </c>
      <c r="AM1072">
        <v>45.91</v>
      </c>
      <c r="AN1072">
        <f>AM1073/AM1072</f>
        <v>0.37447179263776958</v>
      </c>
    </row>
    <row r="1073" spans="1:40" x14ac:dyDescent="0.55000000000000004">
      <c r="B1073">
        <v>2</v>
      </c>
      <c r="C1073">
        <v>8.9529999999999994</v>
      </c>
      <c r="H1073">
        <v>4</v>
      </c>
      <c r="I1073">
        <v>8.0830000000000002</v>
      </c>
      <c r="N1073">
        <v>22</v>
      </c>
      <c r="O1073">
        <v>5.4649999999999999</v>
      </c>
      <c r="T1073">
        <v>4</v>
      </c>
      <c r="U1073">
        <v>4.4039999999999999</v>
      </c>
      <c r="Z1073">
        <v>10</v>
      </c>
      <c r="AA1073">
        <v>67.430999999999997</v>
      </c>
      <c r="AF1073">
        <v>12</v>
      </c>
      <c r="AG1073">
        <v>38.545000000000002</v>
      </c>
      <c r="AL1073">
        <v>4</v>
      </c>
      <c r="AM1073">
        <v>17.192</v>
      </c>
    </row>
    <row r="1074" spans="1:40" x14ac:dyDescent="0.55000000000000004">
      <c r="B1074">
        <v>3</v>
      </c>
      <c r="C1074">
        <v>37.19</v>
      </c>
      <c r="D1074">
        <f>C1075/C1074</f>
        <v>0.32659317020704492</v>
      </c>
      <c r="H1074">
        <v>5</v>
      </c>
      <c r="I1074">
        <v>20.75</v>
      </c>
      <c r="J1074">
        <f>I1075/I1074</f>
        <v>0.40804819277108434</v>
      </c>
      <c r="M1074">
        <v>215</v>
      </c>
      <c r="N1074">
        <v>1</v>
      </c>
      <c r="O1074">
        <v>116.396</v>
      </c>
      <c r="P1074">
        <f>O1075/O1074</f>
        <v>0.12439430908278634</v>
      </c>
      <c r="T1074">
        <v>5</v>
      </c>
      <c r="U1074">
        <v>66.754000000000005</v>
      </c>
      <c r="V1074">
        <f>U1075/U1074</f>
        <v>0.12728825238936992</v>
      </c>
      <c r="Z1074">
        <v>11</v>
      </c>
      <c r="AA1074">
        <v>212.55500000000001</v>
      </c>
      <c r="AB1074">
        <f>AA1075/AA1074</f>
        <v>5.0123497447719413E-2</v>
      </c>
      <c r="AF1074">
        <v>13</v>
      </c>
      <c r="AG1074">
        <v>91.009</v>
      </c>
      <c r="AH1074">
        <f>AG1075/AG1074</f>
        <v>0.24433847201925082</v>
      </c>
      <c r="AL1074">
        <v>5</v>
      </c>
      <c r="AM1074">
        <v>27.289000000000001</v>
      </c>
      <c r="AN1074">
        <f>AM1075/AM1074</f>
        <v>0.21407893290336763</v>
      </c>
    </row>
    <row r="1075" spans="1:40" x14ac:dyDescent="0.55000000000000004">
      <c r="B1075">
        <v>4</v>
      </c>
      <c r="C1075">
        <v>12.146000000000001</v>
      </c>
      <c r="H1075">
        <v>6</v>
      </c>
      <c r="I1075">
        <v>8.4670000000000005</v>
      </c>
      <c r="N1075">
        <v>2</v>
      </c>
      <c r="O1075">
        <v>14.478999999999999</v>
      </c>
      <c r="T1075">
        <v>6</v>
      </c>
      <c r="U1075">
        <v>8.4969999999999999</v>
      </c>
      <c r="Z1075">
        <v>12</v>
      </c>
      <c r="AA1075">
        <v>10.654</v>
      </c>
      <c r="AF1075">
        <v>14</v>
      </c>
      <c r="AG1075">
        <v>22.236999999999998</v>
      </c>
      <c r="AL1075">
        <v>6</v>
      </c>
      <c r="AM1075">
        <v>5.8419999999999996</v>
      </c>
    </row>
    <row r="1076" spans="1:40" x14ac:dyDescent="0.55000000000000004">
      <c r="A1076">
        <v>158</v>
      </c>
      <c r="B1076">
        <v>1</v>
      </c>
      <c r="C1076">
        <v>199.483</v>
      </c>
      <c r="D1076">
        <f t="shared" ref="D1076:D1084" si="594">C1077/C1076</f>
        <v>9.5386574294551413E-2</v>
      </c>
      <c r="G1076">
        <v>190</v>
      </c>
      <c r="H1076">
        <v>1</v>
      </c>
      <c r="I1076">
        <v>62</v>
      </c>
      <c r="J1076">
        <f t="shared" ref="J1076:J1084" si="595">I1077/I1076</f>
        <v>0.12566129032258064</v>
      </c>
      <c r="N1076">
        <v>3</v>
      </c>
      <c r="O1076">
        <v>63.593000000000004</v>
      </c>
      <c r="P1076">
        <f t="shared" ref="P1076" si="596">O1077/O1076</f>
        <v>0.37889390341704271</v>
      </c>
      <c r="T1076">
        <v>7</v>
      </c>
      <c r="U1076">
        <v>139.839</v>
      </c>
      <c r="V1076">
        <f t="shared" ref="V1076" si="597">U1077/U1076</f>
        <v>0.1427212723203112</v>
      </c>
      <c r="Z1076">
        <v>13</v>
      </c>
      <c r="AA1076">
        <v>82.563999999999993</v>
      </c>
      <c r="AB1076">
        <f t="shared" ref="AB1076" si="598">AA1077/AA1076</f>
        <v>0.3166634368489899</v>
      </c>
      <c r="AF1076">
        <v>15</v>
      </c>
      <c r="AG1076">
        <v>90.242999999999995</v>
      </c>
      <c r="AH1076">
        <f t="shared" ref="AH1076" si="599">AG1077/AG1076</f>
        <v>0.64742971754041867</v>
      </c>
      <c r="AL1076">
        <v>7</v>
      </c>
      <c r="AM1076">
        <v>113.666</v>
      </c>
      <c r="AN1076">
        <f t="shared" ref="AN1076" si="600">AM1077/AM1076</f>
        <v>0.25403374799852202</v>
      </c>
    </row>
    <row r="1077" spans="1:40" x14ac:dyDescent="0.55000000000000004">
      <c r="B1077">
        <v>2</v>
      </c>
      <c r="C1077">
        <v>19.027999999999999</v>
      </c>
      <c r="H1077">
        <v>2</v>
      </c>
      <c r="I1077">
        <v>7.7910000000000004</v>
      </c>
      <c r="N1077">
        <v>4</v>
      </c>
      <c r="O1077">
        <v>24.094999999999999</v>
      </c>
      <c r="T1077">
        <v>8</v>
      </c>
      <c r="U1077">
        <v>19.957999999999998</v>
      </c>
      <c r="Z1077">
        <v>14</v>
      </c>
      <c r="AA1077">
        <v>26.145</v>
      </c>
      <c r="AF1077">
        <v>16</v>
      </c>
      <c r="AG1077">
        <v>58.426000000000002</v>
      </c>
      <c r="AL1077">
        <v>8</v>
      </c>
      <c r="AM1077">
        <v>28.875</v>
      </c>
    </row>
    <row r="1078" spans="1:40" x14ac:dyDescent="0.55000000000000004">
      <c r="B1078">
        <v>3</v>
      </c>
      <c r="C1078">
        <v>88.525999999999996</v>
      </c>
      <c r="D1078">
        <f t="shared" si="594"/>
        <v>0.19396561462169307</v>
      </c>
      <c r="H1078">
        <v>3</v>
      </c>
      <c r="I1078">
        <v>65.844999999999999</v>
      </c>
      <c r="J1078">
        <f t="shared" si="595"/>
        <v>0.13809704609309742</v>
      </c>
      <c r="N1078">
        <v>5</v>
      </c>
      <c r="O1078">
        <v>28.559000000000001</v>
      </c>
      <c r="P1078">
        <f t="shared" ref="P1078" si="601">O1079/O1078</f>
        <v>1.080745124128996</v>
      </c>
      <c r="T1078">
        <v>9</v>
      </c>
      <c r="U1078">
        <v>238.31200000000001</v>
      </c>
      <c r="V1078">
        <f t="shared" ref="V1078" si="602">U1079/U1078</f>
        <v>0.16187602806405046</v>
      </c>
      <c r="Z1078">
        <v>1</v>
      </c>
      <c r="AA1078">
        <v>187</v>
      </c>
      <c r="AB1078">
        <f t="shared" ref="AB1078" si="603">AA1079/AA1078</f>
        <v>0.17692513368983959</v>
      </c>
      <c r="AE1078">
        <v>282</v>
      </c>
      <c r="AF1078">
        <v>1</v>
      </c>
      <c r="AG1078">
        <v>195</v>
      </c>
      <c r="AH1078">
        <f t="shared" ref="AH1078" si="604">AG1079/AG1078</f>
        <v>0.273574358974359</v>
      </c>
      <c r="AL1078">
        <v>9</v>
      </c>
      <c r="AM1078">
        <v>45.832999999999998</v>
      </c>
      <c r="AN1078">
        <f t="shared" ref="AN1078" si="605">AM1079/AM1078</f>
        <v>0.25957279689306834</v>
      </c>
    </row>
    <row r="1079" spans="1:40" x14ac:dyDescent="0.55000000000000004">
      <c r="B1079">
        <v>4</v>
      </c>
      <c r="C1079">
        <v>17.170999999999999</v>
      </c>
      <c r="H1079">
        <v>4</v>
      </c>
      <c r="I1079">
        <v>9.093</v>
      </c>
      <c r="N1079">
        <v>6</v>
      </c>
      <c r="O1079">
        <v>30.864999999999998</v>
      </c>
      <c r="T1079">
        <v>10</v>
      </c>
      <c r="U1079">
        <v>38.576999999999998</v>
      </c>
      <c r="Z1079">
        <v>2</v>
      </c>
      <c r="AA1079">
        <v>33.085000000000001</v>
      </c>
      <c r="AF1079">
        <v>2</v>
      </c>
      <c r="AG1079">
        <v>53.347000000000001</v>
      </c>
      <c r="AL1079">
        <v>10</v>
      </c>
      <c r="AM1079">
        <v>11.897</v>
      </c>
    </row>
    <row r="1080" spans="1:40" x14ac:dyDescent="0.55000000000000004">
      <c r="B1080">
        <v>5</v>
      </c>
      <c r="C1080">
        <v>232.54</v>
      </c>
      <c r="D1080">
        <f t="shared" si="594"/>
        <v>0.10029672314440527</v>
      </c>
      <c r="H1080">
        <v>5</v>
      </c>
      <c r="I1080">
        <v>49.527999999999999</v>
      </c>
      <c r="J1080">
        <f t="shared" si="595"/>
        <v>0.18819657567436601</v>
      </c>
      <c r="N1080">
        <v>7</v>
      </c>
      <c r="O1080">
        <v>159.59800000000001</v>
      </c>
      <c r="P1080">
        <f t="shared" ref="P1080" si="606">O1081/O1080</f>
        <v>2.2161931853782627E-2</v>
      </c>
      <c r="T1080">
        <v>11</v>
      </c>
      <c r="U1080">
        <v>133.792</v>
      </c>
      <c r="V1080">
        <f t="shared" ref="V1080" si="607">U1081/U1080</f>
        <v>0.31340438890217648</v>
      </c>
      <c r="Z1080">
        <v>3</v>
      </c>
      <c r="AA1080">
        <v>228.667</v>
      </c>
      <c r="AB1080">
        <f t="shared" ref="AB1080" si="608">AA1081/AA1080</f>
        <v>3.3441642213349547E-2</v>
      </c>
      <c r="AF1080">
        <v>3</v>
      </c>
      <c r="AG1080">
        <v>234.708</v>
      </c>
      <c r="AH1080">
        <f t="shared" ref="AH1080" si="609">AG1081/AG1080</f>
        <v>0.83098999608023583</v>
      </c>
      <c r="AL1080">
        <v>11</v>
      </c>
      <c r="AM1080">
        <v>172.02699999999999</v>
      </c>
      <c r="AN1080">
        <f t="shared" ref="AN1080" si="610">AM1081/AM1080</f>
        <v>0.14665139774570274</v>
      </c>
    </row>
    <row r="1081" spans="1:40" x14ac:dyDescent="0.55000000000000004">
      <c r="B1081">
        <v>6</v>
      </c>
      <c r="C1081">
        <v>23.323</v>
      </c>
      <c r="H1081">
        <v>6</v>
      </c>
      <c r="I1081">
        <v>9.3209999999999997</v>
      </c>
      <c r="N1081">
        <v>8</v>
      </c>
      <c r="O1081">
        <v>3.5369999999999999</v>
      </c>
      <c r="T1081">
        <v>12</v>
      </c>
      <c r="U1081">
        <v>41.930999999999997</v>
      </c>
      <c r="Z1081">
        <v>4</v>
      </c>
      <c r="AA1081">
        <v>7.6470000000000002</v>
      </c>
      <c r="AF1081">
        <v>4</v>
      </c>
      <c r="AG1081">
        <v>195.04</v>
      </c>
      <c r="AL1081">
        <v>12</v>
      </c>
      <c r="AM1081">
        <v>25.228000000000002</v>
      </c>
    </row>
    <row r="1082" spans="1:40" x14ac:dyDescent="0.55000000000000004">
      <c r="B1082">
        <v>7</v>
      </c>
      <c r="C1082">
        <v>206.37700000000001</v>
      </c>
      <c r="D1082">
        <f t="shared" si="594"/>
        <v>9.4259534734975309E-2</v>
      </c>
      <c r="H1082">
        <v>7</v>
      </c>
      <c r="I1082">
        <v>80.245000000000005</v>
      </c>
      <c r="J1082">
        <f t="shared" si="595"/>
        <v>0.20024923671256775</v>
      </c>
      <c r="M1082">
        <v>216</v>
      </c>
      <c r="N1082">
        <v>1</v>
      </c>
      <c r="O1082">
        <v>206.786</v>
      </c>
      <c r="P1082">
        <f t="shared" ref="P1082" si="611">O1083/O1082</f>
        <v>0.15765574071745669</v>
      </c>
      <c r="T1082">
        <v>13</v>
      </c>
      <c r="U1082">
        <v>40.390999999999998</v>
      </c>
      <c r="V1082">
        <f t="shared" ref="V1082" si="612">U1083/U1082</f>
        <v>0.46143942957589568</v>
      </c>
      <c r="Z1082">
        <v>5</v>
      </c>
      <c r="AA1082">
        <v>138.85499999999999</v>
      </c>
      <c r="AB1082">
        <f t="shared" ref="AB1082" si="613">AA1083/AA1082</f>
        <v>0.41320802275755286</v>
      </c>
      <c r="AF1082">
        <v>5</v>
      </c>
      <c r="AG1082">
        <v>79.5</v>
      </c>
      <c r="AH1082">
        <f t="shared" ref="AH1082" si="614">AG1083/AG1082</f>
        <v>0.12893081761006289</v>
      </c>
      <c r="AL1082">
        <v>13</v>
      </c>
      <c r="AM1082">
        <v>78.942999999999998</v>
      </c>
      <c r="AN1082">
        <f t="shared" ref="AN1082" si="615">AM1083/AM1082</f>
        <v>0.16675322701189466</v>
      </c>
    </row>
    <row r="1083" spans="1:40" x14ac:dyDescent="0.55000000000000004">
      <c r="B1083">
        <v>8</v>
      </c>
      <c r="C1083">
        <v>19.452999999999999</v>
      </c>
      <c r="H1083">
        <v>8</v>
      </c>
      <c r="I1083">
        <v>16.068999999999999</v>
      </c>
      <c r="N1083">
        <v>2</v>
      </c>
      <c r="O1083">
        <v>32.600999999999999</v>
      </c>
      <c r="T1083">
        <v>14</v>
      </c>
      <c r="U1083">
        <v>18.638000000000002</v>
      </c>
      <c r="Z1083">
        <v>6</v>
      </c>
      <c r="AA1083">
        <v>57.375999999999998</v>
      </c>
      <c r="AF1083">
        <v>6</v>
      </c>
      <c r="AG1083">
        <v>10.25</v>
      </c>
      <c r="AL1083">
        <v>14</v>
      </c>
      <c r="AM1083">
        <v>13.164</v>
      </c>
    </row>
    <row r="1084" spans="1:40" x14ac:dyDescent="0.55000000000000004">
      <c r="B1084">
        <v>9</v>
      </c>
      <c r="C1084">
        <v>102.5</v>
      </c>
      <c r="D1084">
        <f t="shared" si="594"/>
        <v>9.6292682926829257E-2</v>
      </c>
      <c r="H1084">
        <v>9</v>
      </c>
      <c r="I1084">
        <v>48.036000000000001</v>
      </c>
      <c r="J1084">
        <f t="shared" si="595"/>
        <v>0.23272129236406028</v>
      </c>
      <c r="N1084">
        <v>3</v>
      </c>
      <c r="O1084">
        <v>110.517</v>
      </c>
      <c r="P1084">
        <f t="shared" ref="P1084" si="616">O1085/O1084</f>
        <v>9.74963127844585E-2</v>
      </c>
      <c r="T1084">
        <v>15</v>
      </c>
      <c r="U1084">
        <v>195.70699999999999</v>
      </c>
      <c r="V1084">
        <f t="shared" ref="V1084" si="617">U1085/U1084</f>
        <v>0.15423566862708027</v>
      </c>
      <c r="Z1084">
        <v>7</v>
      </c>
      <c r="AA1084">
        <v>232.49199999999999</v>
      </c>
      <c r="AB1084">
        <f t="shared" ref="AB1084" si="618">AA1085/AA1084</f>
        <v>0.20995991259914321</v>
      </c>
      <c r="AF1084">
        <v>7</v>
      </c>
      <c r="AG1084">
        <v>196.79900000000001</v>
      </c>
      <c r="AH1084">
        <f t="shared" ref="AH1084" si="619">AG1085/AG1084</f>
        <v>9.0864282846965697E-2</v>
      </c>
      <c r="AL1084">
        <v>15</v>
      </c>
      <c r="AM1084">
        <v>85.334999999999994</v>
      </c>
      <c r="AN1084">
        <f t="shared" ref="AN1084" si="620">AM1085/AM1084</f>
        <v>0.19831253295834064</v>
      </c>
    </row>
    <row r="1085" spans="1:40" x14ac:dyDescent="0.55000000000000004">
      <c r="B1085">
        <v>10</v>
      </c>
      <c r="C1085">
        <v>9.8699999999999992</v>
      </c>
      <c r="H1085">
        <v>10</v>
      </c>
      <c r="I1085">
        <v>11.179</v>
      </c>
      <c r="N1085">
        <v>4</v>
      </c>
      <c r="O1085">
        <v>10.775</v>
      </c>
      <c r="T1085">
        <v>16</v>
      </c>
      <c r="U1085">
        <v>30.184999999999999</v>
      </c>
      <c r="Z1085">
        <v>8</v>
      </c>
      <c r="AA1085">
        <v>48.814</v>
      </c>
      <c r="AF1085">
        <v>8</v>
      </c>
      <c r="AG1085">
        <v>17.882000000000001</v>
      </c>
      <c r="AL1085">
        <v>16</v>
      </c>
      <c r="AM1085">
        <v>16.922999999999998</v>
      </c>
    </row>
    <row r="1086" spans="1:40" x14ac:dyDescent="0.55000000000000004">
      <c r="A1086">
        <v>159</v>
      </c>
      <c r="B1086">
        <v>1</v>
      </c>
      <c r="C1086">
        <v>246.35599999999999</v>
      </c>
      <c r="D1086">
        <f>C1087/C1086</f>
        <v>0.1301449934241504</v>
      </c>
      <c r="G1086">
        <v>191</v>
      </c>
      <c r="H1086">
        <v>1</v>
      </c>
      <c r="I1086">
        <v>181.83500000000001</v>
      </c>
      <c r="J1086">
        <f>I1087/I1086</f>
        <v>0.10804300602194297</v>
      </c>
      <c r="N1086">
        <v>5</v>
      </c>
      <c r="O1086">
        <v>139.31800000000001</v>
      </c>
      <c r="P1086">
        <f>O1087/O1086</f>
        <v>0.11796034970355589</v>
      </c>
      <c r="S1086">
        <v>240</v>
      </c>
      <c r="T1086">
        <v>1</v>
      </c>
      <c r="U1086">
        <v>112.3</v>
      </c>
      <c r="V1086">
        <f>U1087/U1086</f>
        <v>8.0204808548530723E-2</v>
      </c>
      <c r="Z1086">
        <v>9</v>
      </c>
      <c r="AA1086">
        <v>111.81399999999999</v>
      </c>
      <c r="AB1086">
        <f>AA1087/AA1086</f>
        <v>6.9937574901175178E-2</v>
      </c>
      <c r="AF1086">
        <v>9</v>
      </c>
      <c r="AG1086">
        <v>186.40700000000001</v>
      </c>
      <c r="AH1086">
        <f>AG1087/AG1086</f>
        <v>5.3613866432054583E-2</v>
      </c>
      <c r="AK1086">
        <v>302</v>
      </c>
      <c r="AL1086">
        <v>1</v>
      </c>
      <c r="AM1086">
        <v>138.833</v>
      </c>
      <c r="AN1086">
        <f>AM1087/AM1086</f>
        <v>2.8328999589434786E-2</v>
      </c>
    </row>
    <row r="1087" spans="1:40" x14ac:dyDescent="0.55000000000000004">
      <c r="B1087">
        <v>2</v>
      </c>
      <c r="C1087">
        <v>32.061999999999998</v>
      </c>
      <c r="H1087">
        <v>2</v>
      </c>
      <c r="I1087">
        <v>19.646000000000001</v>
      </c>
      <c r="N1087">
        <v>6</v>
      </c>
      <c r="O1087">
        <v>16.434000000000001</v>
      </c>
      <c r="T1087">
        <v>2</v>
      </c>
      <c r="U1087">
        <v>9.0069999999999997</v>
      </c>
      <c r="Z1087">
        <v>10</v>
      </c>
      <c r="AA1087">
        <v>7.82</v>
      </c>
      <c r="AF1087">
        <v>10</v>
      </c>
      <c r="AG1087">
        <v>9.9939999999999998</v>
      </c>
      <c r="AL1087">
        <v>2</v>
      </c>
      <c r="AM1087">
        <v>3.9329999999999998</v>
      </c>
    </row>
    <row r="1088" spans="1:40" x14ac:dyDescent="0.55000000000000004">
      <c r="B1088">
        <v>3</v>
      </c>
      <c r="C1088">
        <v>59.65</v>
      </c>
      <c r="D1088">
        <f>C1089/C1088</f>
        <v>8.3202011735121539E-2</v>
      </c>
      <c r="H1088">
        <v>3</v>
      </c>
      <c r="I1088">
        <v>40.975000000000001</v>
      </c>
      <c r="J1088">
        <f>I1089/I1088</f>
        <v>0.37137278828553999</v>
      </c>
      <c r="N1088">
        <v>7</v>
      </c>
      <c r="O1088">
        <v>70.69</v>
      </c>
      <c r="P1088">
        <f>O1089/O1088</f>
        <v>0.41625406705333146</v>
      </c>
      <c r="T1088">
        <v>3</v>
      </c>
      <c r="U1088">
        <v>153.816</v>
      </c>
      <c r="V1088">
        <f>U1089/U1088</f>
        <v>7.4478597805169813E-2</v>
      </c>
      <c r="Z1088">
        <v>11</v>
      </c>
      <c r="AA1088">
        <v>80.194000000000003</v>
      </c>
      <c r="AB1088">
        <f>AA1089/AA1088</f>
        <v>0.82993740180063336</v>
      </c>
      <c r="AF1088">
        <v>11</v>
      </c>
      <c r="AG1088">
        <v>92.281000000000006</v>
      </c>
      <c r="AH1088">
        <f>AG1089/AG1088</f>
        <v>0.30281423044830458</v>
      </c>
      <c r="AL1088">
        <v>3</v>
      </c>
      <c r="AM1088">
        <v>21.186</v>
      </c>
      <c r="AN1088">
        <f>AM1089/AM1088</f>
        <v>0.3456055885962428</v>
      </c>
    </row>
    <row r="1089" spans="1:40" x14ac:dyDescent="0.55000000000000004">
      <c r="B1089">
        <v>4</v>
      </c>
      <c r="C1089">
        <v>4.9630000000000001</v>
      </c>
      <c r="H1089">
        <v>4</v>
      </c>
      <c r="I1089">
        <v>15.217000000000001</v>
      </c>
      <c r="N1089">
        <v>8</v>
      </c>
      <c r="O1089">
        <v>29.425000000000001</v>
      </c>
      <c r="T1089">
        <v>4</v>
      </c>
      <c r="U1089">
        <v>11.456</v>
      </c>
      <c r="Z1089">
        <v>12</v>
      </c>
      <c r="AA1089">
        <v>66.555999999999997</v>
      </c>
      <c r="AF1089">
        <v>12</v>
      </c>
      <c r="AG1089">
        <v>27.943999999999999</v>
      </c>
      <c r="AL1089">
        <v>4</v>
      </c>
      <c r="AM1089">
        <v>7.3220000000000001</v>
      </c>
    </row>
    <row r="1090" spans="1:40" x14ac:dyDescent="0.55000000000000004">
      <c r="A1090">
        <v>160</v>
      </c>
      <c r="B1090">
        <v>1</v>
      </c>
      <c r="C1090">
        <v>49.073</v>
      </c>
      <c r="D1090">
        <f t="shared" ref="D1090:D1098" si="621">C1091/C1090</f>
        <v>0.1772257656960039</v>
      </c>
      <c r="H1090">
        <v>5</v>
      </c>
      <c r="I1090">
        <v>246.73599999999999</v>
      </c>
      <c r="J1090">
        <f t="shared" ref="J1090:J1098" si="622">I1091/I1090</f>
        <v>8.1021820893586671E-2</v>
      </c>
      <c r="N1090">
        <v>9</v>
      </c>
      <c r="O1090">
        <v>162.39400000000001</v>
      </c>
      <c r="P1090">
        <f t="shared" ref="P1090" si="623">O1091/O1090</f>
        <v>0.71049423008239221</v>
      </c>
      <c r="T1090">
        <v>5</v>
      </c>
      <c r="U1090">
        <v>236.22800000000001</v>
      </c>
      <c r="V1090">
        <f t="shared" ref="V1090" si="624">U1091/U1090</f>
        <v>6.2287281778620654E-2</v>
      </c>
      <c r="Z1090">
        <v>13</v>
      </c>
      <c r="AA1090">
        <v>88.477000000000004</v>
      </c>
      <c r="AB1090">
        <f t="shared" ref="AB1090" si="625">AA1091/AA1090</f>
        <v>0.39523265933519447</v>
      </c>
      <c r="AE1090">
        <v>283</v>
      </c>
      <c r="AF1090">
        <v>1</v>
      </c>
      <c r="AG1090">
        <v>123.804</v>
      </c>
      <c r="AH1090">
        <f t="shared" ref="AH1090" si="626">AG1091/AG1090</f>
        <v>0.56969887887305748</v>
      </c>
      <c r="AL1090">
        <v>5</v>
      </c>
      <c r="AM1090">
        <v>36.012999999999998</v>
      </c>
      <c r="AN1090">
        <f t="shared" ref="AN1090" si="627">AM1091/AM1090</f>
        <v>0.23622025379723988</v>
      </c>
    </row>
    <row r="1091" spans="1:40" x14ac:dyDescent="0.55000000000000004">
      <c r="B1091">
        <v>2</v>
      </c>
      <c r="C1091">
        <v>8.6969999999999992</v>
      </c>
      <c r="H1091">
        <v>6</v>
      </c>
      <c r="I1091">
        <v>19.991</v>
      </c>
      <c r="N1091">
        <v>10</v>
      </c>
      <c r="O1091">
        <v>115.38</v>
      </c>
      <c r="T1091">
        <v>6</v>
      </c>
      <c r="U1091">
        <v>14.714</v>
      </c>
      <c r="Z1091">
        <v>14</v>
      </c>
      <c r="AA1091">
        <v>34.969000000000001</v>
      </c>
      <c r="AF1091">
        <v>2</v>
      </c>
      <c r="AG1091">
        <v>70.531000000000006</v>
      </c>
      <c r="AL1091">
        <v>6</v>
      </c>
      <c r="AM1091">
        <v>8.5069999999999997</v>
      </c>
    </row>
    <row r="1092" spans="1:40" x14ac:dyDescent="0.55000000000000004">
      <c r="B1092">
        <v>3</v>
      </c>
      <c r="C1092">
        <v>178.45400000000001</v>
      </c>
      <c r="D1092">
        <f t="shared" si="621"/>
        <v>7.4422540262476605E-2</v>
      </c>
      <c r="G1092">
        <v>192</v>
      </c>
      <c r="H1092">
        <v>1</v>
      </c>
      <c r="I1092">
        <v>128.63499999999999</v>
      </c>
      <c r="J1092">
        <f t="shared" si="622"/>
        <v>0.23294593228903487</v>
      </c>
      <c r="N1092">
        <v>11</v>
      </c>
      <c r="O1092">
        <v>188.93600000000001</v>
      </c>
      <c r="P1092">
        <f t="shared" ref="P1092" si="628">O1093/O1092</f>
        <v>0.22461574289706568</v>
      </c>
      <c r="S1092">
        <v>241</v>
      </c>
      <c r="T1092">
        <v>1</v>
      </c>
      <c r="U1092">
        <v>241.78299999999999</v>
      </c>
      <c r="V1092">
        <f t="shared" ref="V1092" si="629">U1093/U1092</f>
        <v>6.319302845940368E-2</v>
      </c>
      <c r="Z1092">
        <v>15</v>
      </c>
      <c r="AA1092">
        <v>64.254999999999995</v>
      </c>
      <c r="AB1092">
        <f t="shared" ref="AB1092" si="630">AA1093/AA1092</f>
        <v>0.64307835966072679</v>
      </c>
      <c r="AF1092">
        <v>3</v>
      </c>
      <c r="AG1092">
        <v>57.137999999999998</v>
      </c>
      <c r="AH1092">
        <f t="shared" ref="AH1092" si="631">AG1093/AG1092</f>
        <v>0.26766775175889951</v>
      </c>
      <c r="AL1092">
        <v>7</v>
      </c>
      <c r="AM1092">
        <v>93.986000000000004</v>
      </c>
      <c r="AN1092">
        <f t="shared" ref="AN1092" si="632">AM1093/AM1092</f>
        <v>0.1885919179452259</v>
      </c>
    </row>
    <row r="1093" spans="1:40" x14ac:dyDescent="0.55000000000000004">
      <c r="B1093">
        <v>4</v>
      </c>
      <c r="C1093">
        <v>13.281000000000001</v>
      </c>
      <c r="H1093">
        <v>2</v>
      </c>
      <c r="I1093">
        <v>29.965</v>
      </c>
      <c r="N1093">
        <v>12</v>
      </c>
      <c r="O1093">
        <v>42.438000000000002</v>
      </c>
      <c r="T1093">
        <v>2</v>
      </c>
      <c r="U1093">
        <v>15.279</v>
      </c>
      <c r="Z1093">
        <v>16</v>
      </c>
      <c r="AA1093">
        <v>41.320999999999998</v>
      </c>
      <c r="AF1093">
        <v>4</v>
      </c>
      <c r="AG1093">
        <v>15.294</v>
      </c>
      <c r="AL1093">
        <v>8</v>
      </c>
      <c r="AM1093">
        <v>17.725000000000001</v>
      </c>
    </row>
    <row r="1094" spans="1:40" x14ac:dyDescent="0.55000000000000004">
      <c r="B1094">
        <v>5</v>
      </c>
      <c r="C1094">
        <v>109.10299999999999</v>
      </c>
      <c r="D1094">
        <f t="shared" si="621"/>
        <v>0.32232844193101934</v>
      </c>
      <c r="H1094">
        <v>3</v>
      </c>
      <c r="I1094">
        <v>104.529</v>
      </c>
      <c r="J1094">
        <f t="shared" si="622"/>
        <v>0.36484611925877031</v>
      </c>
      <c r="N1094">
        <v>13</v>
      </c>
      <c r="O1094">
        <v>54.595999999999997</v>
      </c>
      <c r="P1094">
        <f t="shared" ref="P1094" si="633">O1095/O1094</f>
        <v>0.23562165726426848</v>
      </c>
      <c r="T1094">
        <v>3</v>
      </c>
      <c r="U1094">
        <v>167.255</v>
      </c>
      <c r="V1094">
        <f t="shared" ref="V1094" si="634">U1095/U1094</f>
        <v>5.8342052554482673E-2</v>
      </c>
      <c r="Z1094">
        <v>17</v>
      </c>
      <c r="AA1094">
        <v>56.935000000000002</v>
      </c>
      <c r="AB1094">
        <f t="shared" ref="AB1094" si="635">AA1095/AA1094</f>
        <v>0.49579344866953545</v>
      </c>
      <c r="AF1094">
        <v>5</v>
      </c>
      <c r="AG1094">
        <v>142.31899999999999</v>
      </c>
      <c r="AH1094">
        <f t="shared" ref="AH1094" si="636">AG1095/AG1094</f>
        <v>0.26016905683710539</v>
      </c>
      <c r="AL1094">
        <v>9</v>
      </c>
      <c r="AM1094">
        <v>119.381</v>
      </c>
      <c r="AN1094">
        <f t="shared" ref="AN1094" si="637">AM1095/AM1094</f>
        <v>0.14024007170320235</v>
      </c>
    </row>
    <row r="1095" spans="1:40" x14ac:dyDescent="0.55000000000000004">
      <c r="B1095">
        <v>6</v>
      </c>
      <c r="C1095">
        <v>35.167000000000002</v>
      </c>
      <c r="H1095">
        <v>4</v>
      </c>
      <c r="I1095">
        <v>38.137</v>
      </c>
      <c r="N1095">
        <v>14</v>
      </c>
      <c r="O1095">
        <v>12.864000000000001</v>
      </c>
      <c r="T1095">
        <v>4</v>
      </c>
      <c r="U1095">
        <v>9.7579999999999991</v>
      </c>
      <c r="Z1095">
        <v>18</v>
      </c>
      <c r="AA1095">
        <v>28.228000000000002</v>
      </c>
      <c r="AF1095">
        <v>6</v>
      </c>
      <c r="AG1095">
        <v>37.027000000000001</v>
      </c>
      <c r="AL1095">
        <v>10</v>
      </c>
      <c r="AM1095">
        <v>16.742000000000001</v>
      </c>
    </row>
    <row r="1096" spans="1:40" x14ac:dyDescent="0.55000000000000004">
      <c r="B1096">
        <v>7</v>
      </c>
      <c r="C1096">
        <v>110.699</v>
      </c>
      <c r="D1096">
        <f t="shared" si="621"/>
        <v>0.2994606997353183</v>
      </c>
      <c r="H1096">
        <v>5</v>
      </c>
      <c r="I1096">
        <v>98.994</v>
      </c>
      <c r="J1096">
        <f t="shared" si="622"/>
        <v>0.22544800694991618</v>
      </c>
      <c r="N1096">
        <v>15</v>
      </c>
      <c r="O1096">
        <v>108.40300000000001</v>
      </c>
      <c r="P1096">
        <f t="shared" ref="P1096" si="638">O1097/O1096</f>
        <v>0.15700672490613726</v>
      </c>
      <c r="T1096">
        <v>5</v>
      </c>
      <c r="U1096">
        <v>253.69399999999999</v>
      </c>
      <c r="V1096">
        <f t="shared" ref="V1096" si="639">U1097/U1096</f>
        <v>0.12410620668994932</v>
      </c>
      <c r="Z1096">
        <v>19</v>
      </c>
      <c r="AA1096">
        <v>132.709</v>
      </c>
      <c r="AB1096">
        <f t="shared" ref="AB1096" si="640">AA1097/AA1096</f>
        <v>0.3892426286084591</v>
      </c>
      <c r="AF1096">
        <v>7</v>
      </c>
      <c r="AG1096">
        <v>82.49</v>
      </c>
      <c r="AH1096">
        <f t="shared" ref="AH1096" si="641">AG1097/AG1096</f>
        <v>0.25795854042914296</v>
      </c>
      <c r="AL1096">
        <v>11</v>
      </c>
      <c r="AM1096">
        <v>126.492</v>
      </c>
      <c r="AN1096">
        <f t="shared" ref="AN1096" si="642">AM1097/AM1096</f>
        <v>0.1486022831483414</v>
      </c>
    </row>
    <row r="1097" spans="1:40" x14ac:dyDescent="0.55000000000000004">
      <c r="B1097">
        <v>8</v>
      </c>
      <c r="C1097">
        <v>33.15</v>
      </c>
      <c r="H1097">
        <v>6</v>
      </c>
      <c r="I1097">
        <v>22.318000000000001</v>
      </c>
      <c r="N1097">
        <v>16</v>
      </c>
      <c r="O1097">
        <v>17.02</v>
      </c>
      <c r="T1097">
        <v>6</v>
      </c>
      <c r="U1097">
        <v>31.484999999999999</v>
      </c>
      <c r="Z1097">
        <v>20</v>
      </c>
      <c r="AA1097">
        <v>51.655999999999999</v>
      </c>
      <c r="AF1097">
        <v>8</v>
      </c>
      <c r="AG1097">
        <v>21.279</v>
      </c>
      <c r="AL1097">
        <v>12</v>
      </c>
      <c r="AM1097">
        <v>18.797000000000001</v>
      </c>
    </row>
    <row r="1098" spans="1:40" x14ac:dyDescent="0.55000000000000004">
      <c r="B1098">
        <v>9</v>
      </c>
      <c r="C1098">
        <v>53.323999999999998</v>
      </c>
      <c r="D1098">
        <f t="shared" si="621"/>
        <v>0.13329832720726126</v>
      </c>
      <c r="H1098">
        <v>7</v>
      </c>
      <c r="I1098">
        <v>133.321</v>
      </c>
      <c r="J1098">
        <f t="shared" si="622"/>
        <v>0.15170903308556041</v>
      </c>
      <c r="N1098">
        <v>17</v>
      </c>
      <c r="O1098">
        <v>63.427</v>
      </c>
      <c r="P1098">
        <f t="shared" ref="P1098" si="643">O1099/O1098</f>
        <v>0.10397780125183281</v>
      </c>
      <c r="T1098">
        <v>7</v>
      </c>
      <c r="U1098">
        <v>84.165000000000006</v>
      </c>
      <c r="V1098">
        <f t="shared" ref="V1098" si="644">U1099/U1098</f>
        <v>0.13645814768609277</v>
      </c>
      <c r="Z1098">
        <v>21</v>
      </c>
      <c r="AA1098">
        <v>190.05699999999999</v>
      </c>
      <c r="AB1098">
        <f t="shared" ref="AB1098" si="645">AA1099/AA1098</f>
        <v>0.61267409250908944</v>
      </c>
      <c r="AF1098">
        <v>9</v>
      </c>
      <c r="AG1098">
        <v>49.63</v>
      </c>
      <c r="AH1098">
        <f t="shared" ref="AH1098" si="646">AG1099/AG1098</f>
        <v>0.19752166028611728</v>
      </c>
      <c r="AL1098">
        <v>13</v>
      </c>
      <c r="AM1098">
        <v>79.491</v>
      </c>
      <c r="AN1098">
        <f t="shared" ref="AN1098" si="647">AM1099/AM1098</f>
        <v>0.25456969971443311</v>
      </c>
    </row>
    <row r="1099" spans="1:40" x14ac:dyDescent="0.55000000000000004">
      <c r="B1099">
        <v>10</v>
      </c>
      <c r="C1099">
        <v>7.1079999999999997</v>
      </c>
      <c r="H1099">
        <v>8</v>
      </c>
      <c r="I1099">
        <v>20.225999999999999</v>
      </c>
      <c r="N1099">
        <v>18</v>
      </c>
      <c r="O1099">
        <v>6.5949999999999998</v>
      </c>
      <c r="T1099">
        <v>8</v>
      </c>
      <c r="U1099">
        <v>11.484999999999999</v>
      </c>
      <c r="Z1099">
        <v>22</v>
      </c>
      <c r="AA1099">
        <v>116.443</v>
      </c>
      <c r="AF1099">
        <v>10</v>
      </c>
      <c r="AG1099">
        <v>9.8030000000000008</v>
      </c>
      <c r="AL1099">
        <v>14</v>
      </c>
      <c r="AM1099">
        <v>20.236000000000001</v>
      </c>
    </row>
    <row r="1100" spans="1:40" x14ac:dyDescent="0.55000000000000004">
      <c r="B1100">
        <v>11</v>
      </c>
      <c r="C1100">
        <v>48.506</v>
      </c>
      <c r="D1100">
        <f>C1101/C1100</f>
        <v>0.10699707252711006</v>
      </c>
      <c r="H1100">
        <v>9</v>
      </c>
      <c r="I1100">
        <v>95.195999999999998</v>
      </c>
      <c r="J1100">
        <f>I1101/I1100</f>
        <v>6.907853271145846E-2</v>
      </c>
      <c r="M1100">
        <v>217</v>
      </c>
      <c r="N1100">
        <v>1</v>
      </c>
      <c r="O1100">
        <v>238.39599999999999</v>
      </c>
      <c r="P1100">
        <f>O1101/O1100</f>
        <v>1.0501266799778521</v>
      </c>
      <c r="T1100">
        <v>9</v>
      </c>
      <c r="U1100">
        <v>216.28899999999999</v>
      </c>
      <c r="V1100">
        <f>U1101/U1100</f>
        <v>7.8048351973516922E-2</v>
      </c>
      <c r="Z1100">
        <v>23</v>
      </c>
      <c r="AA1100">
        <v>40.578000000000003</v>
      </c>
      <c r="AB1100">
        <f>AA1101/AA1100</f>
        <v>0.53947952092266738</v>
      </c>
      <c r="AF1100">
        <v>11</v>
      </c>
      <c r="AG1100">
        <v>113.429</v>
      </c>
      <c r="AH1100">
        <f>AG1101/AG1100</f>
        <v>0.20172090029886536</v>
      </c>
      <c r="AK1100">
        <v>303</v>
      </c>
      <c r="AL1100">
        <v>1</v>
      </c>
      <c r="AM1100">
        <v>149.23699999999999</v>
      </c>
      <c r="AN1100">
        <f>AM1101/AM1100</f>
        <v>0.35229869268344982</v>
      </c>
    </row>
    <row r="1101" spans="1:40" x14ac:dyDescent="0.55000000000000004">
      <c r="B1101">
        <v>12</v>
      </c>
      <c r="C1101">
        <v>5.19</v>
      </c>
      <c r="H1101">
        <v>10</v>
      </c>
      <c r="I1101">
        <v>6.5759999999999996</v>
      </c>
      <c r="N1101">
        <v>2</v>
      </c>
      <c r="O1101">
        <v>250.346</v>
      </c>
      <c r="T1101">
        <v>10</v>
      </c>
      <c r="U1101">
        <v>16.881</v>
      </c>
      <c r="Z1101">
        <v>24</v>
      </c>
      <c r="AA1101">
        <v>21.890999999999998</v>
      </c>
      <c r="AF1101">
        <v>12</v>
      </c>
      <c r="AG1101">
        <v>22.881</v>
      </c>
      <c r="AL1101">
        <v>2</v>
      </c>
      <c r="AM1101">
        <v>52.576000000000001</v>
      </c>
    </row>
    <row r="1102" spans="1:40" x14ac:dyDescent="0.55000000000000004">
      <c r="A1102">
        <v>161</v>
      </c>
      <c r="B1102">
        <v>1</v>
      </c>
      <c r="C1102">
        <v>207.845</v>
      </c>
      <c r="D1102">
        <f>C1103/C1102</f>
        <v>0.11621641126801223</v>
      </c>
      <c r="G1102">
        <v>193</v>
      </c>
      <c r="H1102">
        <v>1</v>
      </c>
      <c r="I1102">
        <v>164.804</v>
      </c>
      <c r="J1102">
        <f>I1103/I1102</f>
        <v>5.9227931360889295E-2</v>
      </c>
      <c r="N1102">
        <v>3</v>
      </c>
      <c r="O1102">
        <v>183.07900000000001</v>
      </c>
      <c r="P1102">
        <f>O1103/O1102</f>
        <v>1.0004806668159647</v>
      </c>
      <c r="S1102">
        <v>242</v>
      </c>
      <c r="T1102">
        <v>1</v>
      </c>
      <c r="U1102">
        <v>168.441</v>
      </c>
      <c r="V1102">
        <f>U1103/U1102</f>
        <v>7.2446732090168067E-2</v>
      </c>
      <c r="Z1102">
        <v>25</v>
      </c>
      <c r="AA1102">
        <v>108.411</v>
      </c>
      <c r="AB1102">
        <f>AA1103/AA1102</f>
        <v>0.3160657128889135</v>
      </c>
      <c r="AE1102">
        <v>284</v>
      </c>
      <c r="AF1102">
        <v>1</v>
      </c>
      <c r="AG1102">
        <v>151.667</v>
      </c>
      <c r="AH1102">
        <f>AG1103/AG1102</f>
        <v>0.21889402440873754</v>
      </c>
      <c r="AL1102">
        <v>3</v>
      </c>
      <c r="AM1102">
        <v>189.28800000000001</v>
      </c>
      <c r="AN1102">
        <f>AM1103/AM1102</f>
        <v>0.11470352056126114</v>
      </c>
    </row>
    <row r="1103" spans="1:40" x14ac:dyDescent="0.55000000000000004">
      <c r="B1103">
        <v>2</v>
      </c>
      <c r="C1103">
        <v>24.155000000000001</v>
      </c>
      <c r="H1103">
        <v>2</v>
      </c>
      <c r="I1103">
        <v>9.7609999999999992</v>
      </c>
      <c r="N1103">
        <v>4</v>
      </c>
      <c r="O1103">
        <v>183.167</v>
      </c>
      <c r="T1103">
        <v>2</v>
      </c>
      <c r="U1103">
        <v>12.202999999999999</v>
      </c>
      <c r="Z1103">
        <v>26</v>
      </c>
      <c r="AA1103">
        <v>34.265000000000001</v>
      </c>
      <c r="AF1103">
        <v>2</v>
      </c>
      <c r="AG1103">
        <v>33.198999999999998</v>
      </c>
      <c r="AL1103">
        <v>4</v>
      </c>
      <c r="AM1103">
        <v>21.712</v>
      </c>
    </row>
    <row r="1104" spans="1:40" x14ac:dyDescent="0.55000000000000004">
      <c r="B1104">
        <v>3</v>
      </c>
      <c r="C1104">
        <v>81.731999999999999</v>
      </c>
      <c r="D1104">
        <f>C1105/C1104</f>
        <v>0.11787304849997554</v>
      </c>
      <c r="H1104">
        <v>3</v>
      </c>
      <c r="I1104">
        <v>249.30199999999999</v>
      </c>
      <c r="J1104">
        <f>I1105/I1104</f>
        <v>0.12719512879960851</v>
      </c>
      <c r="N1104">
        <v>5</v>
      </c>
      <c r="O1104">
        <v>82.313999999999993</v>
      </c>
      <c r="P1104">
        <f>O1105/O1104</f>
        <v>0.38327623490536245</v>
      </c>
      <c r="T1104">
        <v>3</v>
      </c>
      <c r="U1104">
        <v>122.336</v>
      </c>
      <c r="V1104">
        <f>U1105/U1104</f>
        <v>7.700104629871829E-2</v>
      </c>
      <c r="Z1104">
        <v>27</v>
      </c>
      <c r="AA1104">
        <v>35.438000000000002</v>
      </c>
      <c r="AB1104">
        <f>AA1105/AA1104</f>
        <v>0.30653535752581973</v>
      </c>
      <c r="AF1104">
        <v>3</v>
      </c>
      <c r="AG1104">
        <v>209.435</v>
      </c>
      <c r="AH1104">
        <f>AG1105/AG1104</f>
        <v>3.3346861794828944E-2</v>
      </c>
      <c r="AL1104">
        <v>5</v>
      </c>
      <c r="AM1104">
        <v>236.511</v>
      </c>
      <c r="AN1104">
        <f>AM1105/AM1104</f>
        <v>0.22882656620622296</v>
      </c>
    </row>
    <row r="1105" spans="1:40" x14ac:dyDescent="0.55000000000000004">
      <c r="B1105">
        <v>4</v>
      </c>
      <c r="C1105">
        <v>9.6340000000000003</v>
      </c>
      <c r="H1105">
        <v>4</v>
      </c>
      <c r="I1105">
        <v>31.71</v>
      </c>
      <c r="N1105">
        <v>6</v>
      </c>
      <c r="O1105">
        <v>31.548999999999999</v>
      </c>
      <c r="T1105">
        <v>4</v>
      </c>
      <c r="U1105">
        <v>9.42</v>
      </c>
      <c r="Z1105">
        <v>28</v>
      </c>
      <c r="AA1105">
        <v>10.863</v>
      </c>
      <c r="AF1105">
        <v>4</v>
      </c>
      <c r="AG1105">
        <v>6.984</v>
      </c>
      <c r="AL1105">
        <v>6</v>
      </c>
      <c r="AM1105">
        <v>54.12</v>
      </c>
    </row>
    <row r="1106" spans="1:40" x14ac:dyDescent="0.55000000000000004">
      <c r="B1106">
        <v>5</v>
      </c>
      <c r="C1106">
        <v>145.297</v>
      </c>
      <c r="D1106">
        <f>C1107/C1106</f>
        <v>0.16727117559206314</v>
      </c>
      <c r="H1106">
        <v>5</v>
      </c>
      <c r="I1106">
        <v>248.22800000000001</v>
      </c>
      <c r="J1106">
        <f>I1107/I1106</f>
        <v>0.10831171342475465</v>
      </c>
      <c r="M1106">
        <v>218</v>
      </c>
      <c r="N1106">
        <v>1</v>
      </c>
      <c r="O1106">
        <v>235.64599999999999</v>
      </c>
      <c r="P1106">
        <f>O1107/O1106</f>
        <v>0.28921772489242342</v>
      </c>
      <c r="T1106">
        <v>5</v>
      </c>
      <c r="U1106">
        <v>56.817</v>
      </c>
      <c r="V1106">
        <f>U1107/U1106</f>
        <v>7.6350388088072235E-2</v>
      </c>
      <c r="Z1106">
        <v>29</v>
      </c>
      <c r="AA1106">
        <v>238.637</v>
      </c>
      <c r="AB1106">
        <f>AA1107/AA1106</f>
        <v>1.065580777498879</v>
      </c>
      <c r="AF1106">
        <v>5</v>
      </c>
      <c r="AG1106">
        <v>252.05699999999999</v>
      </c>
      <c r="AH1106">
        <f>AG1107/AG1106</f>
        <v>0.20727851239997305</v>
      </c>
      <c r="AL1106">
        <v>7</v>
      </c>
      <c r="AM1106">
        <v>93.751000000000005</v>
      </c>
      <c r="AN1106">
        <f>AM1107/AM1106</f>
        <v>6.0863350790924899E-2</v>
      </c>
    </row>
    <row r="1107" spans="1:40" x14ac:dyDescent="0.55000000000000004">
      <c r="B1107">
        <v>6</v>
      </c>
      <c r="C1107">
        <v>24.303999999999998</v>
      </c>
      <c r="H1107">
        <v>6</v>
      </c>
      <c r="I1107">
        <v>26.885999999999999</v>
      </c>
      <c r="N1107">
        <v>2</v>
      </c>
      <c r="O1107">
        <v>68.153000000000006</v>
      </c>
      <c r="T1107">
        <v>6</v>
      </c>
      <c r="U1107">
        <v>4.3380000000000001</v>
      </c>
      <c r="Z1107">
        <v>30</v>
      </c>
      <c r="AA1107">
        <v>254.28700000000001</v>
      </c>
      <c r="AF1107">
        <v>6</v>
      </c>
      <c r="AG1107">
        <v>52.246000000000002</v>
      </c>
      <c r="AL1107">
        <v>8</v>
      </c>
      <c r="AM1107">
        <v>5.7060000000000004</v>
      </c>
    </row>
    <row r="1108" spans="1:40" x14ac:dyDescent="0.55000000000000004">
      <c r="B1108">
        <v>7</v>
      </c>
      <c r="C1108">
        <v>40.087000000000003</v>
      </c>
      <c r="D1108">
        <f t="shared" ref="D1108:D1116" si="648">C1109/C1108</f>
        <v>0.35103649562202205</v>
      </c>
      <c r="G1108">
        <v>194</v>
      </c>
      <c r="H1108">
        <v>1</v>
      </c>
      <c r="I1108">
        <v>213.56</v>
      </c>
      <c r="J1108">
        <f t="shared" ref="J1108:J1116" si="649">I1109/I1108</f>
        <v>0.17579602921895485</v>
      </c>
      <c r="N1108">
        <v>3</v>
      </c>
      <c r="O1108">
        <v>144.73599999999999</v>
      </c>
      <c r="P1108">
        <f t="shared" ref="P1108" si="650">O1109/O1108</f>
        <v>0.29790100596948926</v>
      </c>
      <c r="T1108">
        <v>7</v>
      </c>
      <c r="U1108">
        <v>218.42599999999999</v>
      </c>
      <c r="V1108">
        <f t="shared" ref="V1108" si="651">U1109/U1108</f>
        <v>4.4958017818391587E-2</v>
      </c>
      <c r="Z1108">
        <v>31</v>
      </c>
      <c r="AA1108">
        <v>156.673</v>
      </c>
      <c r="AB1108">
        <f t="shared" ref="AB1108" si="652">AA1109/AA1108</f>
        <v>0.35792382861118377</v>
      </c>
      <c r="AF1108">
        <v>7</v>
      </c>
      <c r="AG1108">
        <v>225.23599999999999</v>
      </c>
      <c r="AH1108">
        <f t="shared" ref="AH1108" si="653">AG1109/AG1108</f>
        <v>0.43614697472872904</v>
      </c>
      <c r="AK1108">
        <v>304</v>
      </c>
      <c r="AL1108">
        <v>1</v>
      </c>
      <c r="AM1108">
        <v>185.04300000000001</v>
      </c>
      <c r="AN1108">
        <f t="shared" ref="AN1108" si="654">AM1109/AM1108</f>
        <v>5.1571796825602693E-2</v>
      </c>
    </row>
    <row r="1109" spans="1:40" x14ac:dyDescent="0.55000000000000004">
      <c r="B1109">
        <v>8</v>
      </c>
      <c r="C1109">
        <v>14.071999999999999</v>
      </c>
      <c r="H1109">
        <v>2</v>
      </c>
      <c r="I1109">
        <v>37.542999999999999</v>
      </c>
      <c r="N1109">
        <v>4</v>
      </c>
      <c r="O1109">
        <v>43.116999999999997</v>
      </c>
      <c r="T1109">
        <v>8</v>
      </c>
      <c r="U1109">
        <v>9.82</v>
      </c>
      <c r="Z1109">
        <v>32</v>
      </c>
      <c r="AA1109">
        <v>56.076999999999998</v>
      </c>
      <c r="AF1109">
        <v>8</v>
      </c>
      <c r="AG1109">
        <v>98.236000000000004</v>
      </c>
      <c r="AL1109">
        <v>2</v>
      </c>
      <c r="AM1109">
        <v>9.5429999999999993</v>
      </c>
    </row>
    <row r="1110" spans="1:40" x14ac:dyDescent="0.55000000000000004">
      <c r="B1110">
        <v>9</v>
      </c>
      <c r="C1110">
        <v>245.24600000000001</v>
      </c>
      <c r="D1110">
        <f t="shared" si="648"/>
        <v>9.1960725149441785E-2</v>
      </c>
      <c r="H1110">
        <v>3</v>
      </c>
      <c r="I1110">
        <v>163.71600000000001</v>
      </c>
      <c r="J1110">
        <f t="shared" si="649"/>
        <v>0.26977815241027142</v>
      </c>
      <c r="N1110">
        <v>5</v>
      </c>
      <c r="O1110">
        <v>100.803</v>
      </c>
      <c r="P1110">
        <f t="shared" ref="P1110" si="655">O1111/O1110</f>
        <v>0.61319603583226689</v>
      </c>
      <c r="T1110">
        <v>9</v>
      </c>
      <c r="U1110">
        <v>83.418000000000006</v>
      </c>
      <c r="V1110">
        <f t="shared" ref="V1110" si="656">U1111/U1110</f>
        <v>0.10052986166055286</v>
      </c>
      <c r="Y1110">
        <v>258</v>
      </c>
      <c r="Z1110">
        <v>1</v>
      </c>
      <c r="AA1110">
        <v>169.16399999999999</v>
      </c>
      <c r="AB1110">
        <f t="shared" ref="AB1110" si="657">AA1111/AA1110</f>
        <v>0.16228039062684735</v>
      </c>
      <c r="AF1110">
        <v>9</v>
      </c>
      <c r="AG1110">
        <v>55.317999999999998</v>
      </c>
      <c r="AH1110">
        <f t="shared" ref="AH1110" si="658">AG1111/AG1110</f>
        <v>0.30140279836581219</v>
      </c>
      <c r="AL1110">
        <v>3</v>
      </c>
      <c r="AM1110">
        <v>188.36799999999999</v>
      </c>
      <c r="AN1110">
        <f t="shared" ref="AN1110" si="659">AM1111/AM1110</f>
        <v>6.6683300772955062E-2</v>
      </c>
    </row>
    <row r="1111" spans="1:40" x14ac:dyDescent="0.55000000000000004">
      <c r="B1111">
        <v>10</v>
      </c>
      <c r="C1111">
        <v>22.553000000000001</v>
      </c>
      <c r="H1111">
        <v>4</v>
      </c>
      <c r="I1111">
        <v>44.167000000000002</v>
      </c>
      <c r="N1111">
        <v>6</v>
      </c>
      <c r="O1111">
        <v>61.811999999999998</v>
      </c>
      <c r="T1111">
        <v>10</v>
      </c>
      <c r="U1111">
        <v>8.3859999999999992</v>
      </c>
      <c r="Z1111">
        <v>2</v>
      </c>
      <c r="AA1111">
        <v>27.452000000000002</v>
      </c>
      <c r="AF1111">
        <v>10</v>
      </c>
      <c r="AG1111">
        <v>16.672999999999998</v>
      </c>
      <c r="AL1111">
        <v>4</v>
      </c>
      <c r="AM1111">
        <v>12.561</v>
      </c>
    </row>
    <row r="1112" spans="1:40" x14ac:dyDescent="0.55000000000000004">
      <c r="A1112">
        <v>162</v>
      </c>
      <c r="B1112">
        <v>1</v>
      </c>
      <c r="C1112">
        <v>93.902000000000001</v>
      </c>
      <c r="D1112">
        <f t="shared" si="648"/>
        <v>7.2714106195821179E-2</v>
      </c>
      <c r="H1112">
        <v>5</v>
      </c>
      <c r="I1112">
        <v>154.9</v>
      </c>
      <c r="J1112">
        <f t="shared" si="649"/>
        <v>0.21670109748224661</v>
      </c>
      <c r="M1112">
        <v>223</v>
      </c>
      <c r="N1112">
        <v>1</v>
      </c>
      <c r="O1112">
        <v>166.28700000000001</v>
      </c>
      <c r="P1112">
        <f t="shared" ref="P1112" si="660">O1113/O1112</f>
        <v>0.2162947193707265</v>
      </c>
      <c r="T1112">
        <v>11</v>
      </c>
      <c r="U1112">
        <v>123.218</v>
      </c>
      <c r="V1112">
        <f t="shared" ref="V1112" si="661">U1113/U1112</f>
        <v>0.12296093103280364</v>
      </c>
      <c r="Z1112">
        <v>3</v>
      </c>
      <c r="AA1112">
        <v>165.24</v>
      </c>
      <c r="AB1112">
        <f t="shared" ref="AB1112" si="662">AA1113/AA1112</f>
        <v>0.16030016945049624</v>
      </c>
      <c r="AF1112">
        <v>11</v>
      </c>
      <c r="AG1112">
        <v>216.18799999999999</v>
      </c>
      <c r="AH1112">
        <f t="shared" ref="AH1112" si="663">AG1113/AG1112</f>
        <v>0.35524635964993434</v>
      </c>
      <c r="AL1112">
        <v>5</v>
      </c>
      <c r="AM1112">
        <v>151.86799999999999</v>
      </c>
      <c r="AN1112">
        <f t="shared" ref="AN1112" si="664">AM1113/AM1112</f>
        <v>0.16074485737614244</v>
      </c>
    </row>
    <row r="1113" spans="1:40" x14ac:dyDescent="0.55000000000000004">
      <c r="B1113">
        <v>2</v>
      </c>
      <c r="C1113">
        <v>6.8280000000000003</v>
      </c>
      <c r="H1113">
        <v>6</v>
      </c>
      <c r="I1113">
        <v>33.567</v>
      </c>
      <c r="N1113">
        <v>2</v>
      </c>
      <c r="O1113">
        <v>35.966999999999999</v>
      </c>
      <c r="T1113">
        <v>12</v>
      </c>
      <c r="U1113">
        <v>15.151</v>
      </c>
      <c r="Z1113">
        <v>4</v>
      </c>
      <c r="AA1113">
        <v>26.488</v>
      </c>
      <c r="AF1113">
        <v>12</v>
      </c>
      <c r="AG1113">
        <v>76.8</v>
      </c>
      <c r="AL1113">
        <v>6</v>
      </c>
      <c r="AM1113">
        <v>24.411999999999999</v>
      </c>
    </row>
    <row r="1114" spans="1:40" x14ac:dyDescent="0.55000000000000004">
      <c r="B1114">
        <v>3</v>
      </c>
      <c r="C1114">
        <v>89.153000000000006</v>
      </c>
      <c r="D1114">
        <f>C1115/C1114</f>
        <v>0.2683476719796305</v>
      </c>
      <c r="G1114">
        <v>195</v>
      </c>
      <c r="H1114">
        <v>1</v>
      </c>
      <c r="I1114">
        <v>229.15899999999999</v>
      </c>
      <c r="J1114">
        <f>I1115/I1114</f>
        <v>0.11756902412735262</v>
      </c>
      <c r="N1114">
        <v>3</v>
      </c>
      <c r="O1114">
        <v>145.21</v>
      </c>
      <c r="P1114">
        <f>O1115/O1114</f>
        <v>0.26528476000275458</v>
      </c>
      <c r="S1114">
        <v>243</v>
      </c>
      <c r="T1114">
        <v>1</v>
      </c>
      <c r="U1114">
        <v>80.106999999999999</v>
      </c>
      <c r="V1114">
        <f>U1115/U1114</f>
        <v>8.0766974172044884E-2</v>
      </c>
      <c r="Z1114">
        <v>5</v>
      </c>
      <c r="AA1114">
        <v>205.637</v>
      </c>
      <c r="AB1114">
        <f>AA1115/AA1114</f>
        <v>0.59095396256510258</v>
      </c>
      <c r="AF1114">
        <v>13</v>
      </c>
      <c r="AG1114">
        <v>211.14500000000001</v>
      </c>
      <c r="AH1114">
        <f>AG1115/AG1114</f>
        <v>0.17702526699661369</v>
      </c>
      <c r="AL1114">
        <v>7</v>
      </c>
      <c r="AM1114">
        <v>100.196</v>
      </c>
      <c r="AN1114">
        <f>AM1115/AM1114</f>
        <v>0.18649447083715917</v>
      </c>
    </row>
    <row r="1115" spans="1:40" x14ac:dyDescent="0.55000000000000004">
      <c r="B1115">
        <v>4</v>
      </c>
      <c r="C1115">
        <v>23.923999999999999</v>
      </c>
      <c r="H1115">
        <v>2</v>
      </c>
      <c r="I1115">
        <v>26.942</v>
      </c>
      <c r="N1115">
        <v>4</v>
      </c>
      <c r="O1115">
        <v>38.521999999999998</v>
      </c>
      <c r="T1115">
        <v>2</v>
      </c>
      <c r="U1115">
        <v>6.47</v>
      </c>
      <c r="Z1115">
        <v>6</v>
      </c>
      <c r="AA1115">
        <v>121.52200000000001</v>
      </c>
      <c r="AF1115">
        <v>14</v>
      </c>
      <c r="AG1115">
        <v>37.378</v>
      </c>
      <c r="AL1115">
        <v>8</v>
      </c>
      <c r="AM1115">
        <v>18.686</v>
      </c>
    </row>
    <row r="1116" spans="1:40" x14ac:dyDescent="0.55000000000000004">
      <c r="B1116">
        <v>5</v>
      </c>
      <c r="C1116">
        <v>112.105</v>
      </c>
      <c r="D1116">
        <f t="shared" si="648"/>
        <v>0.19155256232995851</v>
      </c>
      <c r="H1116">
        <v>3</v>
      </c>
      <c r="I1116">
        <v>232.96700000000001</v>
      </c>
      <c r="J1116">
        <f t="shared" si="649"/>
        <v>9.8395910150364627E-2</v>
      </c>
      <c r="N1116">
        <v>5</v>
      </c>
      <c r="O1116">
        <v>75.98</v>
      </c>
      <c r="P1116">
        <f t="shared" ref="P1116" si="665">O1117/O1116</f>
        <v>0.47979731508291651</v>
      </c>
      <c r="T1116">
        <v>3</v>
      </c>
      <c r="U1116">
        <v>101.521</v>
      </c>
      <c r="V1116">
        <f t="shared" ref="V1116" si="666">U1117/U1116</f>
        <v>8.1460978516760069E-2</v>
      </c>
      <c r="Z1116">
        <v>7</v>
      </c>
      <c r="AA1116">
        <v>139.23500000000001</v>
      </c>
      <c r="AB1116">
        <f t="shared" ref="AB1116" si="667">AA1117/AA1116</f>
        <v>0.45144539806801448</v>
      </c>
      <c r="AE1116">
        <v>285</v>
      </c>
      <c r="AF1116">
        <v>1</v>
      </c>
      <c r="AG1116">
        <v>135.36799999999999</v>
      </c>
      <c r="AH1116">
        <f t="shared" ref="AH1116" si="668">AG1117/AG1116</f>
        <v>0.3241090952071391</v>
      </c>
      <c r="AL1116">
        <v>9</v>
      </c>
      <c r="AM1116">
        <v>235.90700000000001</v>
      </c>
      <c r="AN1116">
        <f t="shared" ref="AN1116" si="669">AM1117/AM1116</f>
        <v>0.2317735378772143</v>
      </c>
    </row>
    <row r="1117" spans="1:40" x14ac:dyDescent="0.55000000000000004">
      <c r="B1117">
        <v>6</v>
      </c>
      <c r="C1117">
        <v>21.474</v>
      </c>
      <c r="H1117">
        <v>4</v>
      </c>
      <c r="I1117">
        <v>22.922999999999998</v>
      </c>
      <c r="N1117">
        <v>6</v>
      </c>
      <c r="O1117">
        <v>36.454999999999998</v>
      </c>
      <c r="T1117">
        <v>4</v>
      </c>
      <c r="U1117">
        <v>8.27</v>
      </c>
      <c r="Z1117">
        <v>8</v>
      </c>
      <c r="AA1117">
        <v>62.856999999999999</v>
      </c>
      <c r="AF1117">
        <v>2</v>
      </c>
      <c r="AG1117">
        <v>43.874000000000002</v>
      </c>
      <c r="AL1117">
        <v>10</v>
      </c>
      <c r="AM1117">
        <v>54.677</v>
      </c>
    </row>
    <row r="1118" spans="1:40" x14ac:dyDescent="0.55000000000000004">
      <c r="B1118">
        <v>7</v>
      </c>
      <c r="C1118">
        <v>66.17</v>
      </c>
      <c r="D1118">
        <f>C1119/C1118</f>
        <v>0.17172434638053496</v>
      </c>
      <c r="H1118">
        <v>5</v>
      </c>
      <c r="I1118">
        <v>46.304000000000002</v>
      </c>
      <c r="J1118">
        <f>I1119/I1118</f>
        <v>0.2942078438147892</v>
      </c>
      <c r="N1118">
        <v>7</v>
      </c>
      <c r="O1118">
        <v>166.55</v>
      </c>
      <c r="P1118">
        <f>O1119/O1118</f>
        <v>0.20926448513959772</v>
      </c>
      <c r="T1118">
        <v>5</v>
      </c>
      <c r="U1118">
        <v>22.754000000000001</v>
      </c>
      <c r="V1118">
        <f>U1119/U1118</f>
        <v>0.3449063900852597</v>
      </c>
      <c r="Z1118">
        <v>9</v>
      </c>
      <c r="AA1118">
        <v>247.83199999999999</v>
      </c>
      <c r="AB1118">
        <f>AA1119/AA1118</f>
        <v>0.56468898285935643</v>
      </c>
      <c r="AF1118">
        <v>3</v>
      </c>
      <c r="AG1118">
        <v>245.785</v>
      </c>
      <c r="AH1118">
        <f>AG1119/AG1118</f>
        <v>0.37532803059584596</v>
      </c>
      <c r="AL1118">
        <v>11</v>
      </c>
      <c r="AM1118">
        <v>119.538</v>
      </c>
      <c r="AN1118">
        <f>AM1119/AM1118</f>
        <v>0.30956683230437188</v>
      </c>
    </row>
    <row r="1119" spans="1:40" x14ac:dyDescent="0.55000000000000004">
      <c r="B1119">
        <v>8</v>
      </c>
      <c r="C1119">
        <v>11.363</v>
      </c>
      <c r="H1119">
        <v>6</v>
      </c>
      <c r="I1119">
        <v>13.622999999999999</v>
      </c>
      <c r="N1119">
        <v>8</v>
      </c>
      <c r="O1119">
        <v>34.853000000000002</v>
      </c>
      <c r="T1119">
        <v>6</v>
      </c>
      <c r="U1119">
        <v>7.8479999999999999</v>
      </c>
      <c r="Z1119">
        <v>10</v>
      </c>
      <c r="AA1119">
        <v>139.94800000000001</v>
      </c>
      <c r="AF1119">
        <v>4</v>
      </c>
      <c r="AG1119">
        <v>92.25</v>
      </c>
      <c r="AL1119">
        <v>12</v>
      </c>
      <c r="AM1119">
        <v>37.005000000000003</v>
      </c>
    </row>
    <row r="1120" spans="1:40" x14ac:dyDescent="0.55000000000000004">
      <c r="B1120">
        <v>9</v>
      </c>
      <c r="C1120">
        <v>140.52600000000001</v>
      </c>
      <c r="D1120">
        <f>C1121/C1120</f>
        <v>0.1665456926120433</v>
      </c>
      <c r="H1120">
        <v>7</v>
      </c>
      <c r="I1120">
        <v>39.261000000000003</v>
      </c>
      <c r="J1120">
        <f>I1121/I1120</f>
        <v>0.2317312345584677</v>
      </c>
      <c r="N1120">
        <v>9</v>
      </c>
      <c r="O1120">
        <v>110.315</v>
      </c>
      <c r="P1120">
        <f>O1121/O1120</f>
        <v>0.37530707519376333</v>
      </c>
      <c r="S1120">
        <v>244</v>
      </c>
      <c r="T1120">
        <v>1</v>
      </c>
      <c r="U1120">
        <v>217.161</v>
      </c>
      <c r="V1120">
        <f>U1121/U1120</f>
        <v>6.2055341428709582E-2</v>
      </c>
      <c r="Z1120">
        <v>11</v>
      </c>
      <c r="AA1120">
        <v>218.15899999999999</v>
      </c>
      <c r="AB1120">
        <f>AA1121/AA1120</f>
        <v>1.0727038536113569</v>
      </c>
      <c r="AF1120">
        <v>5</v>
      </c>
      <c r="AG1120">
        <v>196.096</v>
      </c>
      <c r="AH1120">
        <f>AG1121/AG1120</f>
        <v>0.28448820985639683</v>
      </c>
      <c r="AL1120">
        <v>13</v>
      </c>
      <c r="AM1120">
        <v>246.798</v>
      </c>
      <c r="AN1120">
        <f>AM1121/AM1120</f>
        <v>9.2674981158680378E-2</v>
      </c>
    </row>
    <row r="1121" spans="1:40" x14ac:dyDescent="0.55000000000000004">
      <c r="B1121">
        <v>10</v>
      </c>
      <c r="C1121">
        <v>23.404</v>
      </c>
      <c r="H1121">
        <v>8</v>
      </c>
      <c r="I1121">
        <v>9.0980000000000008</v>
      </c>
      <c r="N1121">
        <v>10</v>
      </c>
      <c r="O1121">
        <v>41.402000000000001</v>
      </c>
      <c r="T1121">
        <v>2</v>
      </c>
      <c r="U1121">
        <v>13.476000000000001</v>
      </c>
      <c r="Z1121">
        <v>12</v>
      </c>
      <c r="AA1121">
        <v>234.02</v>
      </c>
      <c r="AF1121">
        <v>6</v>
      </c>
      <c r="AG1121">
        <v>55.786999999999999</v>
      </c>
      <c r="AL1121">
        <v>14</v>
      </c>
      <c r="AM1121">
        <v>22.872</v>
      </c>
    </row>
    <row r="1122" spans="1:40" x14ac:dyDescent="0.55000000000000004">
      <c r="B1122">
        <v>11</v>
      </c>
      <c r="C1122">
        <v>195.27699999999999</v>
      </c>
      <c r="D1122">
        <f t="shared" ref="D1122:D1130" si="670">C1123/C1122</f>
        <v>0.12478684125626674</v>
      </c>
      <c r="H1122">
        <v>9</v>
      </c>
      <c r="I1122">
        <v>91.766999999999996</v>
      </c>
      <c r="J1122">
        <f t="shared" ref="J1122:J1130" si="671">I1123/I1122</f>
        <v>0.14620724225484108</v>
      </c>
      <c r="M1122">
        <v>219</v>
      </c>
      <c r="N1122">
        <v>1</v>
      </c>
      <c r="O1122">
        <v>64.510000000000005</v>
      </c>
      <c r="P1122">
        <f t="shared" ref="P1122" si="672">O1123/O1122</f>
        <v>0.89214075337157017</v>
      </c>
      <c r="T1122">
        <v>3</v>
      </c>
      <c r="U1122">
        <v>40.92</v>
      </c>
      <c r="V1122">
        <f t="shared" ref="V1122" si="673">U1123/U1122</f>
        <v>0.22695503421309873</v>
      </c>
      <c r="Z1122">
        <v>13</v>
      </c>
      <c r="AA1122">
        <v>176.60499999999999</v>
      </c>
      <c r="AB1122">
        <f t="shared" ref="AB1122" si="674">AA1123/AA1122</f>
        <v>0.35284957957022733</v>
      </c>
      <c r="AF1122">
        <v>7</v>
      </c>
      <c r="AG1122">
        <v>223.01300000000001</v>
      </c>
      <c r="AH1122">
        <f t="shared" ref="AH1122" si="675">AG1123/AG1122</f>
        <v>8.3622927811383196E-2</v>
      </c>
      <c r="AL1122">
        <v>15</v>
      </c>
      <c r="AM1122">
        <v>211.048</v>
      </c>
      <c r="AN1122">
        <f t="shared" ref="AN1122" si="676">AM1123/AM1122</f>
        <v>0.10816496721125052</v>
      </c>
    </row>
    <row r="1123" spans="1:40" x14ac:dyDescent="0.55000000000000004">
      <c r="B1123">
        <v>12</v>
      </c>
      <c r="C1123">
        <v>24.367999999999999</v>
      </c>
      <c r="H1123">
        <v>10</v>
      </c>
      <c r="I1123">
        <v>13.417</v>
      </c>
      <c r="N1123">
        <v>2</v>
      </c>
      <c r="O1123">
        <v>57.552</v>
      </c>
      <c r="T1123">
        <v>4</v>
      </c>
      <c r="U1123">
        <v>9.2870000000000008</v>
      </c>
      <c r="Z1123">
        <v>14</v>
      </c>
      <c r="AA1123">
        <v>62.314999999999998</v>
      </c>
      <c r="AF1123">
        <v>8</v>
      </c>
      <c r="AG1123">
        <v>18.649000000000001</v>
      </c>
      <c r="AL1123">
        <v>16</v>
      </c>
      <c r="AM1123">
        <v>22.827999999999999</v>
      </c>
    </row>
    <row r="1124" spans="1:40" x14ac:dyDescent="0.55000000000000004">
      <c r="A1124">
        <v>163</v>
      </c>
      <c r="B1124">
        <v>1</v>
      </c>
      <c r="C1124">
        <v>86.162999999999997</v>
      </c>
      <c r="D1124">
        <f t="shared" si="670"/>
        <v>0.13424555783805114</v>
      </c>
      <c r="G1124">
        <v>196</v>
      </c>
      <c r="H1124">
        <v>1</v>
      </c>
      <c r="I1124">
        <v>217.06800000000001</v>
      </c>
      <c r="J1124">
        <f t="shared" si="671"/>
        <v>0.13610942193229772</v>
      </c>
      <c r="N1124">
        <v>3</v>
      </c>
      <c r="O1124">
        <v>148.36600000000001</v>
      </c>
      <c r="P1124">
        <f t="shared" ref="P1124" si="677">O1125/O1124</f>
        <v>0.37331329280293324</v>
      </c>
      <c r="T1124">
        <v>5</v>
      </c>
      <c r="U1124">
        <v>62.406999999999996</v>
      </c>
      <c r="V1124">
        <f t="shared" ref="V1124" si="678">U1125/U1124</f>
        <v>9.3467079013572207E-2</v>
      </c>
      <c r="Z1124">
        <v>15</v>
      </c>
      <c r="AA1124">
        <v>187.30500000000001</v>
      </c>
      <c r="AB1124">
        <f t="shared" ref="AB1124" si="679">AA1125/AA1124</f>
        <v>1.2704732922239128</v>
      </c>
      <c r="AF1124">
        <v>9</v>
      </c>
      <c r="AG1124">
        <v>142.24199999999999</v>
      </c>
      <c r="AH1124">
        <f t="shared" ref="AH1124" si="680">AG1125/AG1124</f>
        <v>2.3474079385835407E-2</v>
      </c>
      <c r="AK1124">
        <v>305</v>
      </c>
      <c r="AL1124">
        <v>1</v>
      </c>
      <c r="AM1124">
        <v>157.68600000000001</v>
      </c>
      <c r="AN1124">
        <f t="shared" ref="AN1124" si="681">AM1125/AM1124</f>
        <v>0.16302652106084242</v>
      </c>
    </row>
    <row r="1125" spans="1:40" x14ac:dyDescent="0.55000000000000004">
      <c r="B1125">
        <v>2</v>
      </c>
      <c r="C1125">
        <v>11.567</v>
      </c>
      <c r="H1125">
        <v>2</v>
      </c>
      <c r="I1125">
        <v>29.545000000000002</v>
      </c>
      <c r="N1125">
        <v>4</v>
      </c>
      <c r="O1125">
        <v>55.387</v>
      </c>
      <c r="T1125">
        <v>6</v>
      </c>
      <c r="U1125">
        <v>5.8330000000000002</v>
      </c>
      <c r="Z1125">
        <v>16</v>
      </c>
      <c r="AA1125">
        <v>237.96600000000001</v>
      </c>
      <c r="AF1125">
        <v>10</v>
      </c>
      <c r="AG1125">
        <v>3.339</v>
      </c>
      <c r="AL1125">
        <v>2</v>
      </c>
      <c r="AM1125">
        <v>25.707000000000001</v>
      </c>
    </row>
    <row r="1126" spans="1:40" x14ac:dyDescent="0.55000000000000004">
      <c r="B1126">
        <v>3</v>
      </c>
      <c r="C1126">
        <v>177.636</v>
      </c>
      <c r="D1126">
        <f t="shared" si="670"/>
        <v>3.7036411538201718E-2</v>
      </c>
      <c r="H1126">
        <v>3</v>
      </c>
      <c r="I1126">
        <v>246.857</v>
      </c>
      <c r="J1126">
        <f t="shared" si="671"/>
        <v>0.36218134385494433</v>
      </c>
      <c r="N1126">
        <v>5</v>
      </c>
      <c r="O1126">
        <v>64.632999999999996</v>
      </c>
      <c r="P1126">
        <f t="shared" ref="P1126" si="682">O1127/O1126</f>
        <v>0.18325004254792443</v>
      </c>
      <c r="T1126">
        <v>7</v>
      </c>
      <c r="U1126">
        <v>65</v>
      </c>
      <c r="V1126">
        <f t="shared" ref="V1126" si="683">U1127/U1126</f>
        <v>0.11264615384615384</v>
      </c>
      <c r="Z1126">
        <v>17</v>
      </c>
      <c r="AA1126">
        <v>181.57300000000001</v>
      </c>
      <c r="AB1126">
        <f t="shared" ref="AB1126" si="684">AA1127/AA1126</f>
        <v>0.1958220660560766</v>
      </c>
      <c r="AF1126">
        <v>11</v>
      </c>
      <c r="AG1126">
        <v>194.85400000000001</v>
      </c>
      <c r="AH1126">
        <f t="shared" ref="AH1126" si="685">AG1127/AG1126</f>
        <v>6.5341229843883103E-2</v>
      </c>
      <c r="AL1126">
        <v>3</v>
      </c>
      <c r="AM1126">
        <v>208.042</v>
      </c>
      <c r="AN1126">
        <f t="shared" ref="AN1126" si="686">AM1127/AM1126</f>
        <v>0.17243152824910354</v>
      </c>
    </row>
    <row r="1127" spans="1:40" x14ac:dyDescent="0.55000000000000004">
      <c r="B1127">
        <v>4</v>
      </c>
      <c r="C1127">
        <v>6.5789999999999997</v>
      </c>
      <c r="H1127">
        <v>4</v>
      </c>
      <c r="I1127">
        <v>89.406999999999996</v>
      </c>
      <c r="N1127">
        <v>6</v>
      </c>
      <c r="O1127">
        <v>11.843999999999999</v>
      </c>
      <c r="T1127">
        <v>8</v>
      </c>
      <c r="U1127">
        <v>7.3220000000000001</v>
      </c>
      <c r="Z1127">
        <v>18</v>
      </c>
      <c r="AA1127">
        <v>35.555999999999997</v>
      </c>
      <c r="AF1127">
        <v>12</v>
      </c>
      <c r="AG1127">
        <v>12.731999999999999</v>
      </c>
      <c r="AL1127">
        <v>4</v>
      </c>
      <c r="AM1127">
        <v>35.872999999999998</v>
      </c>
    </row>
    <row r="1128" spans="1:40" x14ac:dyDescent="0.55000000000000004">
      <c r="B1128">
        <v>5</v>
      </c>
      <c r="C1128">
        <v>208.59</v>
      </c>
      <c r="D1128">
        <f t="shared" si="670"/>
        <v>8.1662591687041555E-2</v>
      </c>
      <c r="H1128">
        <v>5</v>
      </c>
      <c r="I1128">
        <v>250.24</v>
      </c>
      <c r="J1128">
        <f t="shared" si="671"/>
        <v>0.15191815856777494</v>
      </c>
      <c r="N1128">
        <v>7</v>
      </c>
      <c r="O1128">
        <v>210.53899999999999</v>
      </c>
      <c r="P1128">
        <f t="shared" ref="P1128" si="687">O1129/O1128</f>
        <v>0.16979751969943813</v>
      </c>
      <c r="T1128">
        <v>9</v>
      </c>
      <c r="U1128">
        <v>81.72</v>
      </c>
      <c r="V1128">
        <f t="shared" ref="V1128" si="688">U1129/U1128</f>
        <v>0.11683798335780715</v>
      </c>
      <c r="Y1128">
        <v>259</v>
      </c>
      <c r="Z1128">
        <v>1</v>
      </c>
      <c r="AA1128">
        <v>189.68600000000001</v>
      </c>
      <c r="AB1128">
        <f t="shared" ref="AB1128" si="689">AA1129/AA1128</f>
        <v>0.17267484158029583</v>
      </c>
      <c r="AE1128">
        <v>286</v>
      </c>
      <c r="AF1128">
        <v>1</v>
      </c>
      <c r="AG1128">
        <v>210.77199999999999</v>
      </c>
      <c r="AH1128">
        <f t="shared" ref="AH1128" si="690">AG1129/AG1128</f>
        <v>3.9701668153265146E-2</v>
      </c>
      <c r="AL1128">
        <v>5</v>
      </c>
      <c r="AM1128">
        <v>53.453000000000003</v>
      </c>
      <c r="AN1128">
        <f t="shared" ref="AN1128" si="691">AM1129/AM1128</f>
        <v>0.19630329448300377</v>
      </c>
    </row>
    <row r="1129" spans="1:40" x14ac:dyDescent="0.55000000000000004">
      <c r="B1129">
        <v>6</v>
      </c>
      <c r="C1129">
        <v>17.033999999999999</v>
      </c>
      <c r="H1129">
        <v>6</v>
      </c>
      <c r="I1129">
        <v>38.015999999999998</v>
      </c>
      <c r="N1129">
        <v>8</v>
      </c>
      <c r="O1129">
        <v>35.749000000000002</v>
      </c>
      <c r="T1129">
        <v>10</v>
      </c>
      <c r="U1129">
        <v>9.548</v>
      </c>
      <c r="Z1129">
        <v>2</v>
      </c>
      <c r="AA1129">
        <v>32.753999999999998</v>
      </c>
      <c r="AF1129">
        <v>2</v>
      </c>
      <c r="AG1129">
        <v>8.3680000000000003</v>
      </c>
      <c r="AL1129">
        <v>6</v>
      </c>
      <c r="AM1129">
        <v>10.493</v>
      </c>
    </row>
    <row r="1130" spans="1:40" x14ac:dyDescent="0.55000000000000004">
      <c r="B1130">
        <v>7</v>
      </c>
      <c r="C1130">
        <v>109.803</v>
      </c>
      <c r="D1130">
        <f t="shared" si="670"/>
        <v>8.4451244501516351E-2</v>
      </c>
      <c r="H1130">
        <v>7</v>
      </c>
      <c r="I1130">
        <v>70.004000000000005</v>
      </c>
      <c r="J1130">
        <f t="shared" si="671"/>
        <v>0.20810239414890574</v>
      </c>
      <c r="M1130">
        <v>220</v>
      </c>
      <c r="N1130">
        <v>1</v>
      </c>
      <c r="O1130">
        <v>178.429</v>
      </c>
      <c r="P1130">
        <f t="shared" ref="P1130" si="692">O1131/O1130</f>
        <v>7.6904539060354535E-2</v>
      </c>
      <c r="S1130">
        <v>245</v>
      </c>
      <c r="T1130">
        <v>1</v>
      </c>
      <c r="U1130">
        <v>89.281999999999996</v>
      </c>
      <c r="V1130">
        <f t="shared" ref="V1130" si="693">U1131/U1130</f>
        <v>0.15179991487645889</v>
      </c>
      <c r="Z1130">
        <v>3</v>
      </c>
      <c r="AA1130">
        <v>112.706</v>
      </c>
      <c r="AB1130">
        <f t="shared" ref="AB1130" si="694">AA1131/AA1130</f>
        <v>0.10217734637020212</v>
      </c>
      <c r="AF1130">
        <v>3</v>
      </c>
      <c r="AG1130">
        <v>235.14</v>
      </c>
      <c r="AH1130">
        <f t="shared" ref="AH1130" si="695">AG1131/AG1130</f>
        <v>7.7685634090329164E-2</v>
      </c>
      <c r="AL1130">
        <v>7</v>
      </c>
      <c r="AM1130">
        <v>239.827</v>
      </c>
      <c r="AN1130">
        <f t="shared" ref="AN1130" si="696">AM1131/AM1130</f>
        <v>0.32080207816467704</v>
      </c>
    </row>
    <row r="1131" spans="1:40" x14ac:dyDescent="0.55000000000000004">
      <c r="B1131">
        <v>8</v>
      </c>
      <c r="C1131">
        <v>9.2729999999999997</v>
      </c>
      <c r="H1131">
        <v>8</v>
      </c>
      <c r="I1131">
        <v>14.568</v>
      </c>
      <c r="N1131">
        <v>2</v>
      </c>
      <c r="O1131">
        <v>13.722</v>
      </c>
      <c r="T1131">
        <v>2</v>
      </c>
      <c r="U1131">
        <v>13.553000000000001</v>
      </c>
      <c r="Z1131">
        <v>4</v>
      </c>
      <c r="AA1131">
        <v>11.516</v>
      </c>
      <c r="AF1131">
        <v>4</v>
      </c>
      <c r="AG1131">
        <v>18.266999999999999</v>
      </c>
      <c r="AL1131">
        <v>8</v>
      </c>
      <c r="AM1131">
        <v>76.936999999999998</v>
      </c>
    </row>
    <row r="1132" spans="1:40" x14ac:dyDescent="0.55000000000000004">
      <c r="B1132">
        <v>9</v>
      </c>
      <c r="C1132">
        <v>86.361000000000004</v>
      </c>
      <c r="D1132">
        <f>C1133/C1132</f>
        <v>0.13862738967821123</v>
      </c>
      <c r="H1132">
        <v>9</v>
      </c>
      <c r="I1132">
        <v>54.518000000000001</v>
      </c>
      <c r="J1132">
        <f>I1133/I1132</f>
        <v>0.17687736160534137</v>
      </c>
      <c r="N1132">
        <v>3</v>
      </c>
      <c r="O1132">
        <v>65.5</v>
      </c>
      <c r="P1132">
        <f>O1133/O1132</f>
        <v>3.2397404580152673</v>
      </c>
      <c r="T1132">
        <v>3</v>
      </c>
      <c r="U1132">
        <v>250.22800000000001</v>
      </c>
      <c r="V1132">
        <f>U1133/U1132</f>
        <v>0.50493150246974761</v>
      </c>
      <c r="Z1132">
        <v>5</v>
      </c>
      <c r="AA1132">
        <v>63.712000000000003</v>
      </c>
      <c r="AB1132">
        <f>AA1133/AA1132</f>
        <v>1.1596716474133602</v>
      </c>
      <c r="AF1132">
        <v>5</v>
      </c>
      <c r="AG1132">
        <v>146.667</v>
      </c>
      <c r="AH1132">
        <f>AG1133/AG1132</f>
        <v>0.12208608616798597</v>
      </c>
      <c r="AL1132">
        <v>9</v>
      </c>
      <c r="AM1132">
        <v>220.75200000000001</v>
      </c>
      <c r="AN1132">
        <f>AM1133/AM1132</f>
        <v>7.4875878814234978E-2</v>
      </c>
    </row>
    <row r="1133" spans="1:40" x14ac:dyDescent="0.55000000000000004">
      <c r="B1133">
        <v>10</v>
      </c>
      <c r="C1133">
        <v>11.972</v>
      </c>
      <c r="H1133">
        <v>10</v>
      </c>
      <c r="I1133">
        <v>9.6430000000000007</v>
      </c>
      <c r="N1133">
        <v>4</v>
      </c>
      <c r="O1133">
        <v>212.203</v>
      </c>
      <c r="T1133">
        <v>4</v>
      </c>
      <c r="U1133">
        <v>126.348</v>
      </c>
      <c r="Z1133">
        <v>6</v>
      </c>
      <c r="AA1133">
        <v>73.885000000000005</v>
      </c>
      <c r="AF1133">
        <v>6</v>
      </c>
      <c r="AG1133">
        <v>17.905999999999999</v>
      </c>
      <c r="AL1133">
        <v>10</v>
      </c>
      <c r="AM1133">
        <v>16.529</v>
      </c>
    </row>
    <row r="1134" spans="1:40" x14ac:dyDescent="0.55000000000000004">
      <c r="B1134">
        <v>11</v>
      </c>
      <c r="C1134">
        <v>82.066000000000003</v>
      </c>
      <c r="D1134">
        <f>C1135/C1134</f>
        <v>0.20972144371603341</v>
      </c>
      <c r="H1134">
        <v>11</v>
      </c>
      <c r="I1134">
        <v>46.524999999999999</v>
      </c>
      <c r="J1134">
        <f>I1135/I1134</f>
        <v>0.26155830198817842</v>
      </c>
      <c r="N1134">
        <v>5</v>
      </c>
      <c r="O1134">
        <v>63.442999999999998</v>
      </c>
      <c r="P1134">
        <f>O1135/O1134</f>
        <v>1.3562725596204468</v>
      </c>
      <c r="T1134">
        <v>5</v>
      </c>
      <c r="U1134">
        <v>93.29</v>
      </c>
      <c r="V1134">
        <f>U1135/U1134</f>
        <v>8.1166255761603592E-2</v>
      </c>
      <c r="Z1134">
        <v>7</v>
      </c>
      <c r="AA1134">
        <v>183.59700000000001</v>
      </c>
      <c r="AB1134">
        <f>AA1135/AA1134</f>
        <v>0.34991312494212862</v>
      </c>
      <c r="AF1134">
        <v>7</v>
      </c>
      <c r="AG1134">
        <v>75.406999999999996</v>
      </c>
      <c r="AH1134">
        <f>AG1135/AG1134</f>
        <v>0.20422507194292308</v>
      </c>
      <c r="AK1134">
        <v>306</v>
      </c>
      <c r="AL1134">
        <v>1</v>
      </c>
      <c r="AM1134">
        <v>77.156999999999996</v>
      </c>
      <c r="AN1134">
        <f>AM1135/AM1134</f>
        <v>0.10609536399808184</v>
      </c>
    </row>
    <row r="1135" spans="1:40" x14ac:dyDescent="0.55000000000000004">
      <c r="B1135">
        <v>12</v>
      </c>
      <c r="C1135">
        <v>17.210999999999999</v>
      </c>
      <c r="H1135">
        <v>12</v>
      </c>
      <c r="I1135">
        <v>12.169</v>
      </c>
      <c r="N1135">
        <v>6</v>
      </c>
      <c r="O1135">
        <v>86.046000000000006</v>
      </c>
      <c r="T1135">
        <v>6</v>
      </c>
      <c r="U1135">
        <v>7.5720000000000001</v>
      </c>
      <c r="Z1135">
        <v>8</v>
      </c>
      <c r="AA1135">
        <v>64.242999999999995</v>
      </c>
      <c r="AF1135">
        <v>8</v>
      </c>
      <c r="AG1135">
        <v>15.4</v>
      </c>
      <c r="AL1135">
        <v>2</v>
      </c>
      <c r="AM1135">
        <v>8.1859999999999999</v>
      </c>
    </row>
    <row r="1136" spans="1:40" x14ac:dyDescent="0.55000000000000004">
      <c r="B1136">
        <v>13</v>
      </c>
      <c r="C1136">
        <v>72</v>
      </c>
      <c r="D1136">
        <f>C1137/C1136</f>
        <v>5.515277777777778E-2</v>
      </c>
      <c r="G1136">
        <v>197</v>
      </c>
      <c r="H1136">
        <v>1</v>
      </c>
      <c r="I1136">
        <v>82.387</v>
      </c>
      <c r="J1136">
        <f>I1137/I1136</f>
        <v>9.9857987303822213E-2</v>
      </c>
      <c r="N1136">
        <v>7</v>
      </c>
      <c r="O1136">
        <v>100.42700000000001</v>
      </c>
      <c r="P1136">
        <f>O1137/O1136</f>
        <v>1.8494528363886207</v>
      </c>
      <c r="T1136">
        <v>7</v>
      </c>
      <c r="U1136">
        <v>234.09899999999999</v>
      </c>
      <c r="V1136">
        <f>U1137/U1136</f>
        <v>3.8821182491168262E-2</v>
      </c>
      <c r="Y1136">
        <v>260</v>
      </c>
      <c r="Z1136">
        <v>1</v>
      </c>
      <c r="AA1136">
        <v>224.86199999999999</v>
      </c>
      <c r="AB1136">
        <f>AA1137/AA1136</f>
        <v>0.40689845327356333</v>
      </c>
      <c r="AF1136">
        <v>9</v>
      </c>
      <c r="AG1136">
        <v>145.30099999999999</v>
      </c>
      <c r="AH1136">
        <f>AG1137/AG1136</f>
        <v>0.23167080749616314</v>
      </c>
      <c r="AL1136">
        <v>3</v>
      </c>
      <c r="AM1136">
        <v>167.84899999999999</v>
      </c>
      <c r="AN1136">
        <f>AM1137/AM1136</f>
        <v>0.11165988477738921</v>
      </c>
    </row>
    <row r="1137" spans="1:40" x14ac:dyDescent="0.55000000000000004">
      <c r="B1137">
        <v>14</v>
      </c>
      <c r="C1137">
        <v>3.9710000000000001</v>
      </c>
      <c r="H1137">
        <v>2</v>
      </c>
      <c r="I1137">
        <v>8.2270000000000003</v>
      </c>
      <c r="N1137">
        <v>8</v>
      </c>
      <c r="O1137">
        <v>185.73500000000001</v>
      </c>
      <c r="T1137">
        <v>8</v>
      </c>
      <c r="U1137">
        <v>9.0879999999999992</v>
      </c>
      <c r="Z1137">
        <v>2</v>
      </c>
      <c r="AA1137">
        <v>91.495999999999995</v>
      </c>
      <c r="AF1137">
        <v>10</v>
      </c>
      <c r="AG1137">
        <v>33.661999999999999</v>
      </c>
      <c r="AL1137">
        <v>4</v>
      </c>
      <c r="AM1137">
        <v>18.742000000000001</v>
      </c>
    </row>
    <row r="1138" spans="1:40" x14ac:dyDescent="0.55000000000000004">
      <c r="A1138">
        <v>164</v>
      </c>
      <c r="B1138">
        <v>1</v>
      </c>
      <c r="C1138">
        <v>60.649000000000001</v>
      </c>
      <c r="D1138">
        <f>C1139/C1138</f>
        <v>0.23965770251776616</v>
      </c>
      <c r="H1138">
        <v>3</v>
      </c>
      <c r="I1138">
        <v>106.45699999999999</v>
      </c>
      <c r="J1138">
        <f>I1139/I1138</f>
        <v>5.2471890058897026E-2</v>
      </c>
      <c r="N1138">
        <v>9</v>
      </c>
      <c r="O1138">
        <v>48.533999999999999</v>
      </c>
      <c r="P1138">
        <f>O1139/O1138</f>
        <v>0.34314089092182798</v>
      </c>
      <c r="S1138">
        <v>246</v>
      </c>
      <c r="T1138">
        <v>1</v>
      </c>
      <c r="U1138">
        <v>119.544</v>
      </c>
      <c r="V1138">
        <f>U1139/U1138</f>
        <v>0.10192063173392224</v>
      </c>
      <c r="Z1138">
        <v>3</v>
      </c>
      <c r="AA1138">
        <v>70.495999999999995</v>
      </c>
      <c r="AB1138">
        <f>AA1139/AA1138</f>
        <v>0.58122446663640492</v>
      </c>
      <c r="AF1138">
        <v>11</v>
      </c>
      <c r="AG1138">
        <v>178.559</v>
      </c>
      <c r="AH1138">
        <f>AG1139/AG1138</f>
        <v>0.15681091403961717</v>
      </c>
      <c r="AL1138">
        <v>5</v>
      </c>
      <c r="AM1138">
        <v>70.614000000000004</v>
      </c>
      <c r="AN1138">
        <f>AM1139/AM1138</f>
        <v>0.14161497719998867</v>
      </c>
    </row>
    <row r="1139" spans="1:40" x14ac:dyDescent="0.55000000000000004">
      <c r="B1139">
        <v>2</v>
      </c>
      <c r="C1139">
        <v>14.535</v>
      </c>
      <c r="H1139">
        <v>4</v>
      </c>
      <c r="I1139">
        <v>5.5860000000000003</v>
      </c>
      <c r="N1139">
        <v>10</v>
      </c>
      <c r="O1139">
        <v>16.654</v>
      </c>
      <c r="T1139">
        <v>2</v>
      </c>
      <c r="U1139">
        <v>12.183999999999999</v>
      </c>
      <c r="Z1139">
        <v>4</v>
      </c>
      <c r="AA1139">
        <v>40.973999999999997</v>
      </c>
      <c r="AF1139">
        <v>12</v>
      </c>
      <c r="AG1139">
        <v>28</v>
      </c>
      <c r="AL1139">
        <v>6</v>
      </c>
      <c r="AM1139">
        <v>10</v>
      </c>
    </row>
    <row r="1140" spans="1:40" x14ac:dyDescent="0.55000000000000004">
      <c r="B1140">
        <v>3</v>
      </c>
      <c r="C1140">
        <v>233.65700000000001</v>
      </c>
      <c r="D1140">
        <f t="shared" ref="D1140:D1148" si="697">C1141/C1140</f>
        <v>9.4767115900657797E-2</v>
      </c>
      <c r="G1140">
        <v>198</v>
      </c>
      <c r="H1140">
        <v>1</v>
      </c>
      <c r="I1140">
        <v>114.839</v>
      </c>
      <c r="J1140">
        <f t="shared" ref="J1140:J1148" si="698">I1141/I1140</f>
        <v>8.3473384477398799E-2</v>
      </c>
      <c r="M1140">
        <v>221</v>
      </c>
      <c r="N1140">
        <v>1</v>
      </c>
      <c r="O1140">
        <v>240.29300000000001</v>
      </c>
      <c r="P1140">
        <f t="shared" ref="P1140" si="699">O1141/O1140</f>
        <v>0.73492777567386491</v>
      </c>
      <c r="T1140">
        <v>3</v>
      </c>
      <c r="U1140">
        <v>81.837999999999994</v>
      </c>
      <c r="V1140">
        <f t="shared" ref="V1140" si="700">U1141/U1140</f>
        <v>9.2035484738141216E-2</v>
      </c>
      <c r="Z1140">
        <v>5</v>
      </c>
      <c r="AA1140">
        <v>98.569000000000003</v>
      </c>
      <c r="AB1140">
        <f t="shared" ref="AB1140" si="701">AA1141/AA1140</f>
        <v>0.33084438312248271</v>
      </c>
      <c r="AF1140">
        <v>13</v>
      </c>
      <c r="AG1140">
        <v>63.176000000000002</v>
      </c>
      <c r="AH1140">
        <f t="shared" ref="AH1140" si="702">AG1141/AG1140</f>
        <v>0.11260605293149296</v>
      </c>
      <c r="AL1140">
        <v>7</v>
      </c>
      <c r="AM1140">
        <v>84.864000000000004</v>
      </c>
      <c r="AN1140">
        <f t="shared" ref="AN1140" si="703">AM1141/AM1140</f>
        <v>9.9959935897435903E-2</v>
      </c>
    </row>
    <row r="1141" spans="1:40" x14ac:dyDescent="0.55000000000000004">
      <c r="B1141">
        <v>4</v>
      </c>
      <c r="C1141">
        <v>22.143000000000001</v>
      </c>
      <c r="H1141">
        <v>2</v>
      </c>
      <c r="I1141">
        <v>9.5860000000000003</v>
      </c>
      <c r="N1141">
        <v>2</v>
      </c>
      <c r="O1141">
        <v>176.59800000000001</v>
      </c>
      <c r="T1141">
        <v>4</v>
      </c>
      <c r="U1141">
        <v>7.532</v>
      </c>
      <c r="Z1141">
        <v>6</v>
      </c>
      <c r="AA1141">
        <v>32.610999999999997</v>
      </c>
      <c r="AF1141">
        <v>14</v>
      </c>
      <c r="AG1141">
        <v>7.1139999999999999</v>
      </c>
      <c r="AL1141">
        <v>8</v>
      </c>
      <c r="AM1141">
        <v>8.4830000000000005</v>
      </c>
    </row>
    <row r="1142" spans="1:40" x14ac:dyDescent="0.55000000000000004">
      <c r="B1142">
        <v>5</v>
      </c>
      <c r="C1142">
        <v>122.483</v>
      </c>
      <c r="D1142">
        <f t="shared" si="697"/>
        <v>5.3909522137766057E-2</v>
      </c>
      <c r="H1142">
        <v>3</v>
      </c>
      <c r="I1142">
        <v>87.536000000000001</v>
      </c>
      <c r="J1142">
        <f t="shared" si="698"/>
        <v>0.21238119173825626</v>
      </c>
      <c r="N1142">
        <v>3</v>
      </c>
      <c r="O1142">
        <v>176.82300000000001</v>
      </c>
      <c r="P1142">
        <f t="shared" ref="P1142" si="704">O1143/O1142</f>
        <v>1.0166550731522483</v>
      </c>
      <c r="T1142">
        <v>5</v>
      </c>
      <c r="U1142">
        <v>41.99</v>
      </c>
      <c r="V1142">
        <f t="shared" ref="V1142" si="705">U1143/U1142</f>
        <v>9.1259823767563697E-2</v>
      </c>
      <c r="Z1142">
        <v>7</v>
      </c>
      <c r="AA1142">
        <v>208.68899999999999</v>
      </c>
      <c r="AB1142">
        <f t="shared" ref="AB1142" si="706">AA1143/AA1142</f>
        <v>8.5222508134113445E-2</v>
      </c>
      <c r="AE1142">
        <v>287</v>
      </c>
      <c r="AF1142">
        <v>1</v>
      </c>
      <c r="AG1142">
        <v>44.042999999999999</v>
      </c>
      <c r="AH1142">
        <f t="shared" ref="AH1142" si="707">AG1143/AG1142</f>
        <v>0.16209159230751766</v>
      </c>
      <c r="AK1142">
        <v>307</v>
      </c>
      <c r="AL1142">
        <v>1</v>
      </c>
      <c r="AM1142">
        <v>102.79600000000001</v>
      </c>
      <c r="AN1142">
        <f t="shared" ref="AN1142" si="708">AM1143/AM1142</f>
        <v>7.395229386357445E-2</v>
      </c>
    </row>
    <row r="1143" spans="1:40" x14ac:dyDescent="0.55000000000000004">
      <c r="B1143">
        <v>6</v>
      </c>
      <c r="C1143">
        <v>6.6029999999999998</v>
      </c>
      <c r="H1143">
        <v>4</v>
      </c>
      <c r="I1143">
        <v>18.591000000000001</v>
      </c>
      <c r="N1143">
        <v>4</v>
      </c>
      <c r="O1143">
        <v>179.768</v>
      </c>
      <c r="T1143">
        <v>6</v>
      </c>
      <c r="U1143">
        <v>3.8319999999999999</v>
      </c>
      <c r="Z1143">
        <v>8</v>
      </c>
      <c r="AA1143">
        <v>17.785</v>
      </c>
      <c r="AF1143">
        <v>2</v>
      </c>
      <c r="AG1143">
        <v>7.1390000000000002</v>
      </c>
      <c r="AL1143">
        <v>2</v>
      </c>
      <c r="AM1143">
        <v>7.6020000000000003</v>
      </c>
    </row>
    <row r="1144" spans="1:40" x14ac:dyDescent="0.55000000000000004">
      <c r="B1144">
        <v>7</v>
      </c>
      <c r="C1144">
        <v>247.23400000000001</v>
      </c>
      <c r="D1144">
        <f t="shared" si="697"/>
        <v>0.11910983117208798</v>
      </c>
      <c r="H1144">
        <v>5</v>
      </c>
      <c r="I1144">
        <v>158.82499999999999</v>
      </c>
      <c r="J1144">
        <f t="shared" si="698"/>
        <v>0.22666456792066741</v>
      </c>
      <c r="N1144">
        <v>5</v>
      </c>
      <c r="O1144">
        <v>199.62</v>
      </c>
      <c r="P1144">
        <f t="shared" ref="P1144" si="709">O1145/O1144</f>
        <v>0.17672577898006211</v>
      </c>
      <c r="S1144">
        <v>247</v>
      </c>
      <c r="T1144">
        <v>1</v>
      </c>
      <c r="U1144">
        <v>103.045</v>
      </c>
      <c r="V1144">
        <f t="shared" ref="V1144" si="710">U1145/U1144</f>
        <v>7.5365131738560825E-2</v>
      </c>
      <c r="Z1144">
        <v>9</v>
      </c>
      <c r="AA1144">
        <v>108.958</v>
      </c>
      <c r="AB1144">
        <f t="shared" ref="AB1144" si="711">AA1145/AA1144</f>
        <v>4.9743938031167972E-2</v>
      </c>
      <c r="AF1144">
        <v>3</v>
      </c>
      <c r="AG1144">
        <v>190.523</v>
      </c>
      <c r="AH1144">
        <f t="shared" ref="AH1144" si="712">AG1145/AG1144</f>
        <v>0.22631913207329299</v>
      </c>
      <c r="AL1144">
        <v>3</v>
      </c>
      <c r="AM1144">
        <v>119.014</v>
      </c>
      <c r="AN1144">
        <f t="shared" ref="AN1144" si="713">AM1145/AM1144</f>
        <v>8.9039944880434235E-2</v>
      </c>
    </row>
    <row r="1145" spans="1:40" x14ac:dyDescent="0.55000000000000004">
      <c r="B1145">
        <v>8</v>
      </c>
      <c r="C1145">
        <v>29.448</v>
      </c>
      <c r="H1145">
        <v>6</v>
      </c>
      <c r="I1145">
        <v>36</v>
      </c>
      <c r="N1145">
        <v>6</v>
      </c>
      <c r="O1145">
        <v>35.277999999999999</v>
      </c>
      <c r="T1145">
        <v>2</v>
      </c>
      <c r="U1145">
        <v>7.766</v>
      </c>
      <c r="Z1145">
        <v>10</v>
      </c>
      <c r="AA1145">
        <v>5.42</v>
      </c>
      <c r="AF1145">
        <v>4</v>
      </c>
      <c r="AG1145">
        <v>43.119</v>
      </c>
      <c r="AL1145">
        <v>4</v>
      </c>
      <c r="AM1145">
        <v>10.597</v>
      </c>
    </row>
    <row r="1146" spans="1:40" x14ac:dyDescent="0.55000000000000004">
      <c r="A1146">
        <v>165</v>
      </c>
      <c r="B1146">
        <v>1</v>
      </c>
      <c r="C1146">
        <v>51.890999999999998</v>
      </c>
      <c r="D1146">
        <f t="shared" si="697"/>
        <v>0.14852286523674627</v>
      </c>
      <c r="H1146">
        <v>7</v>
      </c>
      <c r="I1146">
        <v>33</v>
      </c>
      <c r="J1146">
        <f t="shared" si="698"/>
        <v>0.93981818181818177</v>
      </c>
      <c r="N1146">
        <v>7</v>
      </c>
      <c r="O1146">
        <v>206.821</v>
      </c>
      <c r="P1146">
        <f t="shared" ref="P1146" si="714">O1147/O1146</f>
        <v>5.5555286938947207E-2</v>
      </c>
      <c r="T1146">
        <v>3</v>
      </c>
      <c r="U1146">
        <v>72.575999999999993</v>
      </c>
      <c r="V1146">
        <f t="shared" ref="V1146" si="715">U1147/U1146</f>
        <v>0.14329805996472664</v>
      </c>
      <c r="Z1146">
        <v>11</v>
      </c>
      <c r="AA1146">
        <v>106.215</v>
      </c>
      <c r="AB1146">
        <f t="shared" ref="AB1146" si="716">AA1147/AA1146</f>
        <v>0.26159205385303391</v>
      </c>
      <c r="AF1146">
        <v>5</v>
      </c>
      <c r="AG1146">
        <v>119.801</v>
      </c>
      <c r="AH1146">
        <f t="shared" ref="AH1146" si="717">AG1147/AG1146</f>
        <v>0.27796929908765372</v>
      </c>
      <c r="AL1146">
        <v>5</v>
      </c>
      <c r="AM1146">
        <v>117.575</v>
      </c>
      <c r="AN1146">
        <f t="shared" ref="AN1146" si="718">AM1147/AM1146</f>
        <v>0.14935147778014032</v>
      </c>
    </row>
    <row r="1147" spans="1:40" x14ac:dyDescent="0.55000000000000004">
      <c r="B1147">
        <v>2</v>
      </c>
      <c r="C1147">
        <v>7.7069999999999999</v>
      </c>
      <c r="H1147">
        <v>8</v>
      </c>
      <c r="I1147">
        <v>31.013999999999999</v>
      </c>
      <c r="N1147">
        <v>8</v>
      </c>
      <c r="O1147">
        <v>11.49</v>
      </c>
      <c r="T1147">
        <v>4</v>
      </c>
      <c r="U1147">
        <v>10.4</v>
      </c>
      <c r="Z1147">
        <v>12</v>
      </c>
      <c r="AA1147">
        <v>27.785</v>
      </c>
      <c r="AF1147">
        <v>6</v>
      </c>
      <c r="AG1147">
        <v>33.301000000000002</v>
      </c>
      <c r="AL1147">
        <v>6</v>
      </c>
      <c r="AM1147">
        <v>17.559999999999999</v>
      </c>
    </row>
    <row r="1148" spans="1:40" x14ac:dyDescent="0.55000000000000004">
      <c r="B1148">
        <v>3</v>
      </c>
      <c r="C1148">
        <v>48.743000000000002</v>
      </c>
      <c r="D1148">
        <f t="shared" si="697"/>
        <v>0.22698643907843177</v>
      </c>
      <c r="H1148">
        <v>9</v>
      </c>
      <c r="I1148">
        <v>232.494</v>
      </c>
      <c r="J1148">
        <f t="shared" si="698"/>
        <v>5.0422806610063056E-2</v>
      </c>
      <c r="N1148">
        <v>9</v>
      </c>
      <c r="O1148">
        <v>243.983</v>
      </c>
      <c r="P1148">
        <f t="shared" ref="P1148" si="719">O1149/O1148</f>
        <v>0.78641544697786325</v>
      </c>
      <c r="T1148">
        <v>5</v>
      </c>
      <c r="U1148">
        <v>58.823</v>
      </c>
      <c r="V1148">
        <f t="shared" ref="V1148" si="720">U1149/U1148</f>
        <v>0.34248508236574132</v>
      </c>
      <c r="Z1148">
        <v>13</v>
      </c>
      <c r="AA1148">
        <v>193.26499999999999</v>
      </c>
      <c r="AB1148">
        <f t="shared" ref="AB1148" si="721">AA1149/AA1148</f>
        <v>9.1077018601402229E-2</v>
      </c>
      <c r="AF1148">
        <v>7</v>
      </c>
      <c r="AG1148">
        <v>154</v>
      </c>
      <c r="AH1148">
        <f t="shared" ref="AH1148" si="722">AG1149/AG1148</f>
        <v>0.1396103896103896</v>
      </c>
      <c r="AL1148">
        <v>7</v>
      </c>
      <c r="AM1148">
        <v>80.466999999999999</v>
      </c>
      <c r="AN1148">
        <f t="shared" ref="AN1148" si="723">AM1149/AM1148</f>
        <v>8.7799967688617697E-2</v>
      </c>
    </row>
    <row r="1149" spans="1:40" x14ac:dyDescent="0.55000000000000004">
      <c r="B1149">
        <v>4</v>
      </c>
      <c r="C1149">
        <v>11.064</v>
      </c>
      <c r="H1149">
        <v>10</v>
      </c>
      <c r="I1149">
        <v>11.723000000000001</v>
      </c>
      <c r="N1149">
        <v>10</v>
      </c>
      <c r="O1149">
        <v>191.87200000000001</v>
      </c>
      <c r="T1149">
        <v>6</v>
      </c>
      <c r="U1149">
        <v>20.146000000000001</v>
      </c>
      <c r="Z1149">
        <v>14</v>
      </c>
      <c r="AA1149">
        <v>17.602</v>
      </c>
      <c r="AF1149">
        <v>8</v>
      </c>
      <c r="AG1149">
        <v>21.5</v>
      </c>
      <c r="AL1149">
        <v>8</v>
      </c>
      <c r="AM1149">
        <v>7.0650000000000004</v>
      </c>
    </row>
    <row r="1150" spans="1:40" x14ac:dyDescent="0.55000000000000004">
      <c r="B1150">
        <v>5</v>
      </c>
      <c r="C1150">
        <v>227.376</v>
      </c>
      <c r="D1150">
        <f>C1151/C1150</f>
        <v>0.11000721272253888</v>
      </c>
      <c r="G1150">
        <v>199</v>
      </c>
      <c r="H1150">
        <v>1</v>
      </c>
      <c r="I1150">
        <v>150.02500000000001</v>
      </c>
      <c r="J1150">
        <f>I1151/I1150</f>
        <v>0.24343942676220628</v>
      </c>
      <c r="M1150">
        <v>222</v>
      </c>
      <c r="N1150">
        <v>1</v>
      </c>
      <c r="O1150">
        <v>96.683000000000007</v>
      </c>
      <c r="P1150">
        <f>O1151/O1150</f>
        <v>2.6369682364014353</v>
      </c>
      <c r="T1150">
        <v>7</v>
      </c>
      <c r="U1150">
        <v>212.19</v>
      </c>
      <c r="V1150">
        <f>U1151/U1150</f>
        <v>8.3905933361609869E-2</v>
      </c>
      <c r="Y1150">
        <v>261</v>
      </c>
      <c r="Z1150">
        <v>1</v>
      </c>
      <c r="AA1150">
        <v>242.88399999999999</v>
      </c>
      <c r="AB1150">
        <f>AA1151/AA1150</f>
        <v>0.27901796742477897</v>
      </c>
      <c r="AF1150">
        <v>9</v>
      </c>
      <c r="AG1150">
        <v>214.18600000000001</v>
      </c>
      <c r="AH1150">
        <f>AG1151/AG1150</f>
        <v>0.33330376401818979</v>
      </c>
      <c r="AK1150">
        <v>308</v>
      </c>
      <c r="AL1150">
        <v>1</v>
      </c>
      <c r="AM1150">
        <v>82.9</v>
      </c>
      <c r="AN1150">
        <f>AM1151/AM1150</f>
        <v>0.31744270205066344</v>
      </c>
    </row>
    <row r="1151" spans="1:40" x14ac:dyDescent="0.55000000000000004">
      <c r="B1151">
        <v>6</v>
      </c>
      <c r="C1151">
        <v>25.013000000000002</v>
      </c>
      <c r="H1151">
        <v>2</v>
      </c>
      <c r="I1151">
        <v>36.521999999999998</v>
      </c>
      <c r="N1151">
        <v>2</v>
      </c>
      <c r="O1151">
        <v>254.95</v>
      </c>
      <c r="T1151">
        <v>8</v>
      </c>
      <c r="U1151">
        <v>17.803999999999998</v>
      </c>
      <c r="Z1151">
        <v>2</v>
      </c>
      <c r="AA1151">
        <v>67.769000000000005</v>
      </c>
      <c r="AF1151">
        <v>10</v>
      </c>
      <c r="AG1151">
        <v>71.388999999999996</v>
      </c>
      <c r="AL1151">
        <v>2</v>
      </c>
      <c r="AM1151">
        <v>26.315999999999999</v>
      </c>
    </row>
    <row r="1152" spans="1:40" x14ac:dyDescent="0.55000000000000004">
      <c r="A1152">
        <v>166</v>
      </c>
      <c r="B1152">
        <v>1</v>
      </c>
      <c r="C1152">
        <v>240.93</v>
      </c>
      <c r="D1152">
        <f>C1153/C1152</f>
        <v>0.30576100942182377</v>
      </c>
      <c r="H1152">
        <v>3</v>
      </c>
      <c r="I1152">
        <v>87.126999999999995</v>
      </c>
      <c r="J1152">
        <f>I1153/I1152</f>
        <v>2.9081800130843485</v>
      </c>
      <c r="N1152">
        <v>3</v>
      </c>
      <c r="O1152">
        <v>209.958</v>
      </c>
      <c r="P1152">
        <f>O1153/O1152</f>
        <v>0.16085121786262013</v>
      </c>
      <c r="T1152">
        <v>9</v>
      </c>
      <c r="U1152">
        <v>72.69</v>
      </c>
      <c r="V1152">
        <f>U1153/U1152</f>
        <v>0.10592928876048975</v>
      </c>
      <c r="Z1152">
        <v>3</v>
      </c>
      <c r="AA1152">
        <v>205.702</v>
      </c>
      <c r="AB1152">
        <f>AA1153/AA1152</f>
        <v>1.1930122215632322</v>
      </c>
      <c r="AF1152">
        <v>11</v>
      </c>
      <c r="AG1152">
        <v>243.65199999999999</v>
      </c>
      <c r="AH1152">
        <f>AG1153/AG1152</f>
        <v>0.23526587099633905</v>
      </c>
      <c r="AL1152">
        <v>3</v>
      </c>
      <c r="AM1152">
        <v>96.453000000000003</v>
      </c>
      <c r="AN1152">
        <f>AM1153/AM1152</f>
        <v>8.1739292712512832E-2</v>
      </c>
    </row>
    <row r="1153" spans="1:40" x14ac:dyDescent="0.55000000000000004">
      <c r="B1153">
        <v>2</v>
      </c>
      <c r="C1153">
        <v>73.667000000000002</v>
      </c>
      <c r="H1153">
        <v>4</v>
      </c>
      <c r="I1153">
        <v>253.381</v>
      </c>
      <c r="N1153">
        <v>4</v>
      </c>
      <c r="O1153">
        <v>33.771999999999998</v>
      </c>
      <c r="T1153">
        <v>10</v>
      </c>
      <c r="U1153">
        <v>7.7</v>
      </c>
      <c r="Z1153">
        <v>4</v>
      </c>
      <c r="AA1153">
        <v>245.405</v>
      </c>
      <c r="AF1153">
        <v>12</v>
      </c>
      <c r="AG1153">
        <v>57.323</v>
      </c>
      <c r="AL1153">
        <v>4</v>
      </c>
      <c r="AM1153">
        <v>7.8840000000000003</v>
      </c>
    </row>
    <row r="1154" spans="1:40" x14ac:dyDescent="0.55000000000000004">
      <c r="B1154">
        <v>3</v>
      </c>
      <c r="C1154">
        <v>170.91200000000001</v>
      </c>
      <c r="D1154">
        <f t="shared" ref="D1154:D1162" si="724">C1155/C1154</f>
        <v>7.4260438120202207E-2</v>
      </c>
      <c r="G1154">
        <v>200</v>
      </c>
      <c r="H1154">
        <v>1</v>
      </c>
      <c r="I1154">
        <v>228.37</v>
      </c>
      <c r="J1154">
        <f t="shared" ref="J1154:J1162" si="725">I1155/I1154</f>
        <v>0.18083373472872968</v>
      </c>
      <c r="N1154">
        <v>5</v>
      </c>
      <c r="O1154">
        <v>58.984000000000002</v>
      </c>
      <c r="P1154">
        <f t="shared" ref="P1154" si="726">O1155/O1154</f>
        <v>0.16967313169673129</v>
      </c>
      <c r="S1154">
        <v>248</v>
      </c>
      <c r="T1154">
        <v>1</v>
      </c>
      <c r="U1154">
        <v>209.71299999999999</v>
      </c>
      <c r="V1154">
        <f t="shared" ref="V1154" si="727">U1155/U1154</f>
        <v>2.5854381941033698E-2</v>
      </c>
      <c r="Z1154">
        <v>5</v>
      </c>
      <c r="AA1154">
        <v>134.76</v>
      </c>
      <c r="AB1154">
        <f t="shared" ref="AB1154" si="728">AA1155/AA1154</f>
        <v>1.5618878005342831</v>
      </c>
      <c r="AF1154">
        <v>13</v>
      </c>
      <c r="AG1154">
        <v>123.512</v>
      </c>
      <c r="AH1154">
        <f t="shared" ref="AH1154" si="729">AG1155/AG1154</f>
        <v>0.12472472310382796</v>
      </c>
      <c r="AL1154">
        <v>5</v>
      </c>
      <c r="AM1154">
        <v>77.646000000000001</v>
      </c>
      <c r="AN1154">
        <f t="shared" ref="AN1154" si="730">AM1155/AM1154</f>
        <v>0.49893104602941557</v>
      </c>
    </row>
    <row r="1155" spans="1:40" x14ac:dyDescent="0.55000000000000004">
      <c r="B1155">
        <v>4</v>
      </c>
      <c r="C1155">
        <v>12.692</v>
      </c>
      <c r="H1155">
        <v>2</v>
      </c>
      <c r="I1155">
        <v>41.296999999999997</v>
      </c>
      <c r="N1155">
        <v>6</v>
      </c>
      <c r="O1155">
        <v>10.007999999999999</v>
      </c>
      <c r="T1155">
        <v>2</v>
      </c>
      <c r="U1155">
        <v>5.4219999999999997</v>
      </c>
      <c r="Z1155">
        <v>6</v>
      </c>
      <c r="AA1155">
        <v>210.48</v>
      </c>
      <c r="AF1155">
        <v>14</v>
      </c>
      <c r="AG1155">
        <v>15.404999999999999</v>
      </c>
      <c r="AL1155">
        <v>6</v>
      </c>
      <c r="AM1155">
        <v>38.74</v>
      </c>
    </row>
    <row r="1156" spans="1:40" x14ac:dyDescent="0.55000000000000004">
      <c r="B1156">
        <v>5</v>
      </c>
      <c r="C1156">
        <v>216.136</v>
      </c>
      <c r="D1156">
        <f t="shared" si="724"/>
        <v>9.3413406373764676E-2</v>
      </c>
      <c r="H1156">
        <v>3</v>
      </c>
      <c r="I1156">
        <v>179.34</v>
      </c>
      <c r="J1156">
        <f t="shared" si="725"/>
        <v>5.2910672465707596E-2</v>
      </c>
      <c r="M1156">
        <v>228</v>
      </c>
      <c r="N1156">
        <v>1</v>
      </c>
      <c r="O1156">
        <v>124.32599999999999</v>
      </c>
      <c r="P1156">
        <f t="shared" ref="P1156" si="731">O1157/O1156</f>
        <v>0.18499750655534644</v>
      </c>
      <c r="T1156">
        <v>3</v>
      </c>
      <c r="U1156">
        <v>100.19199999999999</v>
      </c>
      <c r="V1156">
        <f t="shared" ref="V1156" si="732">U1157/U1156</f>
        <v>8.5146518684126482E-2</v>
      </c>
      <c r="Z1156">
        <v>7</v>
      </c>
      <c r="AA1156">
        <v>158.35599999999999</v>
      </c>
      <c r="AB1156">
        <f t="shared" ref="AB1156" si="733">AA1157/AA1156</f>
        <v>0.20875116825380791</v>
      </c>
      <c r="AF1156">
        <v>15</v>
      </c>
      <c r="AG1156">
        <v>99.224000000000004</v>
      </c>
      <c r="AH1156">
        <f t="shared" ref="AH1156" si="734">AG1157/AG1156</f>
        <v>0.28372168023865196</v>
      </c>
      <c r="AL1156">
        <v>7</v>
      </c>
      <c r="AM1156">
        <v>250.47399999999999</v>
      </c>
      <c r="AN1156">
        <f t="shared" ref="AN1156" si="735">AM1157/AM1156</f>
        <v>0.16370561415556106</v>
      </c>
    </row>
    <row r="1157" spans="1:40" x14ac:dyDescent="0.55000000000000004">
      <c r="B1157">
        <v>6</v>
      </c>
      <c r="C1157">
        <v>20.190000000000001</v>
      </c>
      <c r="H1157">
        <v>4</v>
      </c>
      <c r="I1157">
        <v>9.4890000000000008</v>
      </c>
      <c r="N1157">
        <v>2</v>
      </c>
      <c r="O1157">
        <v>23</v>
      </c>
      <c r="T1157">
        <v>4</v>
      </c>
      <c r="U1157">
        <v>8.5310000000000006</v>
      </c>
      <c r="Z1157">
        <v>8</v>
      </c>
      <c r="AA1157">
        <v>33.057000000000002</v>
      </c>
      <c r="AF1157">
        <v>16</v>
      </c>
      <c r="AG1157">
        <v>28.152000000000001</v>
      </c>
      <c r="AL1157">
        <v>8</v>
      </c>
      <c r="AM1157">
        <v>41.003999999999998</v>
      </c>
    </row>
    <row r="1158" spans="1:40" x14ac:dyDescent="0.55000000000000004">
      <c r="A1158">
        <v>167</v>
      </c>
      <c r="B1158">
        <v>1</v>
      </c>
      <c r="C1158">
        <v>181.15799999999999</v>
      </c>
      <c r="D1158">
        <f t="shared" si="724"/>
        <v>0.15951269057949416</v>
      </c>
      <c r="H1158">
        <v>5</v>
      </c>
      <c r="I1158">
        <v>165.03200000000001</v>
      </c>
      <c r="J1158">
        <f t="shared" si="725"/>
        <v>7.3155509234572688E-2</v>
      </c>
      <c r="N1158">
        <v>3</v>
      </c>
      <c r="O1158">
        <v>241.81</v>
      </c>
      <c r="P1158">
        <f t="shared" ref="P1158" si="736">O1159/O1158</f>
        <v>1.0372854720648443</v>
      </c>
      <c r="T1158">
        <v>5</v>
      </c>
      <c r="U1158">
        <v>122.843</v>
      </c>
      <c r="V1158">
        <f t="shared" ref="V1158" si="737">U1159/U1158</f>
        <v>6.5905261187043623E-2</v>
      </c>
      <c r="Z1158">
        <v>9</v>
      </c>
      <c r="AA1158">
        <v>134.43700000000001</v>
      </c>
      <c r="AB1158">
        <f t="shared" ref="AB1158" si="738">AA1159/AA1158</f>
        <v>9.1046363724272328E-2</v>
      </c>
      <c r="AF1158">
        <v>17</v>
      </c>
      <c r="AG1158">
        <v>59.38</v>
      </c>
      <c r="AH1158">
        <f t="shared" ref="AH1158" si="739">AG1159/AG1158</f>
        <v>8.7857864600875704E-2</v>
      </c>
      <c r="AK1158">
        <v>309</v>
      </c>
      <c r="AL1158">
        <v>1</v>
      </c>
      <c r="AM1158">
        <v>37.81</v>
      </c>
      <c r="AN1158">
        <f t="shared" ref="AN1158" si="740">AM1159/AM1158</f>
        <v>0.22097328749008199</v>
      </c>
    </row>
    <row r="1159" spans="1:40" x14ac:dyDescent="0.55000000000000004">
      <c r="B1159">
        <v>2</v>
      </c>
      <c r="C1159">
        <v>28.896999999999998</v>
      </c>
      <c r="H1159">
        <v>6</v>
      </c>
      <c r="I1159">
        <v>12.073</v>
      </c>
      <c r="N1159">
        <v>4</v>
      </c>
      <c r="O1159">
        <v>250.82599999999999</v>
      </c>
      <c r="T1159">
        <v>6</v>
      </c>
      <c r="U1159">
        <v>8.0960000000000001</v>
      </c>
      <c r="Z1159">
        <v>10</v>
      </c>
      <c r="AA1159">
        <v>12.24</v>
      </c>
      <c r="AF1159">
        <v>18</v>
      </c>
      <c r="AG1159">
        <v>5.2169999999999996</v>
      </c>
      <c r="AL1159">
        <v>2</v>
      </c>
      <c r="AM1159">
        <v>8.3550000000000004</v>
      </c>
    </row>
    <row r="1160" spans="1:40" x14ac:dyDescent="0.55000000000000004">
      <c r="B1160">
        <v>3</v>
      </c>
      <c r="C1160">
        <v>37.293999999999997</v>
      </c>
      <c r="D1160">
        <f t="shared" si="724"/>
        <v>0.43532471711267229</v>
      </c>
      <c r="H1160">
        <v>7</v>
      </c>
      <c r="I1160">
        <v>210.27600000000001</v>
      </c>
      <c r="J1160">
        <f t="shared" si="725"/>
        <v>3.9695447887538281E-2</v>
      </c>
      <c r="N1160">
        <v>5</v>
      </c>
      <c r="O1160">
        <v>104.90300000000001</v>
      </c>
      <c r="P1160">
        <f t="shared" ref="P1160" si="741">O1161/O1160</f>
        <v>0.24338674775745212</v>
      </c>
      <c r="T1160">
        <v>7</v>
      </c>
      <c r="U1160">
        <v>239.608</v>
      </c>
      <c r="V1160">
        <f t="shared" ref="V1160" si="742">U1161/U1160</f>
        <v>0.17269039431070748</v>
      </c>
      <c r="Z1160">
        <v>11</v>
      </c>
      <c r="AA1160">
        <v>214</v>
      </c>
      <c r="AB1160">
        <f t="shared" ref="AB1160" si="743">AA1161/AA1160</f>
        <v>0.12714018691588785</v>
      </c>
      <c r="AE1160">
        <v>288</v>
      </c>
      <c r="AF1160">
        <v>1</v>
      </c>
      <c r="AG1160">
        <v>84.543000000000006</v>
      </c>
      <c r="AH1160">
        <f t="shared" ref="AH1160" si="744">AG1161/AG1160</f>
        <v>0.43441798847923535</v>
      </c>
      <c r="AL1160">
        <v>3</v>
      </c>
      <c r="AM1160">
        <v>27.091000000000001</v>
      </c>
      <c r="AN1160">
        <f t="shared" ref="AN1160" si="745">AM1161/AM1160</f>
        <v>0.47240781071204457</v>
      </c>
    </row>
    <row r="1161" spans="1:40" x14ac:dyDescent="0.55000000000000004">
      <c r="B1161">
        <v>4</v>
      </c>
      <c r="C1161">
        <v>16.234999999999999</v>
      </c>
      <c r="H1161">
        <v>8</v>
      </c>
      <c r="I1161">
        <v>8.3469999999999995</v>
      </c>
      <c r="N1161">
        <v>6</v>
      </c>
      <c r="O1161">
        <v>25.532</v>
      </c>
      <c r="T1161">
        <v>8</v>
      </c>
      <c r="U1161">
        <v>41.378</v>
      </c>
      <c r="Z1161">
        <v>12</v>
      </c>
      <c r="AA1161">
        <v>27.207999999999998</v>
      </c>
      <c r="AF1161">
        <v>2</v>
      </c>
      <c r="AG1161">
        <v>36.726999999999997</v>
      </c>
      <c r="AL1161">
        <v>4</v>
      </c>
      <c r="AM1161">
        <v>12.798</v>
      </c>
    </row>
    <row r="1162" spans="1:40" x14ac:dyDescent="0.55000000000000004">
      <c r="B1162">
        <v>5</v>
      </c>
      <c r="C1162">
        <v>228.16900000000001</v>
      </c>
      <c r="D1162">
        <f t="shared" si="724"/>
        <v>0.13898469993732715</v>
      </c>
      <c r="G1162">
        <v>201</v>
      </c>
      <c r="H1162">
        <v>1</v>
      </c>
      <c r="I1162">
        <v>29.844000000000001</v>
      </c>
      <c r="J1162">
        <f t="shared" si="725"/>
        <v>0.24641468971987668</v>
      </c>
      <c r="N1162">
        <v>7</v>
      </c>
      <c r="O1162">
        <v>91.162000000000006</v>
      </c>
      <c r="P1162">
        <f t="shared" ref="P1162" si="746">O1163/O1162</f>
        <v>0.29937912726794058</v>
      </c>
      <c r="S1162">
        <v>249</v>
      </c>
      <c r="T1162">
        <v>1</v>
      </c>
      <c r="U1162">
        <v>231.53800000000001</v>
      </c>
      <c r="V1162">
        <f t="shared" ref="V1162" si="747">U1163/U1162</f>
        <v>6.667588041703737E-2</v>
      </c>
      <c r="Z1162">
        <v>13</v>
      </c>
      <c r="AA1162">
        <v>230.08699999999999</v>
      </c>
      <c r="AB1162">
        <f t="shared" ref="AB1162" si="748">AA1163/AA1162</f>
        <v>0.14720518760295018</v>
      </c>
      <c r="AF1162">
        <v>3</v>
      </c>
      <c r="AG1162">
        <v>207.99100000000001</v>
      </c>
      <c r="AH1162">
        <f t="shared" ref="AH1162" si="749">AG1163/AG1162</f>
        <v>0.11362991667908708</v>
      </c>
      <c r="AL1162">
        <v>5</v>
      </c>
      <c r="AM1162">
        <v>182.167</v>
      </c>
      <c r="AN1162">
        <f t="shared" ref="AN1162" si="750">AM1163/AM1162</f>
        <v>0.13412418275538379</v>
      </c>
    </row>
    <row r="1163" spans="1:40" x14ac:dyDescent="0.55000000000000004">
      <c r="B1163">
        <v>6</v>
      </c>
      <c r="C1163">
        <v>31.712</v>
      </c>
      <c r="H1163">
        <v>2</v>
      </c>
      <c r="I1163">
        <v>7.3540000000000001</v>
      </c>
      <c r="N1163">
        <v>8</v>
      </c>
      <c r="O1163">
        <v>27.292000000000002</v>
      </c>
      <c r="T1163">
        <v>2</v>
      </c>
      <c r="U1163">
        <v>15.438000000000001</v>
      </c>
      <c r="Z1163">
        <v>14</v>
      </c>
      <c r="AA1163">
        <v>33.869999999999997</v>
      </c>
      <c r="AF1163">
        <v>4</v>
      </c>
      <c r="AG1163">
        <v>23.634</v>
      </c>
      <c r="AL1163">
        <v>6</v>
      </c>
      <c r="AM1163">
        <v>24.433</v>
      </c>
    </row>
    <row r="1164" spans="1:40" x14ac:dyDescent="0.55000000000000004">
      <c r="A1164">
        <v>168</v>
      </c>
      <c r="B1164">
        <v>1</v>
      </c>
      <c r="C1164">
        <v>82.846999999999994</v>
      </c>
      <c r="D1164">
        <f>C1165/C1164</f>
        <v>0.34570956099798422</v>
      </c>
      <c r="H1164">
        <v>3</v>
      </c>
      <c r="I1164">
        <v>87.013000000000005</v>
      </c>
      <c r="J1164">
        <f>I1165/I1164</f>
        <v>0.2673508556192753</v>
      </c>
      <c r="N1164">
        <v>9</v>
      </c>
      <c r="O1164">
        <v>200.47200000000001</v>
      </c>
      <c r="P1164">
        <f>O1165/O1164</f>
        <v>1.2709605331417853</v>
      </c>
      <c r="T1164">
        <v>3</v>
      </c>
      <c r="U1164">
        <v>235.34399999999999</v>
      </c>
      <c r="V1164">
        <f>U1165/U1164</f>
        <v>9.4572200693452999E-2</v>
      </c>
      <c r="Z1164">
        <v>15</v>
      </c>
      <c r="AA1164">
        <v>225.96700000000001</v>
      </c>
      <c r="AB1164">
        <f>AA1165/AA1164</f>
        <v>0.18996579146512543</v>
      </c>
      <c r="AF1164">
        <v>5</v>
      </c>
      <c r="AG1164">
        <v>171.80799999999999</v>
      </c>
      <c r="AH1164">
        <f>AG1165/AG1164</f>
        <v>0.30232585211398771</v>
      </c>
      <c r="AL1164">
        <v>7</v>
      </c>
      <c r="AM1164">
        <v>129</v>
      </c>
      <c r="AN1164">
        <f>AM1165/AM1164</f>
        <v>4.965116279069768E-2</v>
      </c>
    </row>
    <row r="1165" spans="1:40" x14ac:dyDescent="0.55000000000000004">
      <c r="B1165">
        <v>2</v>
      </c>
      <c r="C1165">
        <v>28.640999999999998</v>
      </c>
      <c r="H1165">
        <v>4</v>
      </c>
      <c r="I1165">
        <v>23.263000000000002</v>
      </c>
      <c r="N1165">
        <v>10</v>
      </c>
      <c r="O1165">
        <v>254.792</v>
      </c>
      <c r="T1165">
        <v>4</v>
      </c>
      <c r="U1165">
        <v>22.257000000000001</v>
      </c>
      <c r="Z1165">
        <v>16</v>
      </c>
      <c r="AA1165">
        <v>42.926000000000002</v>
      </c>
      <c r="AF1165">
        <v>6</v>
      </c>
      <c r="AG1165">
        <v>51.942</v>
      </c>
      <c r="AL1165">
        <v>8</v>
      </c>
      <c r="AM1165">
        <v>6.4050000000000002</v>
      </c>
    </row>
    <row r="1166" spans="1:40" x14ac:dyDescent="0.55000000000000004">
      <c r="B1166">
        <v>3</v>
      </c>
      <c r="C1166">
        <v>126.986</v>
      </c>
      <c r="D1166">
        <f>C1167/C1166</f>
        <v>3.6011843825303577E-2</v>
      </c>
      <c r="G1166">
        <v>202</v>
      </c>
      <c r="H1166">
        <v>1</v>
      </c>
      <c r="I1166">
        <v>51.683999999999997</v>
      </c>
      <c r="J1166">
        <f>I1167/I1166</f>
        <v>8.2888321337357795E-2</v>
      </c>
      <c r="N1166">
        <v>11</v>
      </c>
      <c r="O1166">
        <v>122.315</v>
      </c>
      <c r="P1166">
        <f>O1167/O1166</f>
        <v>1.3616482034092303</v>
      </c>
      <c r="T1166">
        <v>5</v>
      </c>
      <c r="U1166">
        <v>134.411</v>
      </c>
      <c r="V1166">
        <f>U1167/U1166</f>
        <v>0.20823444509749947</v>
      </c>
      <c r="Y1166">
        <v>262</v>
      </c>
      <c r="Z1166">
        <v>1</v>
      </c>
      <c r="AA1166">
        <v>162.21100000000001</v>
      </c>
      <c r="AB1166">
        <f>AA1167/AA1166</f>
        <v>0.5195578598245495</v>
      </c>
      <c r="AF1166">
        <v>7</v>
      </c>
      <c r="AG1166">
        <v>140.227</v>
      </c>
      <c r="AH1166">
        <f>AG1167/AG1166</f>
        <v>9.2385917120098124E-2</v>
      </c>
      <c r="AL1166">
        <v>9</v>
      </c>
      <c r="AM1166">
        <v>56.192999999999998</v>
      </c>
      <c r="AN1166">
        <f>AM1167/AM1166</f>
        <v>0.17019913512359192</v>
      </c>
    </row>
    <row r="1167" spans="1:40" x14ac:dyDescent="0.55000000000000004">
      <c r="B1167">
        <v>4</v>
      </c>
      <c r="C1167">
        <v>4.5730000000000004</v>
      </c>
      <c r="H1167">
        <v>2</v>
      </c>
      <c r="I1167">
        <v>4.2839999999999998</v>
      </c>
      <c r="N1167">
        <v>12</v>
      </c>
      <c r="O1167">
        <v>166.55</v>
      </c>
      <c r="T1167">
        <v>6</v>
      </c>
      <c r="U1167">
        <v>27.989000000000001</v>
      </c>
      <c r="Z1167">
        <v>2</v>
      </c>
      <c r="AA1167">
        <v>84.278000000000006</v>
      </c>
      <c r="AF1167">
        <v>8</v>
      </c>
      <c r="AG1167">
        <v>12.955</v>
      </c>
      <c r="AL1167">
        <v>10</v>
      </c>
      <c r="AM1167">
        <v>9.5640000000000001</v>
      </c>
    </row>
    <row r="1168" spans="1:40" x14ac:dyDescent="0.55000000000000004">
      <c r="B1168">
        <v>5</v>
      </c>
      <c r="C1168">
        <v>241.56800000000001</v>
      </c>
      <c r="D1168">
        <f>C1169/C1168</f>
        <v>0.17252285070870313</v>
      </c>
      <c r="H1168">
        <v>3</v>
      </c>
      <c r="I1168">
        <v>98.772999999999996</v>
      </c>
      <c r="J1168">
        <f>I1169/I1168</f>
        <v>0.10367205612869915</v>
      </c>
      <c r="M1168">
        <v>225</v>
      </c>
      <c r="N1168">
        <v>1</v>
      </c>
      <c r="O1168">
        <v>179.214</v>
      </c>
      <c r="P1168">
        <f>O1169/O1168</f>
        <v>0.10952269353956723</v>
      </c>
      <c r="T1168">
        <v>7</v>
      </c>
      <c r="U1168">
        <v>118.011</v>
      </c>
      <c r="V1168">
        <f>U1169/U1168</f>
        <v>0.24028268551236751</v>
      </c>
      <c r="Z1168">
        <v>3</v>
      </c>
      <c r="AA1168">
        <v>166.55099999999999</v>
      </c>
      <c r="AB1168">
        <f>AA1169/AA1168</f>
        <v>0.12993017153904812</v>
      </c>
      <c r="AF1168">
        <v>9</v>
      </c>
      <c r="AG1168">
        <v>148.80600000000001</v>
      </c>
      <c r="AH1168">
        <f>AG1169/AG1168</f>
        <v>0.24331680174186524</v>
      </c>
      <c r="AL1168">
        <v>11</v>
      </c>
      <c r="AM1168">
        <v>77.667000000000002</v>
      </c>
      <c r="AN1168">
        <f>AM1169/AM1168</f>
        <v>0.19045411822266856</v>
      </c>
    </row>
    <row r="1169" spans="1:39" x14ac:dyDescent="0.55000000000000004">
      <c r="B1169">
        <v>6</v>
      </c>
      <c r="C1169">
        <v>41.676000000000002</v>
      </c>
      <c r="H1169">
        <v>4</v>
      </c>
      <c r="I1169">
        <v>10.24</v>
      </c>
      <c r="N1169">
        <v>2</v>
      </c>
      <c r="O1169">
        <v>19.628</v>
      </c>
      <c r="T1169">
        <v>8</v>
      </c>
      <c r="U1169">
        <v>28.356000000000002</v>
      </c>
      <c r="Z1169">
        <v>4</v>
      </c>
      <c r="AA1169">
        <v>21.64</v>
      </c>
      <c r="AF1169">
        <v>10</v>
      </c>
      <c r="AG1169">
        <v>36.207000000000001</v>
      </c>
      <c r="AL1169">
        <v>12</v>
      </c>
      <c r="AM1169">
        <v>14.792</v>
      </c>
    </row>
    <row r="1170" spans="1:39" x14ac:dyDescent="0.55000000000000004">
      <c r="B1170">
        <v>7</v>
      </c>
      <c r="C1170">
        <v>214.09399999999999</v>
      </c>
      <c r="D1170">
        <f>C1171/C1170</f>
        <v>0.13116668379310023</v>
      </c>
      <c r="H1170">
        <v>5</v>
      </c>
      <c r="I1170">
        <v>44.668999999999997</v>
      </c>
      <c r="J1170">
        <f>I1171/I1170</f>
        <v>0.15988717007320516</v>
      </c>
      <c r="N1170">
        <v>3</v>
      </c>
      <c r="O1170">
        <v>91.739000000000004</v>
      </c>
      <c r="P1170">
        <f>O1171/O1170</f>
        <v>0.50331919903203648</v>
      </c>
      <c r="S1170">
        <v>250</v>
      </c>
      <c r="T1170">
        <v>1</v>
      </c>
      <c r="U1170">
        <v>54.332999999999998</v>
      </c>
      <c r="V1170">
        <f>U1171/U1170</f>
        <v>9.1601788968030493E-2</v>
      </c>
      <c r="Z1170">
        <v>5</v>
      </c>
      <c r="AA1170">
        <v>207.45400000000001</v>
      </c>
      <c r="AB1170">
        <f>AA1171/AA1170</f>
        <v>0.495989472364958</v>
      </c>
      <c r="AF1170">
        <v>11</v>
      </c>
      <c r="AG1170">
        <v>177.595</v>
      </c>
      <c r="AH1170">
        <f>AG1171/AG1170</f>
        <v>0.19467327345927532</v>
      </c>
    </row>
    <row r="1171" spans="1:39" x14ac:dyDescent="0.55000000000000004">
      <c r="B1171">
        <v>8</v>
      </c>
      <c r="C1171">
        <v>28.082000000000001</v>
      </c>
      <c r="H1171">
        <v>6</v>
      </c>
      <c r="I1171">
        <v>7.1420000000000003</v>
      </c>
      <c r="N1171">
        <v>4</v>
      </c>
      <c r="O1171">
        <v>46.173999999999999</v>
      </c>
      <c r="T1171">
        <v>2</v>
      </c>
      <c r="U1171">
        <v>4.9770000000000003</v>
      </c>
      <c r="Z1171">
        <v>6</v>
      </c>
      <c r="AA1171">
        <v>102.895</v>
      </c>
      <c r="AF1171">
        <v>12</v>
      </c>
      <c r="AG1171">
        <v>34.573</v>
      </c>
    </row>
    <row r="1172" spans="1:39" x14ac:dyDescent="0.55000000000000004">
      <c r="A1172">
        <v>169</v>
      </c>
      <c r="B1172">
        <v>1</v>
      </c>
      <c r="C1172">
        <v>80.549000000000007</v>
      </c>
      <c r="D1172">
        <f t="shared" ref="D1172:D1180" si="751">C1173/C1172</f>
        <v>8.8976896050851031E-2</v>
      </c>
      <c r="G1172">
        <v>203</v>
      </c>
      <c r="H1172">
        <v>1</v>
      </c>
      <c r="I1172">
        <v>181.072</v>
      </c>
      <c r="J1172">
        <f t="shared" ref="J1172:J1180" si="752">I1173/I1172</f>
        <v>8.3397764425201026E-2</v>
      </c>
      <c r="N1172">
        <v>5</v>
      </c>
      <c r="O1172">
        <v>89.394000000000005</v>
      </c>
      <c r="P1172">
        <f t="shared" ref="P1172" si="753">O1173/O1172</f>
        <v>0.21458934604112131</v>
      </c>
      <c r="T1172">
        <v>3</v>
      </c>
      <c r="U1172">
        <v>233.881</v>
      </c>
      <c r="V1172">
        <f t="shared" ref="V1172" si="754">U1173/U1172</f>
        <v>0.11490031255210983</v>
      </c>
      <c r="Z1172">
        <v>7</v>
      </c>
      <c r="AA1172">
        <v>229.37100000000001</v>
      </c>
      <c r="AB1172">
        <f t="shared" ref="AB1172" si="755">AA1173/AA1172</f>
        <v>1.0208744784650194</v>
      </c>
      <c r="AF1172">
        <v>13</v>
      </c>
      <c r="AG1172">
        <v>175.898</v>
      </c>
      <c r="AH1172">
        <f t="shared" ref="AH1172" si="756">AG1173/AG1172</f>
        <v>0.33583667807479334</v>
      </c>
    </row>
    <row r="1173" spans="1:39" x14ac:dyDescent="0.55000000000000004">
      <c r="B1173">
        <v>2</v>
      </c>
      <c r="C1173">
        <v>7.1669999999999998</v>
      </c>
      <c r="H1173">
        <v>2</v>
      </c>
      <c r="I1173">
        <v>15.101000000000001</v>
      </c>
      <c r="N1173">
        <v>6</v>
      </c>
      <c r="O1173">
        <v>19.183</v>
      </c>
      <c r="T1173">
        <v>4</v>
      </c>
      <c r="U1173">
        <v>26.873000000000001</v>
      </c>
      <c r="Z1173">
        <v>8</v>
      </c>
      <c r="AA1173">
        <v>234.15899999999999</v>
      </c>
      <c r="AF1173">
        <v>14</v>
      </c>
      <c r="AG1173">
        <v>59.073</v>
      </c>
    </row>
    <row r="1174" spans="1:39" x14ac:dyDescent="0.55000000000000004">
      <c r="B1174">
        <v>3</v>
      </c>
      <c r="C1174">
        <v>103.85299999999999</v>
      </c>
      <c r="D1174">
        <f t="shared" si="751"/>
        <v>0.30671237229545611</v>
      </c>
      <c r="H1174">
        <v>3</v>
      </c>
      <c r="I1174">
        <v>125.837</v>
      </c>
      <c r="J1174">
        <f t="shared" si="752"/>
        <v>0.56692387771482156</v>
      </c>
      <c r="N1174">
        <v>7</v>
      </c>
      <c r="O1174">
        <v>222.96100000000001</v>
      </c>
      <c r="P1174">
        <f t="shared" ref="P1174" si="757">O1175/O1174</f>
        <v>0.2120191423612201</v>
      </c>
      <c r="T1174">
        <v>5</v>
      </c>
      <c r="U1174">
        <v>251.31100000000001</v>
      </c>
      <c r="V1174">
        <f t="shared" ref="V1174" si="758">U1175/U1174</f>
        <v>0.28042942807915289</v>
      </c>
      <c r="Z1174">
        <v>9</v>
      </c>
      <c r="AA1174">
        <v>174.357</v>
      </c>
      <c r="AB1174">
        <f t="shared" ref="AB1174" si="759">AA1175/AA1174</f>
        <v>0.32375528369953599</v>
      </c>
      <c r="AF1174">
        <v>15</v>
      </c>
      <c r="AG1174">
        <v>47.195</v>
      </c>
      <c r="AH1174">
        <f t="shared" ref="AH1174" si="760">AG1175/AG1174</f>
        <v>0.52503443161351837</v>
      </c>
    </row>
    <row r="1175" spans="1:39" x14ac:dyDescent="0.55000000000000004">
      <c r="B1175">
        <v>4</v>
      </c>
      <c r="C1175">
        <v>31.853000000000002</v>
      </c>
      <c r="H1175">
        <v>4</v>
      </c>
      <c r="I1175">
        <v>71.34</v>
      </c>
      <c r="N1175">
        <v>8</v>
      </c>
      <c r="O1175">
        <v>47.271999999999998</v>
      </c>
      <c r="T1175">
        <v>6</v>
      </c>
      <c r="U1175">
        <v>70.474999999999994</v>
      </c>
      <c r="Z1175">
        <v>10</v>
      </c>
      <c r="AA1175">
        <v>56.448999999999998</v>
      </c>
      <c r="AF1175">
        <v>16</v>
      </c>
      <c r="AG1175">
        <v>24.779</v>
      </c>
    </row>
    <row r="1176" spans="1:39" x14ac:dyDescent="0.55000000000000004">
      <c r="B1176">
        <v>5</v>
      </c>
      <c r="C1176">
        <v>113.842</v>
      </c>
      <c r="D1176">
        <f t="shared" si="751"/>
        <v>0.34414363767326644</v>
      </c>
      <c r="G1176">
        <v>204</v>
      </c>
      <c r="H1176">
        <v>1</v>
      </c>
      <c r="I1176">
        <v>110.489</v>
      </c>
      <c r="J1176">
        <f t="shared" si="752"/>
        <v>0.15734598014281964</v>
      </c>
      <c r="N1176">
        <v>9</v>
      </c>
      <c r="O1176">
        <v>230.63200000000001</v>
      </c>
      <c r="P1176">
        <f t="shared" ref="P1176" si="761">O1177/O1176</f>
        <v>3.8164695272121817E-2</v>
      </c>
      <c r="T1176">
        <v>7</v>
      </c>
      <c r="U1176">
        <v>87.616</v>
      </c>
      <c r="V1176">
        <f t="shared" ref="V1176" si="762">U1177/U1176</f>
        <v>0.15632989408327244</v>
      </c>
      <c r="Z1176">
        <v>11</v>
      </c>
      <c r="AA1176">
        <v>66.195999999999998</v>
      </c>
      <c r="AB1176">
        <f t="shared" ref="AB1176" si="763">AA1177/AA1176</f>
        <v>0.46659919028340086</v>
      </c>
      <c r="AE1176">
        <v>289</v>
      </c>
      <c r="AF1176">
        <v>1</v>
      </c>
      <c r="AG1176">
        <v>67.986999999999995</v>
      </c>
      <c r="AH1176">
        <f t="shared" ref="AH1176" si="764">AG1177/AG1176</f>
        <v>0.42093341374086224</v>
      </c>
    </row>
    <row r="1177" spans="1:39" x14ac:dyDescent="0.55000000000000004">
      <c r="B1177">
        <v>6</v>
      </c>
      <c r="C1177">
        <v>39.177999999999997</v>
      </c>
      <c r="H1177">
        <v>2</v>
      </c>
      <c r="I1177">
        <v>17.385000000000002</v>
      </c>
      <c r="N1177">
        <v>10</v>
      </c>
      <c r="O1177">
        <v>8.8019999999999996</v>
      </c>
      <c r="T1177">
        <v>8</v>
      </c>
      <c r="U1177">
        <v>13.696999999999999</v>
      </c>
      <c r="Z1177">
        <v>12</v>
      </c>
      <c r="AA1177">
        <v>30.887</v>
      </c>
      <c r="AF1177">
        <v>2</v>
      </c>
      <c r="AG1177">
        <v>28.617999999999999</v>
      </c>
    </row>
    <row r="1178" spans="1:39" x14ac:dyDescent="0.55000000000000004">
      <c r="A1178">
        <v>170</v>
      </c>
      <c r="B1178">
        <v>1</v>
      </c>
      <c r="C1178">
        <v>92.429000000000002</v>
      </c>
      <c r="D1178">
        <f t="shared" si="751"/>
        <v>7.443551266377435E-2</v>
      </c>
      <c r="H1178">
        <v>3</v>
      </c>
      <c r="I1178">
        <v>254.65100000000001</v>
      </c>
      <c r="J1178">
        <f t="shared" si="752"/>
        <v>0.81400426466026055</v>
      </c>
      <c r="N1178">
        <v>11</v>
      </c>
      <c r="O1178">
        <v>146.774</v>
      </c>
      <c r="P1178">
        <f t="shared" ref="P1178" si="765">O1179/O1178</f>
        <v>4.3229727335904175E-2</v>
      </c>
      <c r="T1178">
        <v>9</v>
      </c>
      <c r="U1178">
        <v>96.980999999999995</v>
      </c>
      <c r="V1178">
        <f t="shared" ref="V1178" si="766">U1179/U1178</f>
        <v>6.156876089130861E-2</v>
      </c>
      <c r="Y1178">
        <v>263</v>
      </c>
      <c r="Z1178">
        <v>1</v>
      </c>
      <c r="AA1178">
        <v>241</v>
      </c>
      <c r="AB1178">
        <f t="shared" ref="AB1178" si="767">AA1179/AA1178</f>
        <v>1.0443526970954355</v>
      </c>
      <c r="AF1178">
        <v>3</v>
      </c>
      <c r="AG1178">
        <v>139.78</v>
      </c>
      <c r="AH1178">
        <f t="shared" ref="AH1178" si="768">AG1179/AG1178</f>
        <v>3.1406495922163394E-2</v>
      </c>
    </row>
    <row r="1179" spans="1:39" x14ac:dyDescent="0.55000000000000004">
      <c r="B1179">
        <v>2</v>
      </c>
      <c r="C1179">
        <v>6.88</v>
      </c>
      <c r="H1179">
        <v>4</v>
      </c>
      <c r="I1179">
        <v>207.28700000000001</v>
      </c>
      <c r="N1179">
        <v>12</v>
      </c>
      <c r="O1179">
        <v>6.3449999999999998</v>
      </c>
      <c r="T1179">
        <v>10</v>
      </c>
      <c r="U1179">
        <v>5.9710000000000001</v>
      </c>
      <c r="Z1179">
        <v>2</v>
      </c>
      <c r="AA1179">
        <v>251.68899999999999</v>
      </c>
      <c r="AF1179">
        <v>4</v>
      </c>
      <c r="AG1179">
        <v>4.3899999999999997</v>
      </c>
    </row>
    <row r="1180" spans="1:39" x14ac:dyDescent="0.55000000000000004">
      <c r="B1180">
        <v>3</v>
      </c>
      <c r="C1180">
        <v>62.719000000000001</v>
      </c>
      <c r="D1180">
        <f t="shared" si="751"/>
        <v>7.3821330059471613E-2</v>
      </c>
      <c r="H1180">
        <v>5</v>
      </c>
      <c r="I1180">
        <v>216.923</v>
      </c>
      <c r="J1180">
        <f t="shared" si="752"/>
        <v>3.2578380346943388E-2</v>
      </c>
      <c r="M1180">
        <v>227</v>
      </c>
      <c r="N1180">
        <v>1</v>
      </c>
      <c r="O1180">
        <v>250.30600000000001</v>
      </c>
      <c r="P1180">
        <f t="shared" ref="P1180" si="769">O1181/O1180</f>
        <v>0.36877262231029218</v>
      </c>
      <c r="T1180">
        <v>11</v>
      </c>
      <c r="U1180">
        <v>218.28200000000001</v>
      </c>
      <c r="V1180">
        <f t="shared" ref="V1180" si="770">U1181/U1180</f>
        <v>3.8789272592334688E-2</v>
      </c>
      <c r="Z1180">
        <v>3</v>
      </c>
      <c r="AA1180">
        <v>88.822999999999993</v>
      </c>
      <c r="AB1180">
        <f t="shared" ref="AB1180" si="771">AA1181/AA1180</f>
        <v>0.37806649178703722</v>
      </c>
      <c r="AF1180">
        <v>5</v>
      </c>
      <c r="AG1180">
        <v>193.51900000000001</v>
      </c>
      <c r="AH1180">
        <f t="shared" ref="AH1180" si="772">AG1181/AG1180</f>
        <v>0.14055467421803544</v>
      </c>
    </row>
    <row r="1181" spans="1:39" x14ac:dyDescent="0.55000000000000004">
      <c r="B1181">
        <v>4</v>
      </c>
      <c r="C1181">
        <v>4.63</v>
      </c>
      <c r="H1181">
        <v>6</v>
      </c>
      <c r="I1181">
        <v>7.0670000000000002</v>
      </c>
      <c r="N1181">
        <v>2</v>
      </c>
      <c r="O1181">
        <v>92.305999999999997</v>
      </c>
      <c r="T1181">
        <v>12</v>
      </c>
      <c r="U1181">
        <v>8.4670000000000005</v>
      </c>
      <c r="Z1181">
        <v>4</v>
      </c>
      <c r="AA1181">
        <v>33.581000000000003</v>
      </c>
      <c r="AF1181">
        <v>6</v>
      </c>
      <c r="AG1181">
        <v>27.2</v>
      </c>
    </row>
    <row r="1182" spans="1:39" x14ac:dyDescent="0.55000000000000004">
      <c r="B1182">
        <v>5</v>
      </c>
      <c r="C1182">
        <v>121.15</v>
      </c>
      <c r="D1182">
        <f>C1183/C1182</f>
        <v>0.14541477507222453</v>
      </c>
      <c r="G1182">
        <v>205</v>
      </c>
      <c r="H1182">
        <v>1</v>
      </c>
      <c r="I1182">
        <v>154.98599999999999</v>
      </c>
      <c r="J1182">
        <f>I1183/I1182</f>
        <v>0.12128192223813765</v>
      </c>
      <c r="N1182">
        <v>3</v>
      </c>
      <c r="O1182">
        <v>122.917</v>
      </c>
      <c r="P1182">
        <f>O1183/O1182</f>
        <v>1.0414263283353806</v>
      </c>
      <c r="S1182">
        <v>251</v>
      </c>
      <c r="T1182">
        <v>1</v>
      </c>
      <c r="U1182">
        <v>90.296000000000006</v>
      </c>
      <c r="V1182">
        <f>U1183/U1182</f>
        <v>9.4134845397359793E-2</v>
      </c>
      <c r="Z1182">
        <v>5</v>
      </c>
      <c r="AA1182">
        <v>248.34800000000001</v>
      </c>
      <c r="AB1182">
        <f>AA1183/AA1182</f>
        <v>0.25325752573002397</v>
      </c>
      <c r="AF1182">
        <v>7</v>
      </c>
      <c r="AG1182">
        <v>44.802999999999997</v>
      </c>
      <c r="AH1182">
        <f>AG1183/AG1182</f>
        <v>0.2317255540923599</v>
      </c>
    </row>
    <row r="1183" spans="1:39" x14ac:dyDescent="0.55000000000000004">
      <c r="B1183">
        <v>6</v>
      </c>
      <c r="C1183">
        <v>17.617000000000001</v>
      </c>
      <c r="H1183">
        <v>2</v>
      </c>
      <c r="I1183">
        <v>18.797000000000001</v>
      </c>
      <c r="N1183">
        <v>4</v>
      </c>
      <c r="O1183">
        <v>128.00899999999999</v>
      </c>
      <c r="T1183">
        <v>2</v>
      </c>
      <c r="U1183">
        <v>8.5</v>
      </c>
      <c r="Z1183">
        <v>6</v>
      </c>
      <c r="AA1183">
        <v>62.896000000000001</v>
      </c>
      <c r="AF1183">
        <v>8</v>
      </c>
      <c r="AG1183">
        <v>10.382</v>
      </c>
    </row>
    <row r="1184" spans="1:39" x14ac:dyDescent="0.55000000000000004">
      <c r="B1184">
        <v>7</v>
      </c>
      <c r="C1184">
        <v>211.286</v>
      </c>
      <c r="D1184">
        <f>C1185/C1184</f>
        <v>0.11161174900372008</v>
      </c>
      <c r="H1184">
        <v>3</v>
      </c>
      <c r="I1184">
        <v>62.683</v>
      </c>
      <c r="J1184">
        <f>I1185/I1184</f>
        <v>0.21465150040680886</v>
      </c>
      <c r="N1184">
        <v>5</v>
      </c>
      <c r="O1184">
        <v>116.47199999999999</v>
      </c>
      <c r="P1184">
        <f>O1185/O1184</f>
        <v>0.1384882203448039</v>
      </c>
      <c r="T1184">
        <v>3</v>
      </c>
      <c r="U1184">
        <v>191.18899999999999</v>
      </c>
      <c r="V1184">
        <f>U1185/U1184</f>
        <v>8.8404667632552086E-2</v>
      </c>
      <c r="Z1184">
        <v>7</v>
      </c>
      <c r="AA1184">
        <v>212.119</v>
      </c>
      <c r="AB1184">
        <f>AA1185/AA1184</f>
        <v>0.12583502656527704</v>
      </c>
      <c r="AE1184">
        <v>290</v>
      </c>
      <c r="AF1184">
        <v>1</v>
      </c>
      <c r="AG1184">
        <v>138.19800000000001</v>
      </c>
      <c r="AH1184">
        <f>AG1185/AG1184</f>
        <v>0.29216052330713899</v>
      </c>
    </row>
    <row r="1185" spans="1:34" x14ac:dyDescent="0.55000000000000004">
      <c r="B1185">
        <v>8</v>
      </c>
      <c r="C1185">
        <v>23.582000000000001</v>
      </c>
      <c r="H1185">
        <v>4</v>
      </c>
      <c r="I1185">
        <v>13.455</v>
      </c>
      <c r="N1185">
        <v>6</v>
      </c>
      <c r="O1185">
        <v>16.13</v>
      </c>
      <c r="T1185">
        <v>4</v>
      </c>
      <c r="U1185">
        <v>16.902000000000001</v>
      </c>
      <c r="Z1185">
        <v>8</v>
      </c>
      <c r="AA1185">
        <v>26.692</v>
      </c>
      <c r="AF1185">
        <v>2</v>
      </c>
      <c r="AG1185">
        <v>40.375999999999998</v>
      </c>
    </row>
    <row r="1186" spans="1:34" x14ac:dyDescent="0.55000000000000004">
      <c r="B1186">
        <v>9</v>
      </c>
      <c r="C1186">
        <v>217.06200000000001</v>
      </c>
      <c r="D1186">
        <f t="shared" ref="D1186:D1194" si="773">C1187/C1186</f>
        <v>8.8145322534575368E-2</v>
      </c>
      <c r="H1186">
        <v>5</v>
      </c>
      <c r="I1186">
        <v>56.848999999999997</v>
      </c>
      <c r="J1186">
        <f t="shared" ref="J1186:J1194" si="774">I1187/I1186</f>
        <v>0.32987387640943555</v>
      </c>
      <c r="M1186">
        <v>229</v>
      </c>
      <c r="N1186">
        <v>1</v>
      </c>
      <c r="O1186">
        <v>98.608000000000004</v>
      </c>
      <c r="P1186">
        <f t="shared" ref="P1186" si="775">O1187/O1186</f>
        <v>0.45172805451890308</v>
      </c>
      <c r="T1186">
        <v>5</v>
      </c>
      <c r="U1186">
        <v>65.375</v>
      </c>
      <c r="V1186">
        <f t="shared" ref="V1186" si="776">U1187/U1186</f>
        <v>0.17760611854684513</v>
      </c>
      <c r="Z1186">
        <v>9</v>
      </c>
      <c r="AA1186">
        <v>83.69</v>
      </c>
      <c r="AB1186">
        <f t="shared" ref="AB1186" si="777">AA1187/AA1186</f>
        <v>0.55261082566614883</v>
      </c>
      <c r="AF1186">
        <v>3</v>
      </c>
      <c r="AG1186">
        <v>137.214</v>
      </c>
      <c r="AH1186">
        <f t="shared" ref="AH1186" si="778">AG1187/AG1186</f>
        <v>0.10912151821242731</v>
      </c>
    </row>
    <row r="1187" spans="1:34" x14ac:dyDescent="0.55000000000000004">
      <c r="B1187">
        <v>10</v>
      </c>
      <c r="C1187">
        <v>19.132999999999999</v>
      </c>
      <c r="H1187">
        <v>6</v>
      </c>
      <c r="I1187">
        <v>18.753</v>
      </c>
      <c r="N1187">
        <v>2</v>
      </c>
      <c r="O1187">
        <v>44.543999999999997</v>
      </c>
      <c r="T1187">
        <v>6</v>
      </c>
      <c r="U1187">
        <v>11.611000000000001</v>
      </c>
      <c r="Z1187">
        <v>10</v>
      </c>
      <c r="AA1187">
        <v>46.247999999999998</v>
      </c>
      <c r="AF1187">
        <v>4</v>
      </c>
      <c r="AG1187">
        <v>14.973000000000001</v>
      </c>
    </row>
    <row r="1188" spans="1:34" x14ac:dyDescent="0.55000000000000004">
      <c r="A1188">
        <v>172</v>
      </c>
      <c r="B1188">
        <v>1</v>
      </c>
      <c r="C1188">
        <v>189.976</v>
      </c>
      <c r="D1188">
        <f t="shared" si="773"/>
        <v>6.9082410409735964E-2</v>
      </c>
      <c r="H1188">
        <v>7</v>
      </c>
      <c r="I1188">
        <v>51.673999999999999</v>
      </c>
      <c r="J1188">
        <f t="shared" si="774"/>
        <v>0.28023764368928283</v>
      </c>
      <c r="N1188">
        <v>3</v>
      </c>
      <c r="O1188">
        <v>109.134</v>
      </c>
      <c r="P1188">
        <f t="shared" ref="P1188" si="779">O1189/O1188</f>
        <v>0.12014587571242692</v>
      </c>
      <c r="T1188">
        <v>7</v>
      </c>
      <c r="U1188">
        <v>68.762</v>
      </c>
      <c r="V1188">
        <f t="shared" ref="V1188" si="780">U1189/U1188</f>
        <v>8.6879381053488844E-2</v>
      </c>
      <c r="Y1188">
        <v>264</v>
      </c>
      <c r="Z1188">
        <v>1</v>
      </c>
      <c r="AA1188">
        <v>70.721999999999994</v>
      </c>
      <c r="AB1188">
        <f t="shared" ref="AB1188" si="781">AA1189/AA1188</f>
        <v>0.68246090325499853</v>
      </c>
      <c r="AF1188">
        <v>5</v>
      </c>
      <c r="AG1188">
        <v>101.712</v>
      </c>
      <c r="AH1188">
        <f t="shared" ref="AH1188" si="782">AG1189/AG1188</f>
        <v>0.12754640553720309</v>
      </c>
    </row>
    <row r="1189" spans="1:34" x14ac:dyDescent="0.55000000000000004">
      <c r="B1189">
        <v>2</v>
      </c>
      <c r="C1189">
        <v>13.124000000000001</v>
      </c>
      <c r="H1189">
        <v>8</v>
      </c>
      <c r="I1189">
        <v>14.481</v>
      </c>
      <c r="N1189">
        <v>4</v>
      </c>
      <c r="O1189">
        <v>13.112</v>
      </c>
      <c r="T1189">
        <v>8</v>
      </c>
      <c r="U1189">
        <v>5.9740000000000002</v>
      </c>
      <c r="Z1189">
        <v>2</v>
      </c>
      <c r="AA1189">
        <v>48.265000000000001</v>
      </c>
      <c r="AF1189">
        <v>6</v>
      </c>
      <c r="AG1189">
        <v>12.973000000000001</v>
      </c>
    </row>
    <row r="1190" spans="1:34" x14ac:dyDescent="0.55000000000000004">
      <c r="B1190">
        <v>3</v>
      </c>
      <c r="C1190">
        <v>74.209999999999994</v>
      </c>
      <c r="D1190">
        <f t="shared" si="773"/>
        <v>8.2845977631047035E-2</v>
      </c>
      <c r="H1190">
        <v>9</v>
      </c>
      <c r="I1190">
        <v>173.94399999999999</v>
      </c>
      <c r="J1190">
        <f t="shared" si="774"/>
        <v>0.12014211470358277</v>
      </c>
      <c r="N1190">
        <v>5</v>
      </c>
      <c r="O1190">
        <v>139.05500000000001</v>
      </c>
      <c r="P1190">
        <f t="shared" ref="P1190" si="783">O1191/O1190</f>
        <v>0.25310129085613603</v>
      </c>
      <c r="T1190">
        <v>9</v>
      </c>
      <c r="U1190">
        <v>162.92699999999999</v>
      </c>
      <c r="V1190">
        <f t="shared" ref="V1190" si="784">U1191/U1190</f>
        <v>4.2479147102690164E-2</v>
      </c>
      <c r="Z1190">
        <v>3</v>
      </c>
      <c r="AA1190">
        <v>130.214</v>
      </c>
      <c r="AB1190">
        <f t="shared" ref="AB1190" si="785">AA1191/AA1190</f>
        <v>0.88319228347182333</v>
      </c>
      <c r="AF1190">
        <v>7</v>
      </c>
      <c r="AG1190">
        <v>103.496</v>
      </c>
      <c r="AH1190">
        <f t="shared" ref="AH1190" si="786">AG1191/AG1190</f>
        <v>0.23467573626033858</v>
      </c>
    </row>
    <row r="1191" spans="1:34" x14ac:dyDescent="0.55000000000000004">
      <c r="B1191">
        <v>4</v>
      </c>
      <c r="C1191">
        <v>6.1479999999999997</v>
      </c>
      <c r="H1191">
        <v>10</v>
      </c>
      <c r="I1191">
        <v>20.898</v>
      </c>
      <c r="N1191">
        <v>6</v>
      </c>
      <c r="O1191">
        <v>35.195</v>
      </c>
      <c r="T1191">
        <v>10</v>
      </c>
      <c r="U1191">
        <v>6.9210000000000003</v>
      </c>
      <c r="Z1191">
        <v>4</v>
      </c>
      <c r="AA1191">
        <v>115.004</v>
      </c>
      <c r="AF1191">
        <v>8</v>
      </c>
      <c r="AG1191">
        <v>24.288</v>
      </c>
    </row>
    <row r="1192" spans="1:34" x14ac:dyDescent="0.55000000000000004">
      <c r="B1192">
        <v>5</v>
      </c>
      <c r="C1192">
        <v>192.333</v>
      </c>
      <c r="D1192">
        <f t="shared" si="773"/>
        <v>6.6176891121128456E-2</v>
      </c>
      <c r="G1192">
        <v>206</v>
      </c>
      <c r="H1192">
        <v>1</v>
      </c>
      <c r="I1192">
        <v>190.947</v>
      </c>
      <c r="J1192">
        <f t="shared" si="774"/>
        <v>0.10696685467695224</v>
      </c>
      <c r="N1192">
        <v>7</v>
      </c>
      <c r="O1192">
        <v>215.994</v>
      </c>
      <c r="P1192">
        <f t="shared" ref="P1192" si="787">O1193/O1192</f>
        <v>0.63030454549663417</v>
      </c>
      <c r="T1192">
        <v>11</v>
      </c>
      <c r="U1192">
        <v>76.040000000000006</v>
      </c>
      <c r="V1192">
        <f t="shared" ref="V1192" si="788">U1193/U1192</f>
        <v>0.14413466596528143</v>
      </c>
      <c r="Z1192">
        <v>5</v>
      </c>
      <c r="AA1192">
        <v>61.33</v>
      </c>
      <c r="AB1192">
        <f t="shared" ref="AB1192" si="789">AA1193/AA1192</f>
        <v>0.20776129137453125</v>
      </c>
      <c r="AF1192">
        <v>9</v>
      </c>
      <c r="AG1192">
        <v>233.483</v>
      </c>
      <c r="AH1192">
        <f t="shared" ref="AH1192" si="790">AG1193/AG1192</f>
        <v>0.14429316052988866</v>
      </c>
    </row>
    <row r="1193" spans="1:34" x14ac:dyDescent="0.55000000000000004">
      <c r="B1193">
        <v>6</v>
      </c>
      <c r="C1193">
        <v>12.728</v>
      </c>
      <c r="H1193">
        <v>2</v>
      </c>
      <c r="I1193">
        <v>20.425000000000001</v>
      </c>
      <c r="N1193">
        <v>8</v>
      </c>
      <c r="O1193">
        <v>136.142</v>
      </c>
      <c r="T1193">
        <v>12</v>
      </c>
      <c r="U1193">
        <v>10.96</v>
      </c>
      <c r="Z1193">
        <v>6</v>
      </c>
      <c r="AA1193">
        <v>12.742000000000001</v>
      </c>
      <c r="AF1193">
        <v>10</v>
      </c>
      <c r="AG1193">
        <v>33.69</v>
      </c>
    </row>
    <row r="1194" spans="1:34" x14ac:dyDescent="0.55000000000000004">
      <c r="A1194">
        <v>173</v>
      </c>
      <c r="B1194">
        <v>1</v>
      </c>
      <c r="C1194">
        <v>98.195999999999998</v>
      </c>
      <c r="D1194">
        <f t="shared" si="773"/>
        <v>0.12633915841785817</v>
      </c>
      <c r="H1194">
        <v>3</v>
      </c>
      <c r="I1194">
        <v>23.887</v>
      </c>
      <c r="J1194">
        <f t="shared" si="774"/>
        <v>0.5068028634822288</v>
      </c>
      <c r="M1194">
        <v>231</v>
      </c>
      <c r="N1194">
        <v>1</v>
      </c>
      <c r="O1194">
        <v>82.593999999999994</v>
      </c>
      <c r="P1194">
        <f t="shared" ref="P1194" si="791">O1195/O1194</f>
        <v>0.44238080247959899</v>
      </c>
      <c r="T1194">
        <v>13</v>
      </c>
      <c r="U1194">
        <v>202.125</v>
      </c>
      <c r="V1194">
        <f t="shared" ref="V1194" si="792">U1195/U1194</f>
        <v>0.11200494743351885</v>
      </c>
      <c r="Z1194">
        <v>7</v>
      </c>
      <c r="AA1194">
        <v>74.769000000000005</v>
      </c>
      <c r="AB1194">
        <f t="shared" ref="AB1194" si="793">AA1195/AA1194</f>
        <v>0.13592531664192378</v>
      </c>
      <c r="AE1194">
        <v>291</v>
      </c>
      <c r="AF1194">
        <v>1</v>
      </c>
      <c r="AG1194">
        <v>130.36799999999999</v>
      </c>
      <c r="AH1194">
        <f t="shared" ref="AH1194" si="794">AG1195/AG1194</f>
        <v>0.2858983799705449</v>
      </c>
    </row>
    <row r="1195" spans="1:34" x14ac:dyDescent="0.55000000000000004">
      <c r="B1195">
        <v>2</v>
      </c>
      <c r="C1195">
        <v>12.406000000000001</v>
      </c>
      <c r="H1195">
        <v>4</v>
      </c>
      <c r="I1195">
        <v>12.106</v>
      </c>
      <c r="N1195">
        <v>2</v>
      </c>
      <c r="O1195">
        <v>36.537999999999997</v>
      </c>
      <c r="T1195">
        <v>14</v>
      </c>
      <c r="U1195">
        <v>22.638999999999999</v>
      </c>
      <c r="Z1195">
        <v>8</v>
      </c>
      <c r="AA1195">
        <v>10.163</v>
      </c>
      <c r="AF1195">
        <v>2</v>
      </c>
      <c r="AG1195">
        <v>37.271999999999998</v>
      </c>
    </row>
    <row r="1196" spans="1:34" x14ac:dyDescent="0.55000000000000004">
      <c r="B1196">
        <v>3</v>
      </c>
      <c r="C1196">
        <v>91</v>
      </c>
      <c r="D1196">
        <f>C1197/C1196</f>
        <v>7.0692307692307693E-2</v>
      </c>
      <c r="H1196">
        <v>5</v>
      </c>
      <c r="I1196">
        <v>104.53400000000001</v>
      </c>
      <c r="J1196">
        <f>I1197/I1196</f>
        <v>0.12698260852928234</v>
      </c>
      <c r="N1196">
        <v>3</v>
      </c>
      <c r="O1196">
        <v>221.42599999999999</v>
      </c>
      <c r="P1196">
        <f>O1197/O1196</f>
        <v>0.2088191991907003</v>
      </c>
      <c r="Z1196">
        <v>9</v>
      </c>
      <c r="AA1196">
        <v>85.606999999999999</v>
      </c>
      <c r="AB1196">
        <f>AA1197/AA1196</f>
        <v>0.27927622741130986</v>
      </c>
      <c r="AF1196">
        <v>3</v>
      </c>
      <c r="AG1196">
        <v>176.16499999999999</v>
      </c>
      <c r="AH1196">
        <f>AG1197/AG1196</f>
        <v>0.30305679334714614</v>
      </c>
    </row>
    <row r="1197" spans="1:34" x14ac:dyDescent="0.55000000000000004">
      <c r="B1197">
        <v>4</v>
      </c>
      <c r="C1197">
        <v>6.4329999999999998</v>
      </c>
      <c r="H1197">
        <v>6</v>
      </c>
      <c r="I1197">
        <v>13.273999999999999</v>
      </c>
      <c r="N1197">
        <v>4</v>
      </c>
      <c r="O1197">
        <v>46.238</v>
      </c>
      <c r="Z1197">
        <v>10</v>
      </c>
      <c r="AA1197">
        <v>23.908000000000001</v>
      </c>
      <c r="AF1197">
        <v>4</v>
      </c>
      <c r="AG1197">
        <v>53.387999999999998</v>
      </c>
    </row>
    <row r="1198" spans="1:34" x14ac:dyDescent="0.55000000000000004">
      <c r="A1198">
        <v>174</v>
      </c>
      <c r="B1198">
        <v>1</v>
      </c>
      <c r="C1198">
        <v>187.649</v>
      </c>
      <c r="D1198">
        <f>C1199/C1198</f>
        <v>5.4026400353852137E-2</v>
      </c>
      <c r="H1198">
        <v>7</v>
      </c>
      <c r="I1198">
        <v>46.741</v>
      </c>
      <c r="J1198">
        <f>I1199/I1198</f>
        <v>0.59290558610213728</v>
      </c>
      <c r="N1198">
        <v>5</v>
      </c>
      <c r="O1198">
        <v>67.332999999999998</v>
      </c>
      <c r="P1198">
        <f>O1199/O1198</f>
        <v>0.21460502279714255</v>
      </c>
      <c r="Z1198">
        <v>11</v>
      </c>
      <c r="AA1198">
        <v>249.57599999999999</v>
      </c>
      <c r="AB1198">
        <f>AA1199/AA1198</f>
        <v>0.71973266660255786</v>
      </c>
      <c r="AF1198">
        <v>5</v>
      </c>
      <c r="AG1198">
        <v>123.07</v>
      </c>
      <c r="AH1198">
        <f>AG1199/AG1198</f>
        <v>0.1622491265133664</v>
      </c>
    </row>
    <row r="1199" spans="1:34" x14ac:dyDescent="0.55000000000000004">
      <c r="B1199">
        <v>2</v>
      </c>
      <c r="C1199">
        <v>10.138</v>
      </c>
      <c r="H1199">
        <v>8</v>
      </c>
      <c r="I1199">
        <v>27.713000000000001</v>
      </c>
      <c r="N1199">
        <v>6</v>
      </c>
      <c r="O1199">
        <v>14.45</v>
      </c>
      <c r="Z1199">
        <v>12</v>
      </c>
      <c r="AA1199">
        <v>179.62799999999999</v>
      </c>
      <c r="AF1199">
        <v>6</v>
      </c>
      <c r="AG1199">
        <v>19.968</v>
      </c>
    </row>
    <row r="1200" spans="1:34" x14ac:dyDescent="0.55000000000000004">
      <c r="B1200">
        <v>3</v>
      </c>
      <c r="C1200">
        <v>61.85</v>
      </c>
      <c r="D1200">
        <f>C1201/C1200</f>
        <v>9.493936944219887E-2</v>
      </c>
      <c r="G1200">
        <v>207</v>
      </c>
      <c r="H1200">
        <v>1</v>
      </c>
      <c r="I1200">
        <v>232.09</v>
      </c>
      <c r="J1200">
        <f t="shared" ref="J1200:J1202" si="795">I1201/I1200</f>
        <v>0.30401999224438797</v>
      </c>
      <c r="N1200">
        <v>7</v>
      </c>
      <c r="O1200">
        <v>29.847999999999999</v>
      </c>
      <c r="P1200">
        <f>O1201/O1200</f>
        <v>0.50103859555079067</v>
      </c>
      <c r="Y1200">
        <v>265</v>
      </c>
      <c r="Z1200">
        <v>1</v>
      </c>
      <c r="AA1200">
        <v>90.908000000000001</v>
      </c>
      <c r="AB1200">
        <f>AA1201/AA1200</f>
        <v>0.23957187486249834</v>
      </c>
      <c r="AF1200">
        <v>7</v>
      </c>
      <c r="AG1200">
        <v>129.387</v>
      </c>
      <c r="AH1200">
        <f>AG1201/AG1200</f>
        <v>0.11166500498504486</v>
      </c>
    </row>
    <row r="1201" spans="1:34" x14ac:dyDescent="0.55000000000000004">
      <c r="B1201">
        <v>4</v>
      </c>
      <c r="C1201">
        <v>5.8719999999999999</v>
      </c>
      <c r="H1201">
        <v>2</v>
      </c>
      <c r="I1201">
        <v>70.56</v>
      </c>
      <c r="N1201">
        <v>8</v>
      </c>
      <c r="O1201">
        <v>14.955</v>
      </c>
      <c r="Z1201">
        <v>2</v>
      </c>
      <c r="AA1201">
        <v>21.779</v>
      </c>
      <c r="AF1201">
        <v>8</v>
      </c>
      <c r="AG1201">
        <v>14.448</v>
      </c>
    </row>
    <row r="1202" spans="1:34" x14ac:dyDescent="0.55000000000000004">
      <c r="A1202">
        <v>175</v>
      </c>
      <c r="B1202">
        <v>1</v>
      </c>
      <c r="C1202">
        <v>71.34</v>
      </c>
      <c r="D1202">
        <f>C1203/C1202</f>
        <v>0.25192038127277827</v>
      </c>
      <c r="H1202">
        <v>3</v>
      </c>
      <c r="I1202">
        <v>213.79300000000001</v>
      </c>
      <c r="J1202">
        <f t="shared" si="795"/>
        <v>0.2360741464874902</v>
      </c>
      <c r="M1202">
        <v>232</v>
      </c>
      <c r="N1202">
        <v>1</v>
      </c>
      <c r="O1202">
        <v>142.14599999999999</v>
      </c>
      <c r="P1202">
        <f>O1203/O1202</f>
        <v>0.2603661024580361</v>
      </c>
      <c r="Z1202">
        <v>3</v>
      </c>
      <c r="AA1202">
        <v>110.97</v>
      </c>
      <c r="AB1202">
        <f>AA1203/AA1202</f>
        <v>0.42597098314859877</v>
      </c>
      <c r="AE1202">
        <v>292</v>
      </c>
      <c r="AF1202">
        <v>1</v>
      </c>
      <c r="AG1202">
        <v>231.464</v>
      </c>
      <c r="AH1202">
        <f>AG1203/AG1202</f>
        <v>0.10726074033110981</v>
      </c>
    </row>
    <row r="1203" spans="1:34" x14ac:dyDescent="0.55000000000000004">
      <c r="B1203">
        <v>2</v>
      </c>
      <c r="C1203">
        <v>17.972000000000001</v>
      </c>
      <c r="H1203">
        <v>4</v>
      </c>
      <c r="I1203">
        <v>50.470999999999997</v>
      </c>
      <c r="N1203">
        <v>2</v>
      </c>
      <c r="O1203">
        <v>37.01</v>
      </c>
      <c r="Z1203">
        <v>4</v>
      </c>
      <c r="AA1203">
        <v>47.27</v>
      </c>
      <c r="AF1203">
        <v>2</v>
      </c>
      <c r="AG1203">
        <v>24.827000000000002</v>
      </c>
    </row>
    <row r="1204" spans="1:34" x14ac:dyDescent="0.55000000000000004">
      <c r="B1204">
        <v>3</v>
      </c>
      <c r="C1204">
        <v>68.649000000000001</v>
      </c>
      <c r="D1204">
        <f t="shared" ref="D1204:D1212" si="796">C1205/C1204</f>
        <v>0.20564028609302396</v>
      </c>
      <c r="H1204">
        <v>5</v>
      </c>
      <c r="I1204">
        <v>72.715999999999994</v>
      </c>
      <c r="J1204">
        <f>I1205/I1204</f>
        <v>0.11221739369602289</v>
      </c>
      <c r="N1204">
        <v>3</v>
      </c>
      <c r="O1204">
        <v>104.616</v>
      </c>
      <c r="P1204">
        <f t="shared" ref="P1204" si="797">O1205/O1204</f>
        <v>0.19759883765389616</v>
      </c>
      <c r="Z1204">
        <v>5</v>
      </c>
      <c r="AA1204">
        <v>251.65899999999999</v>
      </c>
      <c r="AB1204">
        <f t="shared" ref="AB1204" si="798">AA1205/AA1204</f>
        <v>0.81582220385521675</v>
      </c>
      <c r="AF1204">
        <v>3</v>
      </c>
      <c r="AG1204">
        <v>239.024</v>
      </c>
      <c r="AH1204">
        <f t="shared" ref="AH1204" si="799">AG1205/AG1204</f>
        <v>0.29142261864917329</v>
      </c>
    </row>
    <row r="1205" spans="1:34" x14ac:dyDescent="0.55000000000000004">
      <c r="B1205">
        <v>4</v>
      </c>
      <c r="C1205">
        <v>14.117000000000001</v>
      </c>
      <c r="H1205">
        <v>6</v>
      </c>
      <c r="I1205">
        <v>8.16</v>
      </c>
      <c r="N1205">
        <v>4</v>
      </c>
      <c r="O1205">
        <v>20.672000000000001</v>
      </c>
      <c r="Z1205">
        <v>6</v>
      </c>
      <c r="AA1205">
        <v>205.309</v>
      </c>
      <c r="AF1205">
        <v>4</v>
      </c>
      <c r="AG1205">
        <v>69.656999999999996</v>
      </c>
    </row>
    <row r="1206" spans="1:34" x14ac:dyDescent="0.55000000000000004">
      <c r="B1206">
        <v>5</v>
      </c>
      <c r="C1206">
        <v>250.75800000000001</v>
      </c>
      <c r="D1206">
        <f t="shared" si="796"/>
        <v>0.16088818701696456</v>
      </c>
      <c r="G1206">
        <v>208</v>
      </c>
      <c r="H1206">
        <v>1</v>
      </c>
      <c r="I1206">
        <v>46.755000000000003</v>
      </c>
      <c r="J1206">
        <f>I1207/I1206</f>
        <v>0.10289808576622821</v>
      </c>
      <c r="N1206">
        <v>5</v>
      </c>
      <c r="O1206">
        <v>186.50800000000001</v>
      </c>
      <c r="P1206">
        <f t="shared" ref="P1206" si="800">O1207/O1206</f>
        <v>0.19586827374697063</v>
      </c>
      <c r="Z1206">
        <v>7</v>
      </c>
      <c r="AA1206">
        <v>114.11499999999999</v>
      </c>
      <c r="AB1206">
        <f t="shared" ref="AB1206" si="801">AA1207/AA1206</f>
        <v>0.2611225518117688</v>
      </c>
      <c r="AF1206">
        <v>5</v>
      </c>
      <c r="AG1206">
        <v>207.81200000000001</v>
      </c>
      <c r="AH1206">
        <f t="shared" ref="AH1206" si="802">AG1207/AG1206</f>
        <v>0.2045406425038015</v>
      </c>
    </row>
    <row r="1207" spans="1:34" x14ac:dyDescent="0.55000000000000004">
      <c r="B1207">
        <v>6</v>
      </c>
      <c r="C1207">
        <v>40.344000000000001</v>
      </c>
      <c r="H1207">
        <v>2</v>
      </c>
      <c r="I1207">
        <v>4.8109999999999999</v>
      </c>
      <c r="N1207">
        <v>6</v>
      </c>
      <c r="O1207">
        <v>36.530999999999999</v>
      </c>
      <c r="Z1207">
        <v>8</v>
      </c>
      <c r="AA1207">
        <v>29.797999999999998</v>
      </c>
      <c r="AF1207">
        <v>6</v>
      </c>
      <c r="AG1207">
        <v>42.506</v>
      </c>
    </row>
    <row r="1208" spans="1:34" x14ac:dyDescent="0.55000000000000004">
      <c r="A1208">
        <v>176</v>
      </c>
      <c r="B1208">
        <v>1</v>
      </c>
      <c r="C1208">
        <v>38.912999999999997</v>
      </c>
      <c r="D1208">
        <f t="shared" si="796"/>
        <v>0.1391051833577468</v>
      </c>
      <c r="H1208">
        <v>3</v>
      </c>
      <c r="I1208">
        <v>240.554</v>
      </c>
      <c r="J1208">
        <f t="shared" ref="J1208:J1210" si="803">I1209/I1208</f>
        <v>0.95726531257015057</v>
      </c>
      <c r="N1208">
        <v>7</v>
      </c>
      <c r="O1208">
        <v>72.777000000000001</v>
      </c>
      <c r="P1208">
        <f t="shared" ref="P1208" si="804">O1209/O1208</f>
        <v>1.256688239416299</v>
      </c>
      <c r="Z1208">
        <v>9</v>
      </c>
      <c r="AA1208">
        <v>213.76300000000001</v>
      </c>
      <c r="AB1208">
        <f t="shared" ref="AB1208" si="805">AA1209/AA1208</f>
        <v>0.10645434429718895</v>
      </c>
      <c r="AF1208">
        <v>7</v>
      </c>
      <c r="AG1208">
        <v>181.71</v>
      </c>
      <c r="AH1208">
        <f t="shared" ref="AH1208" si="806">AG1209/AG1208</f>
        <v>0.20295525837873532</v>
      </c>
    </row>
    <row r="1209" spans="1:34" x14ac:dyDescent="0.55000000000000004">
      <c r="B1209">
        <v>2</v>
      </c>
      <c r="C1209">
        <v>5.4130000000000003</v>
      </c>
      <c r="H1209">
        <v>4</v>
      </c>
      <c r="I1209">
        <v>230.274</v>
      </c>
      <c r="N1209">
        <v>8</v>
      </c>
      <c r="O1209">
        <v>91.457999999999998</v>
      </c>
      <c r="Z1209">
        <v>10</v>
      </c>
      <c r="AA1209">
        <v>22.756</v>
      </c>
      <c r="AF1209">
        <v>8</v>
      </c>
      <c r="AG1209">
        <v>36.878999999999998</v>
      </c>
    </row>
    <row r="1210" spans="1:34" x14ac:dyDescent="0.55000000000000004">
      <c r="B1210">
        <v>3</v>
      </c>
      <c r="C1210">
        <v>58.75</v>
      </c>
      <c r="D1210">
        <f t="shared" si="796"/>
        <v>0.16291063829787233</v>
      </c>
      <c r="H1210">
        <v>5</v>
      </c>
      <c r="I1210">
        <v>218.93600000000001</v>
      </c>
      <c r="J1210">
        <f t="shared" si="803"/>
        <v>6.5973617860927397E-2</v>
      </c>
      <c r="N1210">
        <v>9</v>
      </c>
      <c r="O1210">
        <v>90.525999999999996</v>
      </c>
      <c r="P1210">
        <f t="shared" ref="P1210" si="807">O1211/O1210</f>
        <v>0.6137905132227206</v>
      </c>
      <c r="Y1210">
        <v>266</v>
      </c>
      <c r="Z1210">
        <v>1</v>
      </c>
      <c r="AA1210">
        <v>192.76300000000001</v>
      </c>
      <c r="AB1210">
        <f t="shared" ref="AB1210" si="808">AA1211/AA1210</f>
        <v>0.92314915206756487</v>
      </c>
      <c r="AE1210">
        <v>293</v>
      </c>
      <c r="AF1210">
        <v>1</v>
      </c>
      <c r="AG1210">
        <v>130.904</v>
      </c>
      <c r="AH1210">
        <f t="shared" ref="AH1210" si="809">AG1211/AG1210</f>
        <v>0.13423577583572693</v>
      </c>
    </row>
    <row r="1211" spans="1:34" x14ac:dyDescent="0.55000000000000004">
      <c r="B1211">
        <v>4</v>
      </c>
      <c r="C1211">
        <v>9.5709999999999997</v>
      </c>
      <c r="H1211">
        <v>6</v>
      </c>
      <c r="I1211">
        <v>14.444000000000001</v>
      </c>
      <c r="N1211">
        <v>10</v>
      </c>
      <c r="O1211">
        <v>55.564</v>
      </c>
      <c r="Z1211">
        <v>2</v>
      </c>
      <c r="AA1211">
        <v>177.94900000000001</v>
      </c>
      <c r="AF1211">
        <v>2</v>
      </c>
      <c r="AG1211">
        <v>17.571999999999999</v>
      </c>
    </row>
    <row r="1212" spans="1:34" x14ac:dyDescent="0.55000000000000004">
      <c r="B1212">
        <v>5</v>
      </c>
      <c r="C1212">
        <v>36.5</v>
      </c>
      <c r="D1212">
        <f t="shared" si="796"/>
        <v>0.14084931506849316</v>
      </c>
      <c r="Z1212">
        <v>3</v>
      </c>
      <c r="AA1212">
        <v>174.613</v>
      </c>
      <c r="AB1212">
        <f t="shared" ref="AB1212" si="810">AA1213/AA1212</f>
        <v>0.8077920887906398</v>
      </c>
      <c r="AF1212">
        <v>3</v>
      </c>
      <c r="AG1212">
        <v>236.102</v>
      </c>
      <c r="AH1212">
        <f t="shared" ref="AH1212" si="811">AG1213/AG1212</f>
        <v>0.2433948039406697</v>
      </c>
    </row>
    <row r="1213" spans="1:34" x14ac:dyDescent="0.55000000000000004">
      <c r="B1213">
        <v>6</v>
      </c>
      <c r="C1213">
        <v>5.141</v>
      </c>
      <c r="Z1213">
        <v>4</v>
      </c>
      <c r="AA1213">
        <v>141.05099999999999</v>
      </c>
      <c r="AF1213">
        <v>4</v>
      </c>
      <c r="AG1213">
        <v>57.466000000000001</v>
      </c>
    </row>
    <row r="1214" spans="1:34" x14ac:dyDescent="0.55000000000000004">
      <c r="A1214">
        <v>177</v>
      </c>
      <c r="B1214">
        <v>1</v>
      </c>
      <c r="C1214">
        <v>251.16</v>
      </c>
      <c r="D1214">
        <f>C1215/C1214</f>
        <v>0.19120879120879122</v>
      </c>
      <c r="Z1214">
        <v>5</v>
      </c>
      <c r="AA1214">
        <v>175.09</v>
      </c>
      <c r="AB1214">
        <f>AA1215/AA1214</f>
        <v>0.23410817293963104</v>
      </c>
      <c r="AF1214">
        <v>5</v>
      </c>
      <c r="AG1214">
        <v>135.916</v>
      </c>
      <c r="AH1214">
        <f>AG1215/AG1214</f>
        <v>3.2453868565878924E-2</v>
      </c>
    </row>
    <row r="1215" spans="1:34" x14ac:dyDescent="0.55000000000000004">
      <c r="B1215">
        <v>2</v>
      </c>
      <c r="C1215">
        <v>48.024000000000001</v>
      </c>
      <c r="Z1215">
        <v>6</v>
      </c>
      <c r="AA1215">
        <v>40.99</v>
      </c>
      <c r="AF1215">
        <v>6</v>
      </c>
      <c r="AG1215">
        <v>4.4109999999999996</v>
      </c>
    </row>
    <row r="1216" spans="1:34" x14ac:dyDescent="0.55000000000000004">
      <c r="B1216">
        <v>3</v>
      </c>
      <c r="C1216">
        <v>53.612000000000002</v>
      </c>
      <c r="D1216">
        <f>C1217/C1216</f>
        <v>0.24772439006192642</v>
      </c>
      <c r="Z1216">
        <v>7</v>
      </c>
      <c r="AA1216">
        <v>166.84399999999999</v>
      </c>
      <c r="AB1216">
        <f>AA1217/AA1216</f>
        <v>0.48707774927477171</v>
      </c>
      <c r="AF1216">
        <v>7</v>
      </c>
      <c r="AG1216">
        <v>89.343000000000004</v>
      </c>
      <c r="AH1216">
        <f>AG1217/AG1216</f>
        <v>0.36466203283972998</v>
      </c>
    </row>
    <row r="1217" spans="1:34" x14ac:dyDescent="0.55000000000000004">
      <c r="B1217">
        <v>4</v>
      </c>
      <c r="C1217">
        <v>13.281000000000001</v>
      </c>
      <c r="Z1217">
        <v>8</v>
      </c>
      <c r="AA1217">
        <v>81.266000000000005</v>
      </c>
      <c r="AF1217">
        <v>8</v>
      </c>
      <c r="AG1217">
        <v>32.58</v>
      </c>
    </row>
    <row r="1218" spans="1:34" x14ac:dyDescent="0.55000000000000004">
      <c r="A1218">
        <v>178</v>
      </c>
      <c r="B1218">
        <v>1</v>
      </c>
      <c r="C1218">
        <v>248.62299999999999</v>
      </c>
      <c r="D1218">
        <f t="shared" ref="D1218:D1222" si="812">C1219/C1218</f>
        <v>0.15329635633066932</v>
      </c>
      <c r="Z1218">
        <v>9</v>
      </c>
      <c r="AA1218">
        <v>82.165000000000006</v>
      </c>
      <c r="AB1218">
        <f t="shared" ref="AB1218" si="813">AA1219/AA1218</f>
        <v>0.38933852613643272</v>
      </c>
      <c r="AF1218">
        <v>9</v>
      </c>
      <c r="AG1218">
        <v>156.36600000000001</v>
      </c>
      <c r="AH1218">
        <f t="shared" ref="AH1218" si="814">AG1219/AG1218</f>
        <v>0.10321936993975672</v>
      </c>
    </row>
    <row r="1219" spans="1:34" x14ac:dyDescent="0.55000000000000004">
      <c r="B1219">
        <v>2</v>
      </c>
      <c r="C1219">
        <v>38.113</v>
      </c>
      <c r="Z1219">
        <v>10</v>
      </c>
      <c r="AA1219">
        <v>31.99</v>
      </c>
      <c r="AF1219">
        <v>10</v>
      </c>
      <c r="AG1219">
        <v>16.14</v>
      </c>
    </row>
    <row r="1220" spans="1:34" x14ac:dyDescent="0.55000000000000004">
      <c r="B1220">
        <v>3</v>
      </c>
      <c r="C1220">
        <v>218.77199999999999</v>
      </c>
      <c r="D1220">
        <f t="shared" si="812"/>
        <v>6.6480171137074218E-2</v>
      </c>
      <c r="Z1220">
        <v>11</v>
      </c>
      <c r="AA1220">
        <v>253.90799999999999</v>
      </c>
      <c r="AB1220">
        <f t="shared" ref="AB1220" si="815">AA1221/AA1220</f>
        <v>0.1699237519101407</v>
      </c>
      <c r="AF1220">
        <v>11</v>
      </c>
      <c r="AG1220">
        <v>223.31299999999999</v>
      </c>
      <c r="AH1220">
        <f t="shared" ref="AH1220" si="816">AG1221/AG1220</f>
        <v>0.23859784249013716</v>
      </c>
    </row>
    <row r="1221" spans="1:34" x14ac:dyDescent="0.55000000000000004">
      <c r="B1221">
        <v>4</v>
      </c>
      <c r="C1221">
        <v>14.544</v>
      </c>
      <c r="Z1221">
        <v>12</v>
      </c>
      <c r="AA1221">
        <v>43.145000000000003</v>
      </c>
      <c r="AF1221">
        <v>12</v>
      </c>
      <c r="AG1221">
        <v>53.281999999999996</v>
      </c>
    </row>
    <row r="1222" spans="1:34" x14ac:dyDescent="0.55000000000000004">
      <c r="B1222">
        <v>5</v>
      </c>
      <c r="C1222">
        <v>235.32</v>
      </c>
      <c r="D1222">
        <f t="shared" si="812"/>
        <v>5.7389937106918247E-2</v>
      </c>
      <c r="Y1222">
        <v>269</v>
      </c>
      <c r="Z1222">
        <v>1</v>
      </c>
      <c r="AA1222">
        <v>239.43199999999999</v>
      </c>
      <c r="AB1222">
        <f t="shared" ref="AB1222" si="817">AA1223/AA1222</f>
        <v>1.00597246817468</v>
      </c>
      <c r="AF1222">
        <v>13</v>
      </c>
      <c r="AG1222">
        <v>114.748</v>
      </c>
      <c r="AH1222">
        <f t="shared" ref="AH1222" si="818">AG1223/AG1222</f>
        <v>0.26657545229546481</v>
      </c>
    </row>
    <row r="1223" spans="1:34" x14ac:dyDescent="0.55000000000000004">
      <c r="B1223">
        <v>6</v>
      </c>
      <c r="C1223">
        <v>13.505000000000001</v>
      </c>
      <c r="Z1223">
        <v>2</v>
      </c>
      <c r="AA1223">
        <v>240.86199999999999</v>
      </c>
      <c r="AF1223">
        <v>14</v>
      </c>
      <c r="AG1223">
        <v>30.588999999999999</v>
      </c>
    </row>
    <row r="1224" spans="1:34" x14ac:dyDescent="0.55000000000000004">
      <c r="Z1224">
        <v>3</v>
      </c>
      <c r="AA1224">
        <v>235.18700000000001</v>
      </c>
      <c r="AB1224">
        <f t="shared" ref="AB1224" si="819">AA1225/AA1224</f>
        <v>0.11746397547483492</v>
      </c>
      <c r="AF1224">
        <v>15</v>
      </c>
      <c r="AG1224">
        <v>122.783</v>
      </c>
      <c r="AH1224">
        <f t="shared" ref="AH1224" si="820">AG1225/AG1224</f>
        <v>0.10018487901419577</v>
      </c>
    </row>
    <row r="1225" spans="1:34" x14ac:dyDescent="0.55000000000000004">
      <c r="Z1225">
        <v>4</v>
      </c>
      <c r="AA1225">
        <v>27.626000000000001</v>
      </c>
      <c r="AF1225">
        <v>16</v>
      </c>
      <c r="AG1225">
        <v>12.301</v>
      </c>
    </row>
    <row r="1226" spans="1:34" x14ac:dyDescent="0.55000000000000004">
      <c r="Z1226">
        <v>5</v>
      </c>
      <c r="AA1226">
        <v>135.36600000000001</v>
      </c>
      <c r="AB1226">
        <f t="shared" ref="AB1226" si="821">AA1227/AA1226</f>
        <v>0.57201217440125285</v>
      </c>
      <c r="AE1226">
        <v>294</v>
      </c>
      <c r="AF1226">
        <v>1</v>
      </c>
      <c r="AG1226">
        <v>77.259</v>
      </c>
      <c r="AH1226">
        <f t="shared" ref="AH1226" si="822">AG1227/AG1226</f>
        <v>0.46037354871277131</v>
      </c>
    </row>
    <row r="1227" spans="1:34" x14ac:dyDescent="0.55000000000000004">
      <c r="Z1227">
        <v>6</v>
      </c>
      <c r="AA1227">
        <v>77.430999999999997</v>
      </c>
      <c r="AF1227">
        <v>2</v>
      </c>
      <c r="AG1227">
        <v>35.567999999999998</v>
      </c>
    </row>
    <row r="1228" spans="1:34" x14ac:dyDescent="0.55000000000000004">
      <c r="Z1228">
        <v>7</v>
      </c>
      <c r="AA1228">
        <v>194.05600000000001</v>
      </c>
      <c r="AB1228">
        <f>AA1229/AA1228</f>
        <v>1.2033588242569155</v>
      </c>
      <c r="AF1228">
        <v>3</v>
      </c>
      <c r="AG1228">
        <v>238.98099999999999</v>
      </c>
      <c r="AH1228">
        <f>AG1229/AG1228</f>
        <v>0.5736481142852361</v>
      </c>
    </row>
    <row r="1229" spans="1:34" x14ac:dyDescent="0.55000000000000004">
      <c r="Z1229">
        <v>8</v>
      </c>
      <c r="AA1229">
        <v>233.51900000000001</v>
      </c>
      <c r="AF1229">
        <v>4</v>
      </c>
      <c r="AG1229">
        <v>137.09100000000001</v>
      </c>
    </row>
    <row r="1230" spans="1:34" x14ac:dyDescent="0.55000000000000004">
      <c r="Z1230">
        <v>9</v>
      </c>
      <c r="AA1230">
        <v>94.730999999999995</v>
      </c>
      <c r="AB1230">
        <f>AA1231/AA1230</f>
        <v>0.88198161108823936</v>
      </c>
      <c r="AF1230">
        <v>5</v>
      </c>
      <c r="AG1230">
        <v>236.63900000000001</v>
      </c>
      <c r="AH1230">
        <f>AG1231/AG1230</f>
        <v>7.2021095423831227E-2</v>
      </c>
    </row>
    <row r="1231" spans="1:34" x14ac:dyDescent="0.55000000000000004">
      <c r="Z1231">
        <v>10</v>
      </c>
      <c r="AA1231">
        <v>83.551000000000002</v>
      </c>
      <c r="AF1231">
        <v>6</v>
      </c>
      <c r="AG1231">
        <v>17.042999999999999</v>
      </c>
    </row>
    <row r="1232" spans="1:34" x14ac:dyDescent="0.55000000000000004">
      <c r="Z1232">
        <v>11</v>
      </c>
      <c r="AA1232">
        <v>165.17599999999999</v>
      </c>
      <c r="AB1232">
        <f>AA1233/AA1232</f>
        <v>0.18218143071632684</v>
      </c>
      <c r="AF1232">
        <v>7</v>
      </c>
      <c r="AG1232">
        <v>219.90899999999999</v>
      </c>
      <c r="AH1232">
        <f>AG1233/AG1232</f>
        <v>0.30668140003365024</v>
      </c>
    </row>
    <row r="1233" spans="1:34" x14ac:dyDescent="0.55000000000000004">
      <c r="Z1233">
        <v>12</v>
      </c>
      <c r="AA1233">
        <v>30.091999999999999</v>
      </c>
      <c r="AF1233">
        <v>8</v>
      </c>
      <c r="AG1233">
        <v>67.441999999999993</v>
      </c>
    </row>
    <row r="1234" spans="1:34" x14ac:dyDescent="0.55000000000000004">
      <c r="Z1234">
        <v>13</v>
      </c>
      <c r="AA1234">
        <v>229.39400000000001</v>
      </c>
      <c r="AB1234">
        <f>AA1235/AA1234</f>
        <v>0.11665954645718719</v>
      </c>
      <c r="AF1234">
        <v>9</v>
      </c>
      <c r="AG1234">
        <v>148.82900000000001</v>
      </c>
      <c r="AH1234">
        <f>AG1235/AG1234</f>
        <v>7.461583427960948E-2</v>
      </c>
    </row>
    <row r="1235" spans="1:34" x14ac:dyDescent="0.55000000000000004">
      <c r="Z1235">
        <v>14</v>
      </c>
      <c r="AA1235">
        <v>26.760999999999999</v>
      </c>
      <c r="AF1235">
        <v>10</v>
      </c>
      <c r="AG1235">
        <v>11.105</v>
      </c>
    </row>
    <row r="1236" spans="1:34" x14ac:dyDescent="0.55000000000000004">
      <c r="Z1236">
        <v>1</v>
      </c>
      <c r="AA1236">
        <v>160.85900000000001</v>
      </c>
      <c r="AB1236">
        <f t="shared" ref="AB1236" si="823">AA1237/AA1236</f>
        <v>0.65169496266916993</v>
      </c>
      <c r="AF1236">
        <v>11</v>
      </c>
      <c r="AG1236">
        <v>214.80099999999999</v>
      </c>
      <c r="AH1236">
        <f t="shared" ref="AH1236" si="824">AG1237/AG1236</f>
        <v>0.4121442637604108</v>
      </c>
    </row>
    <row r="1237" spans="1:34" x14ac:dyDescent="0.55000000000000004">
      <c r="Z1237">
        <v>2</v>
      </c>
      <c r="AA1237">
        <v>104.831</v>
      </c>
      <c r="AF1237">
        <v>12</v>
      </c>
      <c r="AG1237">
        <v>88.528999999999996</v>
      </c>
    </row>
    <row r="1241" spans="1:34" x14ac:dyDescent="0.55000000000000004">
      <c r="A1241" t="s">
        <v>301</v>
      </c>
      <c r="C1241" t="s">
        <v>293</v>
      </c>
      <c r="D1241" t="s">
        <v>294</v>
      </c>
      <c r="E1241" t="s">
        <v>295</v>
      </c>
      <c r="G1241" t="s">
        <v>92</v>
      </c>
      <c r="I1241" t="s">
        <v>293</v>
      </c>
      <c r="J1241" t="s">
        <v>294</v>
      </c>
      <c r="K1241" t="s">
        <v>295</v>
      </c>
      <c r="M1241" t="s">
        <v>93</v>
      </c>
      <c r="O1241" t="s">
        <v>293</v>
      </c>
      <c r="P1241" t="s">
        <v>294</v>
      </c>
      <c r="Q1241" t="s">
        <v>295</v>
      </c>
      <c r="S1241" t="s">
        <v>94</v>
      </c>
      <c r="U1241" t="s">
        <v>293</v>
      </c>
      <c r="V1241" t="s">
        <v>294</v>
      </c>
      <c r="W1241" t="s">
        <v>295</v>
      </c>
    </row>
    <row r="1242" spans="1:34" x14ac:dyDescent="0.55000000000000004">
      <c r="A1242" t="s">
        <v>296</v>
      </c>
      <c r="G1242" t="s">
        <v>296</v>
      </c>
      <c r="M1242" t="s">
        <v>296</v>
      </c>
      <c r="S1242" t="s">
        <v>296</v>
      </c>
    </row>
    <row r="1243" spans="1:34" x14ac:dyDescent="0.55000000000000004">
      <c r="A1243">
        <v>1</v>
      </c>
      <c r="C1243">
        <v>252.75899999999999</v>
      </c>
      <c r="D1243">
        <f>C1244/C1243</f>
        <v>0.13144536890872333</v>
      </c>
      <c r="E1243">
        <f>AVERAGE(D1243:D1485)</f>
        <v>0.10614532313692356</v>
      </c>
      <c r="G1243">
        <v>17</v>
      </c>
      <c r="H1243">
        <v>1</v>
      </c>
      <c r="I1243">
        <v>175.601</v>
      </c>
      <c r="J1243">
        <f>I1244/I1243</f>
        <v>1.4501056372116332</v>
      </c>
      <c r="K1243">
        <f>AVERAGE(J1243:J1497)</f>
        <v>1.6257337377522623</v>
      </c>
      <c r="M1243">
        <v>48</v>
      </c>
      <c r="N1243">
        <v>1</v>
      </c>
      <c r="O1243">
        <v>235.864</v>
      </c>
      <c r="P1243">
        <f>O1244/O1243</f>
        <v>7.0833192008954313E-2</v>
      </c>
      <c r="Q1243">
        <f>AVERAGE(P1243:P1491)</f>
        <v>0.57714104657657306</v>
      </c>
      <c r="S1243">
        <v>63</v>
      </c>
      <c r="T1243">
        <v>1</v>
      </c>
      <c r="U1243">
        <v>87.828999999999994</v>
      </c>
      <c r="V1243">
        <f>U1244/U1243</f>
        <v>0.41195960332008796</v>
      </c>
      <c r="W1243">
        <f>AVERAGE(V1243:V1487)</f>
        <v>0.3880832817856153</v>
      </c>
    </row>
    <row r="1244" spans="1:34" x14ac:dyDescent="0.55000000000000004">
      <c r="C1244">
        <v>33.223999999999997</v>
      </c>
      <c r="H1244">
        <v>2</v>
      </c>
      <c r="I1244">
        <v>254.64</v>
      </c>
      <c r="N1244">
        <v>2</v>
      </c>
      <c r="O1244">
        <v>16.707000000000001</v>
      </c>
      <c r="T1244">
        <v>2</v>
      </c>
      <c r="U1244">
        <v>36.182000000000002</v>
      </c>
    </row>
    <row r="1245" spans="1:34" x14ac:dyDescent="0.55000000000000004">
      <c r="C1245">
        <v>255</v>
      </c>
      <c r="D1245">
        <f>C1246/C1245</f>
        <v>0.17012156862745098</v>
      </c>
      <c r="H1245">
        <v>3</v>
      </c>
      <c r="I1245">
        <v>29.356000000000002</v>
      </c>
      <c r="J1245">
        <f>I1246/I1245</f>
        <v>6.6388131898078759</v>
      </c>
      <c r="N1245">
        <v>3</v>
      </c>
      <c r="O1245">
        <v>52.265000000000001</v>
      </c>
      <c r="P1245">
        <f>O1246/O1245</f>
        <v>2.3523390414235146</v>
      </c>
      <c r="T1245">
        <v>3</v>
      </c>
      <c r="U1245">
        <v>25.332999999999998</v>
      </c>
      <c r="V1245">
        <f>U1246/U1245</f>
        <v>0.3649784865590337</v>
      </c>
    </row>
    <row r="1246" spans="1:34" x14ac:dyDescent="0.55000000000000004">
      <c r="C1246">
        <v>43.381</v>
      </c>
      <c r="H1246">
        <v>4</v>
      </c>
      <c r="I1246">
        <v>194.88900000000001</v>
      </c>
      <c r="N1246">
        <v>4</v>
      </c>
      <c r="O1246">
        <v>122.94499999999999</v>
      </c>
      <c r="T1246">
        <v>4</v>
      </c>
      <c r="U1246">
        <v>9.2460000000000004</v>
      </c>
    </row>
    <row r="1247" spans="1:34" x14ac:dyDescent="0.55000000000000004">
      <c r="C1247">
        <v>42.526000000000003</v>
      </c>
      <c r="D1247">
        <f t="shared" ref="D1247:D1277" si="825">C1248/C1247</f>
        <v>0.11425951182805812</v>
      </c>
      <c r="H1247">
        <v>5</v>
      </c>
      <c r="I1247">
        <v>245.93600000000001</v>
      </c>
      <c r="J1247">
        <f t="shared" ref="J1247:J1259" si="826">I1248/I1247</f>
        <v>0.64082932144948279</v>
      </c>
      <c r="N1247">
        <v>5</v>
      </c>
      <c r="O1247">
        <v>84.918999999999997</v>
      </c>
      <c r="P1247">
        <f t="shared" ref="P1247:P1259" si="827">O1248/O1247</f>
        <v>0.345917874680578</v>
      </c>
      <c r="T1247">
        <v>5</v>
      </c>
      <c r="U1247">
        <v>53.841000000000001</v>
      </c>
      <c r="V1247">
        <f t="shared" ref="V1247:V1259" si="828">U1248/U1247</f>
        <v>0.33051020597685782</v>
      </c>
    </row>
    <row r="1248" spans="1:34" x14ac:dyDescent="0.55000000000000004">
      <c r="C1248">
        <v>4.859</v>
      </c>
      <c r="H1248">
        <v>6</v>
      </c>
      <c r="I1248">
        <v>157.60300000000001</v>
      </c>
      <c r="N1248">
        <v>6</v>
      </c>
      <c r="O1248">
        <v>29.375</v>
      </c>
      <c r="T1248">
        <v>6</v>
      </c>
      <c r="U1248">
        <v>17.795000000000002</v>
      </c>
    </row>
    <row r="1249" spans="1:22" x14ac:dyDescent="0.55000000000000004">
      <c r="C1249">
        <v>44.417999999999999</v>
      </c>
      <c r="D1249">
        <f t="shared" si="825"/>
        <v>0.16990859561439056</v>
      </c>
      <c r="H1249">
        <v>7</v>
      </c>
      <c r="I1249">
        <v>250.13800000000001</v>
      </c>
      <c r="J1249">
        <f t="shared" si="826"/>
        <v>0.34466174671581284</v>
      </c>
      <c r="N1249">
        <v>7</v>
      </c>
      <c r="O1249">
        <v>45.828000000000003</v>
      </c>
      <c r="P1249">
        <f t="shared" si="827"/>
        <v>1.546674522126211</v>
      </c>
      <c r="S1249">
        <v>64</v>
      </c>
      <c r="T1249">
        <v>1</v>
      </c>
      <c r="U1249">
        <v>95.242000000000004</v>
      </c>
      <c r="V1249">
        <f t="shared" si="828"/>
        <v>0.31720249469771739</v>
      </c>
    </row>
    <row r="1250" spans="1:22" x14ac:dyDescent="0.55000000000000004">
      <c r="C1250">
        <v>7.5469999999999997</v>
      </c>
      <c r="H1250">
        <v>8</v>
      </c>
      <c r="I1250">
        <v>86.212999999999994</v>
      </c>
      <c r="N1250">
        <v>8</v>
      </c>
      <c r="O1250">
        <v>70.881</v>
      </c>
      <c r="T1250">
        <v>2</v>
      </c>
      <c r="U1250">
        <v>30.210999999999999</v>
      </c>
    </row>
    <row r="1251" spans="1:22" x14ac:dyDescent="0.55000000000000004">
      <c r="A1251">
        <v>2</v>
      </c>
      <c r="C1251">
        <v>135.17500000000001</v>
      </c>
      <c r="D1251">
        <f t="shared" si="825"/>
        <v>2.3103384501572035E-2</v>
      </c>
      <c r="H1251">
        <v>9</v>
      </c>
      <c r="I1251">
        <v>92.2</v>
      </c>
      <c r="J1251">
        <f t="shared" si="826"/>
        <v>2.6017353579175704</v>
      </c>
      <c r="N1251">
        <v>9</v>
      </c>
      <c r="O1251">
        <v>255</v>
      </c>
      <c r="P1251">
        <f t="shared" si="827"/>
        <v>0.18251372549019607</v>
      </c>
      <c r="T1251">
        <v>3</v>
      </c>
      <c r="U1251">
        <v>58.601999999999997</v>
      </c>
      <c r="V1251">
        <f t="shared" si="828"/>
        <v>0.35698440326268732</v>
      </c>
    </row>
    <row r="1252" spans="1:22" x14ac:dyDescent="0.55000000000000004">
      <c r="C1252">
        <v>3.1230000000000002</v>
      </c>
      <c r="H1252">
        <v>10</v>
      </c>
      <c r="I1252">
        <v>239.88</v>
      </c>
      <c r="N1252">
        <v>10</v>
      </c>
      <c r="O1252">
        <v>46.540999999999997</v>
      </c>
      <c r="T1252">
        <v>4</v>
      </c>
      <c r="U1252">
        <v>20.92</v>
      </c>
    </row>
    <row r="1253" spans="1:22" x14ac:dyDescent="0.55000000000000004">
      <c r="C1253">
        <v>61.643999999999998</v>
      </c>
      <c r="D1253">
        <f t="shared" si="825"/>
        <v>8.1110894815391604E-2</v>
      </c>
      <c r="H1253">
        <v>11</v>
      </c>
      <c r="I1253">
        <v>88.486000000000004</v>
      </c>
      <c r="J1253">
        <f t="shared" si="826"/>
        <v>2.7565829622765183</v>
      </c>
      <c r="N1253">
        <v>11</v>
      </c>
      <c r="O1253">
        <v>249.50800000000001</v>
      </c>
      <c r="P1253">
        <f t="shared" si="827"/>
        <v>7.188146271863026E-2</v>
      </c>
      <c r="T1253">
        <v>5</v>
      </c>
      <c r="U1253">
        <v>84.41</v>
      </c>
      <c r="V1253">
        <f t="shared" si="828"/>
        <v>0.64653477076175814</v>
      </c>
    </row>
    <row r="1254" spans="1:22" x14ac:dyDescent="0.55000000000000004">
      <c r="C1254">
        <v>5</v>
      </c>
      <c r="H1254">
        <v>12</v>
      </c>
      <c r="I1254">
        <v>243.91900000000001</v>
      </c>
      <c r="N1254">
        <v>12</v>
      </c>
      <c r="O1254">
        <v>17.934999999999999</v>
      </c>
      <c r="T1254">
        <v>6</v>
      </c>
      <c r="U1254">
        <v>54.573999999999998</v>
      </c>
    </row>
    <row r="1255" spans="1:22" x14ac:dyDescent="0.55000000000000004">
      <c r="C1255">
        <v>72.662999999999997</v>
      </c>
      <c r="D1255">
        <f t="shared" si="825"/>
        <v>0.11626274720284052</v>
      </c>
      <c r="G1255">
        <v>18</v>
      </c>
      <c r="H1255">
        <v>1</v>
      </c>
      <c r="I1255">
        <v>8.59</v>
      </c>
      <c r="J1255">
        <f t="shared" si="826"/>
        <v>15.943771827706636</v>
      </c>
      <c r="M1255">
        <v>49</v>
      </c>
      <c r="N1255">
        <v>1</v>
      </c>
      <c r="O1255">
        <v>251.52699999999999</v>
      </c>
      <c r="P1255">
        <f t="shared" si="827"/>
        <v>0.35653826428176699</v>
      </c>
      <c r="T1255">
        <v>7</v>
      </c>
      <c r="U1255">
        <v>97.781999999999996</v>
      </c>
      <c r="V1255">
        <f t="shared" si="828"/>
        <v>0.30798101900145219</v>
      </c>
    </row>
    <row r="1256" spans="1:22" x14ac:dyDescent="0.55000000000000004">
      <c r="C1256">
        <v>8.4480000000000004</v>
      </c>
      <c r="H1256">
        <v>2</v>
      </c>
      <c r="I1256">
        <v>136.95699999999999</v>
      </c>
      <c r="N1256">
        <v>2</v>
      </c>
      <c r="O1256">
        <v>89.679000000000002</v>
      </c>
      <c r="T1256">
        <v>8</v>
      </c>
      <c r="U1256">
        <v>30.114999999999998</v>
      </c>
    </row>
    <row r="1257" spans="1:22" x14ac:dyDescent="0.55000000000000004">
      <c r="C1257">
        <v>76.063000000000002</v>
      </c>
      <c r="D1257">
        <f t="shared" si="825"/>
        <v>4.7618421571591969E-2</v>
      </c>
      <c r="H1257">
        <v>3</v>
      </c>
      <c r="I1257">
        <v>72.876999999999995</v>
      </c>
      <c r="J1257">
        <f t="shared" si="826"/>
        <v>0.3243410129396106</v>
      </c>
      <c r="M1257">
        <v>51</v>
      </c>
      <c r="N1257">
        <v>1</v>
      </c>
      <c r="O1257">
        <v>251.52699999999999</v>
      </c>
      <c r="P1257">
        <f t="shared" si="827"/>
        <v>0.35653826428176699</v>
      </c>
      <c r="S1257">
        <v>65</v>
      </c>
      <c r="T1257">
        <v>1</v>
      </c>
      <c r="U1257">
        <v>229.48</v>
      </c>
      <c r="V1257">
        <f t="shared" si="828"/>
        <v>0.27925309395154263</v>
      </c>
    </row>
    <row r="1258" spans="1:22" x14ac:dyDescent="0.55000000000000004">
      <c r="C1258">
        <v>3.6219999999999999</v>
      </c>
      <c r="H1258">
        <v>4</v>
      </c>
      <c r="I1258">
        <v>23.637</v>
      </c>
      <c r="N1258">
        <v>2</v>
      </c>
      <c r="O1258">
        <v>89.679000000000002</v>
      </c>
      <c r="T1258">
        <v>2</v>
      </c>
      <c r="U1258">
        <v>64.082999999999998</v>
      </c>
    </row>
    <row r="1259" spans="1:22" x14ac:dyDescent="0.55000000000000004">
      <c r="C1259">
        <v>250.75700000000001</v>
      </c>
      <c r="D1259">
        <f t="shared" si="825"/>
        <v>6.9070853455736034E-2</v>
      </c>
      <c r="G1259">
        <v>19</v>
      </c>
      <c r="H1259">
        <v>1</v>
      </c>
      <c r="I1259">
        <v>157.672</v>
      </c>
      <c r="J1259">
        <f t="shared" si="826"/>
        <v>0.7414506063219849</v>
      </c>
      <c r="N1259">
        <v>3</v>
      </c>
      <c r="O1259">
        <v>99.784000000000006</v>
      </c>
      <c r="P1259">
        <f t="shared" si="827"/>
        <v>0.60333319971137656</v>
      </c>
      <c r="T1259">
        <v>3</v>
      </c>
      <c r="U1259">
        <v>85.74</v>
      </c>
      <c r="V1259">
        <f t="shared" si="828"/>
        <v>0.28722883135059485</v>
      </c>
    </row>
    <row r="1260" spans="1:22" x14ac:dyDescent="0.55000000000000004">
      <c r="C1260">
        <v>17.32</v>
      </c>
      <c r="H1260">
        <v>2</v>
      </c>
      <c r="I1260">
        <v>116.90600000000001</v>
      </c>
      <c r="N1260">
        <v>4</v>
      </c>
      <c r="O1260">
        <v>60.203000000000003</v>
      </c>
      <c r="T1260">
        <v>4</v>
      </c>
      <c r="U1260">
        <v>24.626999999999999</v>
      </c>
    </row>
    <row r="1261" spans="1:22" x14ac:dyDescent="0.55000000000000004">
      <c r="C1261">
        <v>176.83699999999999</v>
      </c>
      <c r="D1261">
        <f>C1262/C1261</f>
        <v>0.15191956434456591</v>
      </c>
      <c r="H1261">
        <v>3</v>
      </c>
      <c r="I1261">
        <v>127.331</v>
      </c>
      <c r="J1261">
        <f>I1262/I1261</f>
        <v>1.384085572248706</v>
      </c>
      <c r="N1261">
        <v>5</v>
      </c>
      <c r="O1261">
        <v>77.001999999999995</v>
      </c>
      <c r="P1261">
        <f>O1262/O1261</f>
        <v>0.16258019272226695</v>
      </c>
      <c r="T1261">
        <v>5</v>
      </c>
      <c r="U1261">
        <v>98.350999999999999</v>
      </c>
      <c r="V1261">
        <f>U1262/U1261</f>
        <v>0.36171467499059495</v>
      </c>
    </row>
    <row r="1262" spans="1:22" x14ac:dyDescent="0.55000000000000004">
      <c r="C1262">
        <v>26.864999999999998</v>
      </c>
      <c r="H1262">
        <v>4</v>
      </c>
      <c r="I1262">
        <v>176.23699999999999</v>
      </c>
      <c r="N1262">
        <v>6</v>
      </c>
      <c r="O1262">
        <v>12.519</v>
      </c>
      <c r="T1262">
        <v>6</v>
      </c>
      <c r="U1262">
        <v>35.575000000000003</v>
      </c>
    </row>
    <row r="1263" spans="1:22" x14ac:dyDescent="0.55000000000000004">
      <c r="A1263">
        <v>3</v>
      </c>
      <c r="B1263">
        <v>1</v>
      </c>
      <c r="C1263">
        <v>229</v>
      </c>
      <c r="D1263">
        <f>C1264/C1263</f>
        <v>4.4541484716157202E-2</v>
      </c>
      <c r="G1263">
        <v>20</v>
      </c>
      <c r="H1263">
        <v>1</v>
      </c>
      <c r="I1263">
        <v>62.32</v>
      </c>
      <c r="J1263">
        <f>I1264/I1263</f>
        <v>3.0183408215661105</v>
      </c>
      <c r="N1263">
        <v>7</v>
      </c>
      <c r="O1263">
        <v>57.65</v>
      </c>
      <c r="P1263">
        <f>O1264/O1263</f>
        <v>0.57467476149176067</v>
      </c>
      <c r="S1263">
        <v>66</v>
      </c>
      <c r="T1263">
        <v>1</v>
      </c>
      <c r="U1263">
        <v>48.847999999999999</v>
      </c>
      <c r="V1263">
        <f>U1264/U1263</f>
        <v>0.2284433344251556</v>
      </c>
    </row>
    <row r="1264" spans="1:22" x14ac:dyDescent="0.55000000000000004">
      <c r="B1264">
        <v>2</v>
      </c>
      <c r="C1264">
        <v>10.199999999999999</v>
      </c>
      <c r="H1264">
        <v>2</v>
      </c>
      <c r="I1264">
        <v>188.10300000000001</v>
      </c>
      <c r="N1264">
        <v>8</v>
      </c>
      <c r="O1264">
        <v>33.130000000000003</v>
      </c>
      <c r="T1264">
        <v>2</v>
      </c>
      <c r="U1264">
        <v>11.159000000000001</v>
      </c>
    </row>
    <row r="1265" spans="1:22" x14ac:dyDescent="0.55000000000000004">
      <c r="B1265">
        <v>3</v>
      </c>
      <c r="C1265">
        <v>227.792</v>
      </c>
      <c r="D1265">
        <f t="shared" si="825"/>
        <v>0.10313795041090117</v>
      </c>
      <c r="H1265">
        <v>3</v>
      </c>
      <c r="I1265">
        <v>40.695999999999998</v>
      </c>
      <c r="J1265">
        <f t="shared" ref="J1265:J1277" si="829">I1266/I1265</f>
        <v>2.3688323176724988</v>
      </c>
      <c r="N1265">
        <v>9</v>
      </c>
      <c r="O1265">
        <v>47.795000000000002</v>
      </c>
      <c r="P1265">
        <f t="shared" ref="P1265:P1277" si="830">O1266/O1265</f>
        <v>0.31143425044460715</v>
      </c>
      <c r="T1265">
        <v>3</v>
      </c>
      <c r="U1265">
        <v>83.956999999999994</v>
      </c>
      <c r="V1265">
        <f t="shared" ref="V1265:V1277" si="831">U1266/U1265</f>
        <v>0.23856259752015915</v>
      </c>
    </row>
    <row r="1266" spans="1:22" x14ac:dyDescent="0.55000000000000004">
      <c r="B1266">
        <v>4</v>
      </c>
      <c r="C1266">
        <v>23.494</v>
      </c>
      <c r="H1266">
        <v>4</v>
      </c>
      <c r="I1266">
        <v>96.402000000000001</v>
      </c>
      <c r="N1266">
        <v>10</v>
      </c>
      <c r="O1266">
        <v>14.885</v>
      </c>
      <c r="T1266">
        <v>4</v>
      </c>
      <c r="U1266">
        <v>20.029</v>
      </c>
    </row>
    <row r="1267" spans="1:22" x14ac:dyDescent="0.55000000000000004">
      <c r="B1267">
        <v>5</v>
      </c>
      <c r="C1267">
        <v>107.349</v>
      </c>
      <c r="D1267">
        <f t="shared" si="825"/>
        <v>5.8696401456930197E-2</v>
      </c>
      <c r="H1267">
        <v>5</v>
      </c>
      <c r="I1267">
        <v>104.443</v>
      </c>
      <c r="J1267">
        <f t="shared" si="829"/>
        <v>0.53725955784494894</v>
      </c>
      <c r="M1267">
        <v>50</v>
      </c>
      <c r="N1267">
        <v>1</v>
      </c>
      <c r="O1267">
        <v>141.697</v>
      </c>
      <c r="P1267">
        <f t="shared" si="830"/>
        <v>0.34824308206948629</v>
      </c>
      <c r="T1267">
        <v>5</v>
      </c>
      <c r="U1267">
        <v>8.1199999999999992</v>
      </c>
      <c r="V1267">
        <f t="shared" si="831"/>
        <v>1.0578817733990149</v>
      </c>
    </row>
    <row r="1268" spans="1:22" x14ac:dyDescent="0.55000000000000004">
      <c r="B1268">
        <v>6</v>
      </c>
      <c r="C1268">
        <v>6.3010000000000002</v>
      </c>
      <c r="H1268">
        <v>6</v>
      </c>
      <c r="I1268">
        <v>56.113</v>
      </c>
      <c r="N1268">
        <v>2</v>
      </c>
      <c r="O1268">
        <v>49.344999999999999</v>
      </c>
      <c r="T1268">
        <v>6</v>
      </c>
      <c r="U1268">
        <v>8.59</v>
      </c>
    </row>
    <row r="1269" spans="1:22" x14ac:dyDescent="0.55000000000000004">
      <c r="B1269">
        <v>7</v>
      </c>
      <c r="C1269">
        <v>110.371</v>
      </c>
      <c r="D1269">
        <f t="shared" si="825"/>
        <v>0.20183743918239394</v>
      </c>
      <c r="G1269">
        <v>21</v>
      </c>
      <c r="H1269">
        <v>1</v>
      </c>
      <c r="I1269">
        <v>47.701000000000001</v>
      </c>
      <c r="J1269">
        <f t="shared" si="829"/>
        <v>0.44978092702459066</v>
      </c>
      <c r="N1269">
        <v>3</v>
      </c>
      <c r="O1269">
        <v>211.83199999999999</v>
      </c>
      <c r="P1269">
        <f t="shared" si="830"/>
        <v>0.13783092261792365</v>
      </c>
      <c r="T1269">
        <v>7</v>
      </c>
      <c r="U1269">
        <v>46.188000000000002</v>
      </c>
      <c r="V1269">
        <f t="shared" si="831"/>
        <v>8.0367194942409279E-2</v>
      </c>
    </row>
    <row r="1270" spans="1:22" x14ac:dyDescent="0.55000000000000004">
      <c r="B1270">
        <v>8</v>
      </c>
      <c r="C1270">
        <v>22.277000000000001</v>
      </c>
      <c r="H1270">
        <v>2</v>
      </c>
      <c r="I1270">
        <v>21.454999999999998</v>
      </c>
      <c r="N1270">
        <v>4</v>
      </c>
      <c r="O1270">
        <v>29.196999999999999</v>
      </c>
      <c r="T1270">
        <v>8</v>
      </c>
      <c r="U1270">
        <v>3.7120000000000002</v>
      </c>
    </row>
    <row r="1271" spans="1:22" x14ac:dyDescent="0.55000000000000004">
      <c r="A1271">
        <v>4</v>
      </c>
      <c r="B1271">
        <v>1</v>
      </c>
      <c r="C1271">
        <v>41.938000000000002</v>
      </c>
      <c r="D1271">
        <f t="shared" si="825"/>
        <v>9.8478706662215643E-2</v>
      </c>
      <c r="H1271">
        <v>3</v>
      </c>
      <c r="I1271">
        <v>161.02099999999999</v>
      </c>
      <c r="J1271">
        <f t="shared" si="829"/>
        <v>8.1858887971134206E-2</v>
      </c>
      <c r="N1271">
        <v>5</v>
      </c>
      <c r="O1271">
        <v>176.93100000000001</v>
      </c>
      <c r="P1271">
        <f t="shared" si="830"/>
        <v>0.31290163962222561</v>
      </c>
      <c r="T1271">
        <v>9</v>
      </c>
      <c r="U1271">
        <v>60.834000000000003</v>
      </c>
      <c r="V1271">
        <f t="shared" si="831"/>
        <v>0.12668902258605383</v>
      </c>
    </row>
    <row r="1272" spans="1:22" x14ac:dyDescent="0.55000000000000004">
      <c r="B1272">
        <v>2</v>
      </c>
      <c r="C1272">
        <v>4.13</v>
      </c>
      <c r="H1272">
        <v>4</v>
      </c>
      <c r="I1272">
        <v>13.180999999999999</v>
      </c>
      <c r="N1272">
        <v>6</v>
      </c>
      <c r="O1272">
        <v>55.362000000000002</v>
      </c>
      <c r="T1272">
        <v>10</v>
      </c>
      <c r="U1272">
        <v>7.7069999999999999</v>
      </c>
    </row>
    <row r="1273" spans="1:22" x14ac:dyDescent="0.55000000000000004">
      <c r="B1273">
        <v>3</v>
      </c>
      <c r="C1273">
        <v>113.93600000000001</v>
      </c>
      <c r="D1273">
        <f t="shared" si="825"/>
        <v>4.7667111360763938E-2</v>
      </c>
      <c r="H1273">
        <v>5</v>
      </c>
      <c r="I1273">
        <v>120.971</v>
      </c>
      <c r="J1273">
        <f t="shared" si="829"/>
        <v>0.26138496003174316</v>
      </c>
      <c r="N1273">
        <v>7</v>
      </c>
      <c r="O1273">
        <v>169.565</v>
      </c>
      <c r="P1273">
        <f t="shared" si="830"/>
        <v>0.3154011735912482</v>
      </c>
      <c r="S1273">
        <v>67</v>
      </c>
      <c r="T1273">
        <v>1</v>
      </c>
      <c r="U1273">
        <v>55.622999999999998</v>
      </c>
      <c r="V1273">
        <f t="shared" si="831"/>
        <v>0.10986462434604391</v>
      </c>
    </row>
    <row r="1274" spans="1:22" x14ac:dyDescent="0.55000000000000004">
      <c r="B1274">
        <v>4</v>
      </c>
      <c r="C1274">
        <v>5.431</v>
      </c>
      <c r="H1274">
        <v>6</v>
      </c>
      <c r="I1274">
        <v>31.62</v>
      </c>
      <c r="N1274">
        <v>8</v>
      </c>
      <c r="O1274">
        <v>53.481000000000002</v>
      </c>
      <c r="T1274">
        <v>2</v>
      </c>
      <c r="U1274">
        <v>6.1109999999999998</v>
      </c>
    </row>
    <row r="1275" spans="1:22" x14ac:dyDescent="0.55000000000000004">
      <c r="B1275">
        <v>5</v>
      </c>
      <c r="C1275">
        <v>32.521999999999998</v>
      </c>
      <c r="D1275">
        <f t="shared" si="825"/>
        <v>0.18402927249246664</v>
      </c>
      <c r="H1275">
        <v>7</v>
      </c>
      <c r="I1275">
        <v>162.46899999999999</v>
      </c>
      <c r="J1275">
        <f t="shared" si="829"/>
        <v>0.35622180231305667</v>
      </c>
      <c r="N1275">
        <v>9</v>
      </c>
      <c r="O1275">
        <v>76.424000000000007</v>
      </c>
      <c r="P1275">
        <f t="shared" si="830"/>
        <v>0.35792421228933313</v>
      </c>
      <c r="T1275">
        <v>3</v>
      </c>
      <c r="U1275">
        <v>24.791</v>
      </c>
      <c r="V1275">
        <f t="shared" si="831"/>
        <v>0.26735508854019602</v>
      </c>
    </row>
    <row r="1276" spans="1:22" x14ac:dyDescent="0.55000000000000004">
      <c r="B1276">
        <v>6</v>
      </c>
      <c r="C1276">
        <v>5.9850000000000003</v>
      </c>
      <c r="H1276">
        <v>8</v>
      </c>
      <c r="I1276">
        <v>57.875</v>
      </c>
      <c r="N1276">
        <v>10</v>
      </c>
      <c r="O1276">
        <v>27.353999999999999</v>
      </c>
      <c r="T1276">
        <v>4</v>
      </c>
      <c r="U1276">
        <v>6.6280000000000001</v>
      </c>
    </row>
    <row r="1277" spans="1:22" x14ac:dyDescent="0.55000000000000004">
      <c r="A1277">
        <v>5</v>
      </c>
      <c r="B1277">
        <v>1</v>
      </c>
      <c r="C1277">
        <v>78.391999999999996</v>
      </c>
      <c r="D1277">
        <f t="shared" si="825"/>
        <v>0.13746300642922749</v>
      </c>
      <c r="G1277">
        <v>22</v>
      </c>
      <c r="H1277">
        <v>1</v>
      </c>
      <c r="I1277">
        <v>199.20400000000001</v>
      </c>
      <c r="J1277">
        <f t="shared" si="829"/>
        <v>7.2232485291460008E-2</v>
      </c>
      <c r="M1277">
        <v>52</v>
      </c>
      <c r="N1277">
        <v>1</v>
      </c>
      <c r="O1277">
        <v>239.90600000000001</v>
      </c>
      <c r="P1277">
        <f t="shared" si="830"/>
        <v>0.3970513451101681</v>
      </c>
      <c r="S1277">
        <v>68</v>
      </c>
      <c r="T1277" s="5">
        <v>1</v>
      </c>
      <c r="U1277">
        <v>54.298000000000002</v>
      </c>
      <c r="V1277">
        <f t="shared" si="831"/>
        <v>0.3294043979520424</v>
      </c>
    </row>
    <row r="1278" spans="1:22" x14ac:dyDescent="0.55000000000000004">
      <c r="B1278">
        <v>2</v>
      </c>
      <c r="C1278">
        <v>10.776</v>
      </c>
      <c r="H1278">
        <v>2</v>
      </c>
      <c r="I1278">
        <v>14.388999999999999</v>
      </c>
      <c r="N1278">
        <v>2</v>
      </c>
      <c r="O1278">
        <v>95.254999999999995</v>
      </c>
      <c r="T1278">
        <v>2</v>
      </c>
      <c r="U1278">
        <v>17.885999999999999</v>
      </c>
    </row>
    <row r="1279" spans="1:22" x14ac:dyDescent="0.55000000000000004">
      <c r="B1279">
        <v>3</v>
      </c>
      <c r="C1279">
        <v>109.14100000000001</v>
      </c>
      <c r="D1279">
        <f>C1280/C1279</f>
        <v>0.12512254789675739</v>
      </c>
      <c r="H1279">
        <v>3</v>
      </c>
      <c r="I1279">
        <v>202.54400000000001</v>
      </c>
      <c r="J1279">
        <f>I1280/I1279</f>
        <v>0.34527806303815461</v>
      </c>
      <c r="N1279">
        <v>3</v>
      </c>
      <c r="O1279">
        <v>196.59299999999999</v>
      </c>
      <c r="P1279">
        <f>O1280/O1279</f>
        <v>0.24391509361981353</v>
      </c>
      <c r="T1279">
        <v>3</v>
      </c>
      <c r="U1279">
        <v>52.835000000000001</v>
      </c>
      <c r="V1279">
        <f>U1280/U1279</f>
        <v>0.38376076464464842</v>
      </c>
    </row>
    <row r="1280" spans="1:22" x14ac:dyDescent="0.55000000000000004">
      <c r="B1280">
        <v>4</v>
      </c>
      <c r="C1280">
        <v>13.656000000000001</v>
      </c>
      <c r="H1280">
        <v>4</v>
      </c>
      <c r="I1280">
        <v>69.933999999999997</v>
      </c>
      <c r="N1280">
        <v>4</v>
      </c>
      <c r="O1280">
        <v>47.951999999999998</v>
      </c>
      <c r="T1280">
        <v>4</v>
      </c>
      <c r="U1280">
        <v>20.276</v>
      </c>
    </row>
    <row r="1281" spans="1:22" x14ac:dyDescent="0.55000000000000004">
      <c r="B1281">
        <v>5</v>
      </c>
      <c r="C1281">
        <v>96.049000000000007</v>
      </c>
      <c r="D1281">
        <f>C1282/C1281</f>
        <v>8.3800976584868125E-2</v>
      </c>
      <c r="H1281">
        <v>5</v>
      </c>
      <c r="I1281">
        <v>27.353999999999999</v>
      </c>
      <c r="J1281">
        <f>I1282/I1281</f>
        <v>1.2765591869562039</v>
      </c>
      <c r="N1281">
        <v>5</v>
      </c>
      <c r="O1281">
        <v>156.245</v>
      </c>
      <c r="P1281">
        <f>O1282/O1281</f>
        <v>0.20514576466446924</v>
      </c>
      <c r="T1281">
        <v>5</v>
      </c>
      <c r="U1281">
        <v>46.497</v>
      </c>
      <c r="V1281">
        <f>U1282/U1281</f>
        <v>1.1887863733144073</v>
      </c>
    </row>
    <row r="1282" spans="1:22" x14ac:dyDescent="0.55000000000000004">
      <c r="B1282">
        <v>6</v>
      </c>
      <c r="C1282">
        <v>8.0489999999999995</v>
      </c>
      <c r="H1282">
        <v>6</v>
      </c>
      <c r="I1282">
        <v>34.918999999999997</v>
      </c>
      <c r="N1282">
        <v>6</v>
      </c>
      <c r="O1282">
        <v>32.052999999999997</v>
      </c>
      <c r="T1282">
        <v>6</v>
      </c>
      <c r="U1282">
        <v>55.274999999999999</v>
      </c>
    </row>
    <row r="1283" spans="1:22" x14ac:dyDescent="0.55000000000000004">
      <c r="B1283">
        <v>7</v>
      </c>
      <c r="C1283">
        <v>197.50399999999999</v>
      </c>
      <c r="D1283">
        <f t="shared" ref="D1283:D1303" si="832">C1284/C1283</f>
        <v>6.6221443616331824E-2</v>
      </c>
      <c r="H1283">
        <v>7</v>
      </c>
      <c r="I1283">
        <v>88</v>
      </c>
      <c r="J1283">
        <f t="shared" ref="J1283:J1295" si="833">I1284/I1283</f>
        <v>0.67265909090909093</v>
      </c>
      <c r="N1283">
        <v>7</v>
      </c>
      <c r="O1283">
        <v>155.66300000000001</v>
      </c>
      <c r="P1283">
        <f t="shared" ref="P1283:P1295" si="834">O1284/O1283</f>
        <v>0.18227195929668577</v>
      </c>
      <c r="T1283">
        <v>7</v>
      </c>
      <c r="U1283">
        <v>40.014000000000003</v>
      </c>
      <c r="V1283">
        <f t="shared" ref="V1283:V1295" si="835">U1284/U1283</f>
        <v>0.8272354675863447</v>
      </c>
    </row>
    <row r="1284" spans="1:22" x14ac:dyDescent="0.55000000000000004">
      <c r="B1284">
        <v>8</v>
      </c>
      <c r="C1284">
        <v>13.079000000000001</v>
      </c>
      <c r="H1284">
        <v>8</v>
      </c>
      <c r="I1284">
        <v>59.194000000000003</v>
      </c>
      <c r="N1284">
        <v>8</v>
      </c>
      <c r="O1284">
        <v>28.373000000000001</v>
      </c>
      <c r="T1284">
        <v>8</v>
      </c>
      <c r="U1284">
        <v>33.100999999999999</v>
      </c>
    </row>
    <row r="1285" spans="1:22" x14ac:dyDescent="0.55000000000000004">
      <c r="A1285">
        <v>6</v>
      </c>
      <c r="B1285">
        <v>1</v>
      </c>
      <c r="C1285">
        <v>102.334</v>
      </c>
      <c r="D1285">
        <f t="shared" si="832"/>
        <v>4.7667441905915924E-2</v>
      </c>
      <c r="H1285">
        <v>9</v>
      </c>
      <c r="I1285">
        <v>110.131</v>
      </c>
      <c r="J1285">
        <f t="shared" si="833"/>
        <v>0.32316059964950833</v>
      </c>
      <c r="N1285">
        <v>9</v>
      </c>
      <c r="O1285">
        <v>55.884999999999998</v>
      </c>
      <c r="P1285">
        <f t="shared" si="834"/>
        <v>0.13178849422922073</v>
      </c>
      <c r="T1285">
        <v>9</v>
      </c>
      <c r="U1285">
        <v>166.53100000000001</v>
      </c>
      <c r="V1285">
        <f t="shared" si="835"/>
        <v>0.25952525355639489</v>
      </c>
    </row>
    <row r="1286" spans="1:22" x14ac:dyDescent="0.55000000000000004">
      <c r="B1286">
        <v>2</v>
      </c>
      <c r="C1286">
        <v>4.8780000000000001</v>
      </c>
      <c r="H1286">
        <v>10</v>
      </c>
      <c r="I1286">
        <v>35.590000000000003</v>
      </c>
      <c r="N1286">
        <v>10</v>
      </c>
      <c r="O1286">
        <v>7.3650000000000002</v>
      </c>
      <c r="T1286">
        <v>10</v>
      </c>
      <c r="U1286">
        <v>43.219000000000001</v>
      </c>
    </row>
    <row r="1287" spans="1:22" x14ac:dyDescent="0.55000000000000004">
      <c r="A1287">
        <v>7</v>
      </c>
      <c r="B1287">
        <v>1</v>
      </c>
      <c r="C1287">
        <v>77.620999999999995</v>
      </c>
      <c r="D1287">
        <f t="shared" si="832"/>
        <v>0.23041444969789107</v>
      </c>
      <c r="G1287">
        <v>23</v>
      </c>
      <c r="H1287">
        <v>1</v>
      </c>
      <c r="I1287">
        <v>152.57300000000001</v>
      </c>
      <c r="J1287">
        <f t="shared" si="833"/>
        <v>1.3175135836615914</v>
      </c>
      <c r="N1287">
        <v>11</v>
      </c>
      <c r="O1287">
        <v>193.27799999999999</v>
      </c>
      <c r="P1287">
        <f t="shared" si="834"/>
        <v>4.9607301400055877E-2</v>
      </c>
      <c r="T1287">
        <v>11</v>
      </c>
      <c r="U1287">
        <v>205.63800000000001</v>
      </c>
      <c r="V1287">
        <f t="shared" si="835"/>
        <v>6.0864237154611499E-2</v>
      </c>
    </row>
    <row r="1288" spans="1:22" x14ac:dyDescent="0.55000000000000004">
      <c r="B1288">
        <v>2</v>
      </c>
      <c r="C1288">
        <v>17.885000000000002</v>
      </c>
      <c r="H1288">
        <v>2</v>
      </c>
      <c r="I1288">
        <v>201.017</v>
      </c>
      <c r="N1288">
        <v>12</v>
      </c>
      <c r="O1288">
        <v>9.5879999999999992</v>
      </c>
      <c r="T1288">
        <v>12</v>
      </c>
      <c r="U1288">
        <v>12.516</v>
      </c>
    </row>
    <row r="1289" spans="1:22" x14ac:dyDescent="0.55000000000000004">
      <c r="B1289">
        <v>3</v>
      </c>
      <c r="C1289">
        <v>53.9</v>
      </c>
      <c r="D1289">
        <f t="shared" si="832"/>
        <v>0.14209647495361782</v>
      </c>
      <c r="H1289">
        <v>3</v>
      </c>
      <c r="I1289">
        <v>77.055999999999997</v>
      </c>
      <c r="J1289">
        <f t="shared" si="833"/>
        <v>0.64383046096345509</v>
      </c>
      <c r="M1289">
        <v>53</v>
      </c>
      <c r="N1289">
        <v>1</v>
      </c>
      <c r="O1289">
        <v>85.405000000000001</v>
      </c>
      <c r="P1289">
        <f t="shared" si="834"/>
        <v>1.8202330074351618</v>
      </c>
      <c r="S1289">
        <v>69</v>
      </c>
      <c r="T1289">
        <v>1</v>
      </c>
      <c r="U1289">
        <v>39.454999999999998</v>
      </c>
      <c r="V1289">
        <f t="shared" si="835"/>
        <v>0.11945254086934483</v>
      </c>
    </row>
    <row r="1290" spans="1:22" x14ac:dyDescent="0.55000000000000004">
      <c r="B1290">
        <v>4</v>
      </c>
      <c r="C1290">
        <v>7.6589999999999998</v>
      </c>
      <c r="H1290">
        <v>4</v>
      </c>
      <c r="I1290">
        <v>49.610999999999997</v>
      </c>
      <c r="N1290">
        <v>2</v>
      </c>
      <c r="O1290">
        <v>155.45699999999999</v>
      </c>
      <c r="T1290">
        <v>2</v>
      </c>
      <c r="U1290">
        <v>4.7130000000000001</v>
      </c>
    </row>
    <row r="1291" spans="1:22" x14ac:dyDescent="0.55000000000000004">
      <c r="A1291">
        <v>8</v>
      </c>
      <c r="B1291">
        <v>1</v>
      </c>
      <c r="C1291">
        <v>83.051000000000002</v>
      </c>
      <c r="D1291">
        <f t="shared" si="832"/>
        <v>5.818111762651864E-2</v>
      </c>
      <c r="H1291">
        <v>5</v>
      </c>
      <c r="I1291">
        <v>119.55200000000001</v>
      </c>
      <c r="J1291">
        <f t="shared" si="833"/>
        <v>0.32194358940042822</v>
      </c>
      <c r="N1291">
        <v>3</v>
      </c>
      <c r="O1291">
        <v>70.930000000000007</v>
      </c>
      <c r="P1291">
        <f t="shared" si="834"/>
        <v>1.3218666290709149</v>
      </c>
      <c r="T1291">
        <v>3</v>
      </c>
      <c r="U1291">
        <v>18.167000000000002</v>
      </c>
      <c r="V1291">
        <f t="shared" si="835"/>
        <v>1.0903286178235261</v>
      </c>
    </row>
    <row r="1292" spans="1:22" x14ac:dyDescent="0.55000000000000004">
      <c r="B1292">
        <v>2</v>
      </c>
      <c r="C1292">
        <v>4.8319999999999999</v>
      </c>
      <c r="H1292">
        <v>6</v>
      </c>
      <c r="I1292">
        <v>38.488999999999997</v>
      </c>
      <c r="N1292">
        <v>4</v>
      </c>
      <c r="O1292">
        <v>93.76</v>
      </c>
      <c r="T1292">
        <v>4</v>
      </c>
      <c r="U1292">
        <v>19.808</v>
      </c>
    </row>
    <row r="1293" spans="1:22" x14ac:dyDescent="0.55000000000000004">
      <c r="B1293">
        <v>3</v>
      </c>
      <c r="C1293">
        <v>22.991</v>
      </c>
      <c r="D1293">
        <f t="shared" si="832"/>
        <v>0.3996346396415989</v>
      </c>
      <c r="H1293">
        <v>7</v>
      </c>
      <c r="I1293">
        <v>107.696</v>
      </c>
      <c r="J1293">
        <f t="shared" si="833"/>
        <v>0.15229906403209034</v>
      </c>
      <c r="N1293">
        <v>5</v>
      </c>
      <c r="O1293">
        <v>38.515999999999998</v>
      </c>
      <c r="P1293">
        <f t="shared" si="834"/>
        <v>0.51368262540243015</v>
      </c>
      <c r="T1293">
        <v>5</v>
      </c>
      <c r="U1293">
        <v>18.864000000000001</v>
      </c>
      <c r="V1293">
        <f t="shared" si="835"/>
        <v>0.91682569974554717</v>
      </c>
    </row>
    <row r="1294" spans="1:22" x14ac:dyDescent="0.55000000000000004">
      <c r="B1294">
        <v>4</v>
      </c>
      <c r="C1294">
        <v>9.1880000000000006</v>
      </c>
      <c r="H1294">
        <v>8</v>
      </c>
      <c r="I1294">
        <v>16.402000000000001</v>
      </c>
      <c r="N1294">
        <v>6</v>
      </c>
      <c r="O1294">
        <v>19.785</v>
      </c>
      <c r="T1294">
        <v>6</v>
      </c>
      <c r="U1294">
        <v>17.295000000000002</v>
      </c>
    </row>
    <row r="1295" spans="1:22" x14ac:dyDescent="0.55000000000000004">
      <c r="A1295">
        <v>9</v>
      </c>
      <c r="B1295">
        <v>1</v>
      </c>
      <c r="C1295">
        <v>148.238</v>
      </c>
      <c r="D1295">
        <f t="shared" si="832"/>
        <v>3.520689701695922E-2</v>
      </c>
      <c r="H1295">
        <v>9</v>
      </c>
      <c r="I1295">
        <v>43.043999999999997</v>
      </c>
      <c r="J1295">
        <f t="shared" si="833"/>
        <v>0.74851314933556368</v>
      </c>
      <c r="N1295">
        <v>7</v>
      </c>
      <c r="O1295">
        <v>92.540999999999997</v>
      </c>
      <c r="P1295">
        <f t="shared" si="834"/>
        <v>0.28614343912428009</v>
      </c>
      <c r="S1295">
        <v>70</v>
      </c>
      <c r="T1295">
        <v>1</v>
      </c>
      <c r="U1295">
        <v>47.466000000000001</v>
      </c>
      <c r="V1295">
        <f t="shared" si="835"/>
        <v>0.19611932751864491</v>
      </c>
    </row>
    <row r="1296" spans="1:22" x14ac:dyDescent="0.55000000000000004">
      <c r="B1296">
        <v>2</v>
      </c>
      <c r="C1296">
        <v>5.2190000000000003</v>
      </c>
      <c r="H1296">
        <v>10</v>
      </c>
      <c r="I1296">
        <v>32.219000000000001</v>
      </c>
      <c r="N1296">
        <v>8</v>
      </c>
      <c r="O1296">
        <v>26.48</v>
      </c>
      <c r="T1296">
        <v>2</v>
      </c>
      <c r="U1296">
        <v>9.3089999999999993</v>
      </c>
    </row>
    <row r="1297" spans="1:22" x14ac:dyDescent="0.55000000000000004">
      <c r="B1297">
        <v>3</v>
      </c>
      <c r="C1297">
        <v>173.96600000000001</v>
      </c>
      <c r="D1297">
        <f>C1298/C1297</f>
        <v>3.0390995941735739E-2</v>
      </c>
      <c r="H1297">
        <v>11</v>
      </c>
      <c r="I1297">
        <v>41.643999999999998</v>
      </c>
      <c r="J1297">
        <f>I1298/I1297</f>
        <v>1.7512246662184228</v>
      </c>
      <c r="M1297">
        <v>54</v>
      </c>
      <c r="N1297">
        <v>1</v>
      </c>
      <c r="O1297">
        <v>92.986000000000004</v>
      </c>
      <c r="P1297">
        <f>O1298/O1297</f>
        <v>0.15163573010990899</v>
      </c>
      <c r="S1297">
        <v>71</v>
      </c>
      <c r="T1297">
        <v>1</v>
      </c>
      <c r="U1297">
        <v>47.466000000000001</v>
      </c>
      <c r="V1297">
        <f>U1298/U1297</f>
        <v>0.19611932751864491</v>
      </c>
    </row>
    <row r="1298" spans="1:22" x14ac:dyDescent="0.55000000000000004">
      <c r="B1298">
        <v>4</v>
      </c>
      <c r="C1298">
        <v>5.2869999999999999</v>
      </c>
      <c r="H1298">
        <v>12</v>
      </c>
      <c r="I1298">
        <v>72.927999999999997</v>
      </c>
      <c r="N1298">
        <v>2</v>
      </c>
      <c r="O1298">
        <v>14.1</v>
      </c>
      <c r="T1298">
        <v>2</v>
      </c>
      <c r="U1298">
        <v>9.3089999999999993</v>
      </c>
    </row>
    <row r="1299" spans="1:22" x14ac:dyDescent="0.55000000000000004">
      <c r="B1299">
        <v>5</v>
      </c>
      <c r="C1299">
        <v>233.65799999999999</v>
      </c>
      <c r="D1299">
        <f>C1300/C1299</f>
        <v>1.3815063040854584E-2</v>
      </c>
      <c r="H1299">
        <v>13</v>
      </c>
      <c r="I1299">
        <v>52.417000000000002</v>
      </c>
      <c r="J1299">
        <f>I1300/I1299</f>
        <v>0.88522807486120914</v>
      </c>
      <c r="N1299">
        <v>3</v>
      </c>
      <c r="O1299">
        <v>37.948</v>
      </c>
      <c r="P1299">
        <f>O1300/O1299</f>
        <v>1.1799831348160641</v>
      </c>
      <c r="T1299">
        <v>3</v>
      </c>
      <c r="U1299">
        <v>7.5579999999999998</v>
      </c>
      <c r="V1299">
        <f>U1300/U1299</f>
        <v>3.8777454353003442</v>
      </c>
    </row>
    <row r="1300" spans="1:22" x14ac:dyDescent="0.55000000000000004">
      <c r="B1300">
        <v>6</v>
      </c>
      <c r="C1300">
        <v>3.2280000000000002</v>
      </c>
      <c r="H1300">
        <v>14</v>
      </c>
      <c r="I1300">
        <v>46.401000000000003</v>
      </c>
      <c r="N1300">
        <v>4</v>
      </c>
      <c r="O1300">
        <v>44.777999999999999</v>
      </c>
      <c r="T1300">
        <v>4</v>
      </c>
      <c r="U1300">
        <v>29.308</v>
      </c>
    </row>
    <row r="1301" spans="1:22" x14ac:dyDescent="0.55000000000000004">
      <c r="B1301">
        <v>7</v>
      </c>
      <c r="C1301">
        <v>119.964</v>
      </c>
      <c r="D1301">
        <f t="shared" si="832"/>
        <v>3.8086425927778333E-2</v>
      </c>
      <c r="G1301">
        <v>24</v>
      </c>
      <c r="H1301">
        <v>1</v>
      </c>
      <c r="I1301">
        <v>140.74100000000001</v>
      </c>
      <c r="J1301">
        <f t="shared" ref="J1301:J1313" si="836">I1302/I1301</f>
        <v>0.37827640843819493</v>
      </c>
      <c r="N1301">
        <v>5</v>
      </c>
      <c r="O1301">
        <v>47.145000000000003</v>
      </c>
      <c r="P1301">
        <f t="shared" ref="P1301:P1313" si="837">O1302/O1301</f>
        <v>0.75342029907731467</v>
      </c>
      <c r="T1301">
        <v>5</v>
      </c>
      <c r="U1301">
        <v>87.798000000000002</v>
      </c>
      <c r="V1301">
        <f t="shared" ref="V1301:V1313" si="838">U1302/U1301</f>
        <v>0.2218615458210893</v>
      </c>
    </row>
    <row r="1302" spans="1:22" x14ac:dyDescent="0.55000000000000004">
      <c r="B1302">
        <v>8</v>
      </c>
      <c r="C1302">
        <v>4.569</v>
      </c>
      <c r="H1302">
        <v>2</v>
      </c>
      <c r="I1302">
        <v>53.238999999999997</v>
      </c>
      <c r="N1302">
        <v>6</v>
      </c>
      <c r="O1302">
        <v>35.520000000000003</v>
      </c>
      <c r="T1302">
        <v>6</v>
      </c>
      <c r="U1302">
        <v>19.478999999999999</v>
      </c>
    </row>
    <row r="1303" spans="1:22" x14ac:dyDescent="0.55000000000000004">
      <c r="A1303">
        <v>10</v>
      </c>
      <c r="B1303">
        <v>1</v>
      </c>
      <c r="C1303">
        <v>49.496000000000002</v>
      </c>
      <c r="D1303">
        <f t="shared" si="832"/>
        <v>6.3500080814611282E-2</v>
      </c>
      <c r="H1303">
        <v>3</v>
      </c>
      <c r="I1303">
        <v>66.275000000000006</v>
      </c>
      <c r="J1303">
        <f t="shared" si="836"/>
        <v>1.3429800075443228</v>
      </c>
      <c r="N1303">
        <v>7</v>
      </c>
      <c r="O1303">
        <v>34.345999999999997</v>
      </c>
      <c r="P1303">
        <f t="shared" si="837"/>
        <v>2.4496011180341237</v>
      </c>
      <c r="T1303">
        <v>7</v>
      </c>
      <c r="U1303">
        <v>69.891000000000005</v>
      </c>
      <c r="V1303">
        <f t="shared" si="838"/>
        <v>0.19659183585869425</v>
      </c>
    </row>
    <row r="1304" spans="1:22" x14ac:dyDescent="0.55000000000000004">
      <c r="B1304">
        <v>2</v>
      </c>
      <c r="C1304">
        <v>3.1429999999999998</v>
      </c>
      <c r="H1304">
        <v>4</v>
      </c>
      <c r="I1304">
        <v>89.006</v>
      </c>
      <c r="N1304">
        <v>8</v>
      </c>
      <c r="O1304">
        <v>84.134</v>
      </c>
      <c r="T1304">
        <v>8</v>
      </c>
      <c r="U1304">
        <v>13.74</v>
      </c>
    </row>
    <row r="1305" spans="1:22" x14ac:dyDescent="0.55000000000000004">
      <c r="B1305">
        <v>3</v>
      </c>
      <c r="C1305">
        <v>77.221999999999994</v>
      </c>
      <c r="D1305">
        <f>C1306/C1305</f>
        <v>4.0105151381730597E-2</v>
      </c>
      <c r="H1305">
        <v>5</v>
      </c>
      <c r="I1305">
        <v>86.882000000000005</v>
      </c>
      <c r="J1305">
        <f t="shared" si="836"/>
        <v>0.46583872378628483</v>
      </c>
      <c r="N1305">
        <v>9</v>
      </c>
      <c r="O1305">
        <v>34.920999999999999</v>
      </c>
      <c r="P1305">
        <f t="shared" si="837"/>
        <v>4.0022908851407468</v>
      </c>
      <c r="T1305">
        <v>9</v>
      </c>
      <c r="U1305">
        <v>65.463999999999999</v>
      </c>
      <c r="V1305">
        <f t="shared" si="838"/>
        <v>0.2729286325308567</v>
      </c>
    </row>
    <row r="1306" spans="1:22" x14ac:dyDescent="0.55000000000000004">
      <c r="B1306">
        <v>4</v>
      </c>
      <c r="C1306">
        <v>3.097</v>
      </c>
      <c r="H1306">
        <v>6</v>
      </c>
      <c r="I1306">
        <v>40.472999999999999</v>
      </c>
      <c r="N1306">
        <v>10</v>
      </c>
      <c r="O1306">
        <v>139.76400000000001</v>
      </c>
      <c r="T1306">
        <v>10</v>
      </c>
      <c r="U1306">
        <v>17.867000000000001</v>
      </c>
    </row>
    <row r="1307" spans="1:22" x14ac:dyDescent="0.55000000000000004">
      <c r="A1307">
        <v>11</v>
      </c>
      <c r="B1307">
        <v>1</v>
      </c>
      <c r="C1307">
        <v>105.896</v>
      </c>
      <c r="D1307">
        <f>C1308/C1307</f>
        <v>0.2122743068671149</v>
      </c>
      <c r="H1307">
        <v>7</v>
      </c>
      <c r="I1307">
        <v>14.622</v>
      </c>
      <c r="J1307">
        <f t="shared" si="836"/>
        <v>7.616741895773492</v>
      </c>
      <c r="N1307">
        <v>11</v>
      </c>
      <c r="O1307">
        <v>64.212999999999994</v>
      </c>
      <c r="P1307">
        <f t="shared" si="837"/>
        <v>0.10007319390154643</v>
      </c>
      <c r="S1307">
        <v>72</v>
      </c>
      <c r="T1307">
        <v>1</v>
      </c>
      <c r="U1307">
        <v>69.456000000000003</v>
      </c>
      <c r="V1307">
        <f t="shared" si="838"/>
        <v>0.32096579129232894</v>
      </c>
    </row>
    <row r="1308" spans="1:22" x14ac:dyDescent="0.55000000000000004">
      <c r="B1308">
        <v>2</v>
      </c>
      <c r="C1308">
        <v>22.478999999999999</v>
      </c>
      <c r="H1308">
        <v>8</v>
      </c>
      <c r="I1308">
        <v>111.372</v>
      </c>
      <c r="N1308">
        <v>12</v>
      </c>
      <c r="O1308">
        <v>6.4260000000000002</v>
      </c>
      <c r="T1308">
        <v>2</v>
      </c>
      <c r="U1308">
        <v>22.292999999999999</v>
      </c>
    </row>
    <row r="1309" spans="1:22" x14ac:dyDescent="0.55000000000000004">
      <c r="B1309">
        <v>3</v>
      </c>
      <c r="C1309">
        <v>234.083</v>
      </c>
      <c r="D1309">
        <f t="shared" ref="D1309:D1339" si="839">C1310/C1309</f>
        <v>0.1631088118317007</v>
      </c>
      <c r="G1309">
        <v>25</v>
      </c>
      <c r="H1309">
        <v>1</v>
      </c>
      <c r="I1309">
        <v>72.634</v>
      </c>
      <c r="J1309">
        <f t="shared" si="836"/>
        <v>0.64016851612192638</v>
      </c>
      <c r="N1309">
        <v>13</v>
      </c>
      <c r="O1309">
        <v>69.203000000000003</v>
      </c>
      <c r="P1309">
        <f t="shared" si="837"/>
        <v>0.35414649653916735</v>
      </c>
      <c r="T1309">
        <v>3</v>
      </c>
      <c r="U1309">
        <v>119.90300000000001</v>
      </c>
      <c r="V1309">
        <f t="shared" si="838"/>
        <v>0.33815667664695626</v>
      </c>
    </row>
    <row r="1310" spans="1:22" x14ac:dyDescent="0.55000000000000004">
      <c r="B1310">
        <v>4</v>
      </c>
      <c r="C1310">
        <v>38.180999999999997</v>
      </c>
      <c r="H1310">
        <v>2</v>
      </c>
      <c r="I1310">
        <v>46.497999999999998</v>
      </c>
      <c r="N1310">
        <v>14</v>
      </c>
      <c r="O1310">
        <v>24.507999999999999</v>
      </c>
      <c r="T1310">
        <v>4</v>
      </c>
      <c r="U1310">
        <v>40.545999999999999</v>
      </c>
    </row>
    <row r="1311" spans="1:22" x14ac:dyDescent="0.55000000000000004">
      <c r="B1311">
        <v>5</v>
      </c>
      <c r="C1311">
        <v>239.518</v>
      </c>
      <c r="D1311">
        <f t="shared" si="839"/>
        <v>0.15023088035137233</v>
      </c>
      <c r="H1311">
        <v>3</v>
      </c>
      <c r="I1311">
        <v>22.036000000000001</v>
      </c>
      <c r="J1311">
        <f t="shared" si="836"/>
        <v>10.856008349972772</v>
      </c>
      <c r="M1311">
        <v>55</v>
      </c>
      <c r="N1311">
        <v>1</v>
      </c>
      <c r="O1311">
        <v>106.235</v>
      </c>
      <c r="P1311">
        <f t="shared" si="837"/>
        <v>8.5273215042123582E-2</v>
      </c>
      <c r="T1311">
        <v>5</v>
      </c>
      <c r="U1311">
        <v>223.04900000000001</v>
      </c>
      <c r="V1311">
        <f t="shared" si="838"/>
        <v>8.7222986877322911E-2</v>
      </c>
    </row>
    <row r="1312" spans="1:22" x14ac:dyDescent="0.55000000000000004">
      <c r="B1312">
        <v>6</v>
      </c>
      <c r="C1312">
        <v>35.982999999999997</v>
      </c>
      <c r="H1312">
        <v>4</v>
      </c>
      <c r="I1312">
        <v>239.22300000000001</v>
      </c>
      <c r="N1312">
        <v>2</v>
      </c>
      <c r="O1312">
        <v>9.0589999999999993</v>
      </c>
      <c r="T1312">
        <v>6</v>
      </c>
      <c r="U1312">
        <v>19.454999999999998</v>
      </c>
    </row>
    <row r="1313" spans="1:22" x14ac:dyDescent="0.55000000000000004">
      <c r="B1313">
        <v>7</v>
      </c>
      <c r="C1313">
        <v>254.5</v>
      </c>
      <c r="D1313">
        <f t="shared" si="839"/>
        <v>6.1996070726915521E-2</v>
      </c>
      <c r="H1313">
        <v>5</v>
      </c>
      <c r="I1313">
        <v>32.174999999999997</v>
      </c>
      <c r="J1313">
        <f t="shared" si="836"/>
        <v>1.5710955710955712</v>
      </c>
      <c r="N1313">
        <v>3</v>
      </c>
      <c r="O1313">
        <v>136.47</v>
      </c>
      <c r="P1313">
        <f t="shared" si="837"/>
        <v>1.6978236975159375</v>
      </c>
      <c r="S1313">
        <v>73</v>
      </c>
      <c r="T1313">
        <v>1</v>
      </c>
      <c r="U1313">
        <v>47.470999999999997</v>
      </c>
      <c r="V1313">
        <f t="shared" si="838"/>
        <v>0.61437509216153019</v>
      </c>
    </row>
    <row r="1314" spans="1:22" x14ac:dyDescent="0.55000000000000004">
      <c r="B1314">
        <v>8</v>
      </c>
      <c r="C1314">
        <v>15.778</v>
      </c>
      <c r="H1314">
        <v>6</v>
      </c>
      <c r="I1314">
        <v>50.55</v>
      </c>
      <c r="N1314">
        <v>4</v>
      </c>
      <c r="O1314">
        <v>231.702</v>
      </c>
      <c r="T1314">
        <v>2</v>
      </c>
      <c r="U1314">
        <v>29.164999999999999</v>
      </c>
    </row>
    <row r="1315" spans="1:22" x14ac:dyDescent="0.55000000000000004">
      <c r="B1315">
        <v>9</v>
      </c>
      <c r="C1315">
        <v>79.424000000000007</v>
      </c>
      <c r="D1315">
        <f t="shared" si="839"/>
        <v>7.453666398066075E-2</v>
      </c>
      <c r="H1315">
        <v>7</v>
      </c>
      <c r="I1315">
        <v>203.512</v>
      </c>
      <c r="J1315">
        <f t="shared" ref="J1315:J1319" si="840">I1316/I1315</f>
        <v>0.2995548174063446</v>
      </c>
      <c r="N1315">
        <v>5</v>
      </c>
      <c r="O1315">
        <v>52.448999999999998</v>
      </c>
      <c r="P1315">
        <f t="shared" ref="P1315:P1319" si="841">O1316/O1315</f>
        <v>0.80363781959617919</v>
      </c>
      <c r="T1315">
        <v>3</v>
      </c>
      <c r="U1315">
        <v>127.5</v>
      </c>
      <c r="V1315">
        <f t="shared" ref="V1315:V1319" si="842">U1316/U1315</f>
        <v>7.3098039215686278E-2</v>
      </c>
    </row>
    <row r="1316" spans="1:22" x14ac:dyDescent="0.55000000000000004">
      <c r="B1316">
        <v>10</v>
      </c>
      <c r="C1316">
        <v>5.92</v>
      </c>
      <c r="H1316">
        <v>8</v>
      </c>
      <c r="I1316">
        <v>60.963000000000001</v>
      </c>
      <c r="N1316">
        <v>6</v>
      </c>
      <c r="O1316">
        <v>42.15</v>
      </c>
      <c r="T1316">
        <v>4</v>
      </c>
      <c r="U1316">
        <v>9.32</v>
      </c>
    </row>
    <row r="1317" spans="1:22" x14ac:dyDescent="0.55000000000000004">
      <c r="B1317">
        <v>11</v>
      </c>
      <c r="C1317">
        <v>77.938000000000002</v>
      </c>
      <c r="D1317">
        <f t="shared" si="839"/>
        <v>9.7834175883394492E-2</v>
      </c>
      <c r="H1317">
        <v>9</v>
      </c>
      <c r="I1317">
        <v>49.168999999999997</v>
      </c>
      <c r="J1317">
        <f t="shared" si="840"/>
        <v>1.241859708352824</v>
      </c>
      <c r="N1317">
        <v>7</v>
      </c>
      <c r="O1317">
        <v>58.765999999999998</v>
      </c>
      <c r="P1317">
        <f t="shared" si="841"/>
        <v>1.0895585882993568</v>
      </c>
      <c r="S1317">
        <v>138</v>
      </c>
      <c r="T1317">
        <v>1</v>
      </c>
      <c r="U1317">
        <v>154.04900000000001</v>
      </c>
      <c r="V1317">
        <f t="shared" si="842"/>
        <v>0.10976377646073651</v>
      </c>
    </row>
    <row r="1318" spans="1:22" x14ac:dyDescent="0.55000000000000004">
      <c r="B1318">
        <v>12</v>
      </c>
      <c r="C1318">
        <v>7.625</v>
      </c>
      <c r="H1318">
        <v>10</v>
      </c>
      <c r="I1318">
        <v>61.061</v>
      </c>
      <c r="N1318">
        <v>8</v>
      </c>
      <c r="O1318">
        <v>64.028999999999996</v>
      </c>
      <c r="T1318">
        <v>2</v>
      </c>
      <c r="U1318">
        <v>16.908999999999999</v>
      </c>
    </row>
    <row r="1319" spans="1:22" x14ac:dyDescent="0.55000000000000004">
      <c r="A1319">
        <v>12</v>
      </c>
      <c r="B1319">
        <v>1</v>
      </c>
      <c r="C1319">
        <v>122.593</v>
      </c>
      <c r="D1319">
        <f t="shared" si="839"/>
        <v>0.1657598720971018</v>
      </c>
      <c r="G1319">
        <v>27</v>
      </c>
      <c r="H1319">
        <v>1</v>
      </c>
      <c r="I1319">
        <v>188.35300000000001</v>
      </c>
      <c r="J1319">
        <f t="shared" si="840"/>
        <v>0.9016262018656459</v>
      </c>
      <c r="N1319">
        <v>9</v>
      </c>
      <c r="O1319">
        <v>84.406999999999996</v>
      </c>
      <c r="P1319">
        <f t="shared" si="841"/>
        <v>0.21934199770161242</v>
      </c>
      <c r="S1319">
        <v>135</v>
      </c>
      <c r="T1319">
        <v>1</v>
      </c>
      <c r="U1319">
        <v>154.04900000000001</v>
      </c>
      <c r="V1319">
        <f t="shared" si="842"/>
        <v>0.10976377646073651</v>
      </c>
    </row>
    <row r="1320" spans="1:22" x14ac:dyDescent="0.55000000000000004">
      <c r="B1320">
        <v>2</v>
      </c>
      <c r="C1320">
        <v>20.321000000000002</v>
      </c>
      <c r="H1320">
        <v>2</v>
      </c>
      <c r="I1320">
        <v>169.82400000000001</v>
      </c>
      <c r="N1320">
        <v>10</v>
      </c>
      <c r="O1320">
        <v>18.513999999999999</v>
      </c>
      <c r="T1320">
        <v>2</v>
      </c>
      <c r="U1320">
        <v>16.908999999999999</v>
      </c>
    </row>
    <row r="1321" spans="1:22" x14ac:dyDescent="0.55000000000000004">
      <c r="B1321">
        <v>3</v>
      </c>
      <c r="C1321">
        <v>236.643</v>
      </c>
      <c r="D1321">
        <f t="shared" si="839"/>
        <v>0.15137570095037675</v>
      </c>
      <c r="H1321">
        <v>3</v>
      </c>
      <c r="I1321">
        <v>240.148</v>
      </c>
      <c r="J1321">
        <f>I1322/I1321</f>
        <v>0.99217982244282699</v>
      </c>
      <c r="M1321">
        <v>56</v>
      </c>
      <c r="N1321">
        <v>1</v>
      </c>
      <c r="O1321">
        <v>109.333</v>
      </c>
      <c r="P1321">
        <f>O1322/O1321</f>
        <v>0.32251927597340235</v>
      </c>
      <c r="T1321">
        <v>3</v>
      </c>
      <c r="U1321">
        <v>45.226999999999997</v>
      </c>
      <c r="V1321">
        <f>U1322/U1321</f>
        <v>0.42085479912441681</v>
      </c>
    </row>
    <row r="1322" spans="1:22" x14ac:dyDescent="0.55000000000000004">
      <c r="B1322">
        <v>4</v>
      </c>
      <c r="C1322">
        <v>35.822000000000003</v>
      </c>
      <c r="H1322">
        <v>4</v>
      </c>
      <c r="I1322">
        <v>238.27</v>
      </c>
      <c r="N1322">
        <v>2</v>
      </c>
      <c r="O1322">
        <v>35.262</v>
      </c>
      <c r="T1322">
        <v>4</v>
      </c>
      <c r="U1322">
        <v>19.033999999999999</v>
      </c>
    </row>
    <row r="1323" spans="1:22" x14ac:dyDescent="0.55000000000000004">
      <c r="B1323">
        <v>5</v>
      </c>
      <c r="C1323">
        <v>248.702</v>
      </c>
      <c r="D1323">
        <f>C1324/C1323</f>
        <v>0.15293403350194207</v>
      </c>
      <c r="G1323">
        <v>28</v>
      </c>
      <c r="H1323">
        <v>1</v>
      </c>
      <c r="I1323">
        <v>87.667000000000002</v>
      </c>
      <c r="J1323">
        <f>I1324/I1323</f>
        <v>0.40710871821780142</v>
      </c>
      <c r="N1323">
        <v>3</v>
      </c>
      <c r="O1323">
        <v>45.773000000000003</v>
      </c>
      <c r="P1323">
        <f>O1324/O1323</f>
        <v>0.34485395320385376</v>
      </c>
      <c r="T1323">
        <v>5</v>
      </c>
      <c r="U1323">
        <v>63.975000000000001</v>
      </c>
      <c r="V1323">
        <f>U1324/U1323</f>
        <v>0.17488081281750684</v>
      </c>
    </row>
    <row r="1324" spans="1:22" x14ac:dyDescent="0.55000000000000004">
      <c r="B1324">
        <v>6</v>
      </c>
      <c r="C1324">
        <v>38.034999999999997</v>
      </c>
      <c r="H1324">
        <v>2</v>
      </c>
      <c r="I1324">
        <v>35.69</v>
      </c>
      <c r="N1324">
        <v>4</v>
      </c>
      <c r="O1324">
        <v>15.785</v>
      </c>
      <c r="T1324">
        <v>6</v>
      </c>
      <c r="U1324">
        <v>11.188000000000001</v>
      </c>
    </row>
    <row r="1325" spans="1:22" x14ac:dyDescent="0.55000000000000004">
      <c r="A1325">
        <v>13</v>
      </c>
      <c r="B1325">
        <v>1</v>
      </c>
      <c r="C1325">
        <v>247.24199999999999</v>
      </c>
      <c r="D1325">
        <f>C1326/C1325</f>
        <v>9.6625977786945594E-2</v>
      </c>
      <c r="H1325">
        <v>3</v>
      </c>
      <c r="I1325">
        <v>97.203999999999994</v>
      </c>
      <c r="J1325">
        <f t="shared" ref="J1325:J1337" si="843">I1326/I1325</f>
        <v>0.21792313073536071</v>
      </c>
      <c r="N1325">
        <v>5</v>
      </c>
      <c r="O1325">
        <v>119.374</v>
      </c>
      <c r="P1325">
        <f t="shared" ref="P1325:P1337" si="844">O1326/O1325</f>
        <v>0.82020372945532527</v>
      </c>
      <c r="T1325">
        <v>7</v>
      </c>
      <c r="U1325">
        <v>11.84</v>
      </c>
      <c r="V1325">
        <f t="shared" ref="V1325:V1337" si="845">U1326/U1325</f>
        <v>0.70557432432432432</v>
      </c>
    </row>
    <row r="1326" spans="1:22" x14ac:dyDescent="0.55000000000000004">
      <c r="B1326">
        <v>2</v>
      </c>
      <c r="C1326">
        <v>23.89</v>
      </c>
      <c r="H1326">
        <v>4</v>
      </c>
      <c r="I1326">
        <v>21.183</v>
      </c>
      <c r="N1326">
        <v>6</v>
      </c>
      <c r="O1326">
        <v>97.911000000000001</v>
      </c>
      <c r="T1326">
        <v>8</v>
      </c>
      <c r="U1326">
        <v>8.3539999999999992</v>
      </c>
    </row>
    <row r="1327" spans="1:22" x14ac:dyDescent="0.55000000000000004">
      <c r="B1327">
        <v>3</v>
      </c>
      <c r="C1327">
        <v>106.792</v>
      </c>
      <c r="D1327">
        <f t="shared" si="839"/>
        <v>0.14099370739381228</v>
      </c>
      <c r="H1327">
        <v>5</v>
      </c>
      <c r="I1327">
        <v>106.395</v>
      </c>
      <c r="J1327">
        <f t="shared" si="843"/>
        <v>1.1400441750082242</v>
      </c>
      <c r="M1327">
        <v>57</v>
      </c>
      <c r="N1327">
        <v>1</v>
      </c>
      <c r="O1327">
        <v>127.86199999999999</v>
      </c>
      <c r="P1327">
        <f t="shared" si="844"/>
        <v>0.27620403247250946</v>
      </c>
      <c r="S1327">
        <v>136</v>
      </c>
      <c r="T1327">
        <v>1</v>
      </c>
      <c r="U1327">
        <v>223.18899999999999</v>
      </c>
      <c r="V1327">
        <f t="shared" si="845"/>
        <v>0.27847698587295971</v>
      </c>
    </row>
    <row r="1328" spans="1:22" x14ac:dyDescent="0.55000000000000004">
      <c r="B1328">
        <v>4</v>
      </c>
      <c r="C1328">
        <v>15.057</v>
      </c>
      <c r="H1328">
        <v>6</v>
      </c>
      <c r="I1328">
        <v>121.295</v>
      </c>
      <c r="N1328">
        <v>2</v>
      </c>
      <c r="O1328">
        <v>35.316000000000003</v>
      </c>
      <c r="T1328">
        <v>2</v>
      </c>
      <c r="U1328">
        <v>62.152999999999999</v>
      </c>
    </row>
    <row r="1329" spans="1:22" x14ac:dyDescent="0.55000000000000004">
      <c r="B1329">
        <v>5</v>
      </c>
      <c r="C1329">
        <v>77.591999999999999</v>
      </c>
      <c r="D1329">
        <f t="shared" si="839"/>
        <v>6.4310753685947006E-2</v>
      </c>
      <c r="H1329">
        <v>7</v>
      </c>
      <c r="I1329">
        <v>28.788</v>
      </c>
      <c r="J1329">
        <f t="shared" si="843"/>
        <v>1.296825065999722</v>
      </c>
      <c r="N1329">
        <v>3</v>
      </c>
      <c r="O1329">
        <v>59.677999999999997</v>
      </c>
      <c r="P1329">
        <f t="shared" si="844"/>
        <v>0.47759643419685649</v>
      </c>
      <c r="T1329">
        <v>3</v>
      </c>
      <c r="U1329">
        <v>149.30000000000001</v>
      </c>
      <c r="V1329">
        <f t="shared" si="845"/>
        <v>0.10966510381781648</v>
      </c>
    </row>
    <row r="1330" spans="1:22" x14ac:dyDescent="0.55000000000000004">
      <c r="B1330">
        <v>6</v>
      </c>
      <c r="C1330">
        <v>4.99</v>
      </c>
      <c r="H1330">
        <v>8</v>
      </c>
      <c r="I1330">
        <v>37.332999999999998</v>
      </c>
      <c r="N1330">
        <v>4</v>
      </c>
      <c r="O1330">
        <v>28.501999999999999</v>
      </c>
      <c r="T1330">
        <v>4</v>
      </c>
      <c r="U1330">
        <v>16.373000000000001</v>
      </c>
    </row>
    <row r="1331" spans="1:22" x14ac:dyDescent="0.55000000000000004">
      <c r="B1331">
        <v>7</v>
      </c>
      <c r="C1331">
        <v>249.23400000000001</v>
      </c>
      <c r="D1331">
        <f t="shared" si="839"/>
        <v>7.9126443422646991E-2</v>
      </c>
      <c r="H1331">
        <v>9</v>
      </c>
      <c r="I1331">
        <v>239.93600000000001</v>
      </c>
      <c r="J1331">
        <f t="shared" si="843"/>
        <v>0.60038093491597755</v>
      </c>
      <c r="N1331">
        <v>5</v>
      </c>
      <c r="O1331">
        <v>30.038</v>
      </c>
      <c r="P1331">
        <f t="shared" si="844"/>
        <v>0.79802250482721881</v>
      </c>
      <c r="T1331">
        <v>5</v>
      </c>
      <c r="U1331">
        <v>137.95099999999999</v>
      </c>
      <c r="V1331">
        <f t="shared" si="845"/>
        <v>7.8962820131785932E-2</v>
      </c>
    </row>
    <row r="1332" spans="1:22" x14ac:dyDescent="0.55000000000000004">
      <c r="B1332">
        <v>8</v>
      </c>
      <c r="C1332">
        <v>19.721</v>
      </c>
      <c r="H1332">
        <v>10</v>
      </c>
      <c r="I1332">
        <v>144.053</v>
      </c>
      <c r="N1332">
        <v>6</v>
      </c>
      <c r="O1332">
        <v>23.971</v>
      </c>
      <c r="T1332">
        <v>6</v>
      </c>
      <c r="U1332">
        <v>10.893000000000001</v>
      </c>
    </row>
    <row r="1333" spans="1:22" x14ac:dyDescent="0.55000000000000004">
      <c r="A1333">
        <v>14</v>
      </c>
      <c r="B1333">
        <v>1</v>
      </c>
      <c r="C1333">
        <v>125.422</v>
      </c>
      <c r="D1333">
        <f>C1334/C1333</f>
        <v>7.4731705761349673E-2</v>
      </c>
      <c r="H1333">
        <v>11</v>
      </c>
      <c r="I1333">
        <v>102.169</v>
      </c>
      <c r="J1333">
        <f t="shared" si="843"/>
        <v>1.0891268388650179</v>
      </c>
      <c r="N1333">
        <v>7</v>
      </c>
      <c r="O1333">
        <v>61.222000000000001</v>
      </c>
      <c r="P1333">
        <f t="shared" si="844"/>
        <v>1.4654045931201203</v>
      </c>
      <c r="S1333">
        <v>137</v>
      </c>
      <c r="T1333">
        <v>1</v>
      </c>
      <c r="U1333">
        <v>239.869</v>
      </c>
      <c r="V1333">
        <f t="shared" si="845"/>
        <v>0.22463094439047979</v>
      </c>
    </row>
    <row r="1334" spans="1:22" x14ac:dyDescent="0.55000000000000004">
      <c r="B1334">
        <v>2</v>
      </c>
      <c r="C1334">
        <v>9.3729999999999993</v>
      </c>
      <c r="H1334">
        <v>12</v>
      </c>
      <c r="I1334">
        <v>111.27500000000001</v>
      </c>
      <c r="N1334">
        <v>8</v>
      </c>
      <c r="O1334">
        <v>89.715000000000003</v>
      </c>
      <c r="T1334">
        <v>2</v>
      </c>
      <c r="U1334">
        <v>53.881999999999998</v>
      </c>
    </row>
    <row r="1335" spans="1:22" x14ac:dyDescent="0.55000000000000004">
      <c r="B1335">
        <v>3</v>
      </c>
      <c r="C1335">
        <v>60.177</v>
      </c>
      <c r="D1335">
        <f>C1336/C1335</f>
        <v>0.15176894826927231</v>
      </c>
      <c r="G1335">
        <v>29</v>
      </c>
      <c r="H1335">
        <v>1</v>
      </c>
      <c r="I1335">
        <v>86.616</v>
      </c>
      <c r="J1335">
        <f t="shared" si="843"/>
        <v>2.5298443705550939</v>
      </c>
      <c r="N1335">
        <v>9</v>
      </c>
      <c r="O1335">
        <v>30.416</v>
      </c>
      <c r="P1335">
        <f t="shared" si="844"/>
        <v>1.055365597054182</v>
      </c>
      <c r="T1335">
        <v>3</v>
      </c>
      <c r="U1335">
        <v>155.47</v>
      </c>
      <c r="V1335">
        <f t="shared" si="845"/>
        <v>0.14390557663857981</v>
      </c>
    </row>
    <row r="1336" spans="1:22" x14ac:dyDescent="0.55000000000000004">
      <c r="B1336">
        <v>4</v>
      </c>
      <c r="C1336">
        <v>9.1329999999999991</v>
      </c>
      <c r="H1336">
        <v>2</v>
      </c>
      <c r="I1336">
        <v>219.125</v>
      </c>
      <c r="N1336">
        <v>10</v>
      </c>
      <c r="O1336">
        <v>32.1</v>
      </c>
      <c r="T1336">
        <v>4</v>
      </c>
      <c r="U1336">
        <v>22.373000000000001</v>
      </c>
    </row>
    <row r="1337" spans="1:22" x14ac:dyDescent="0.55000000000000004">
      <c r="B1337">
        <v>5</v>
      </c>
      <c r="C1337">
        <v>176.77600000000001</v>
      </c>
      <c r="D1337">
        <f t="shared" si="839"/>
        <v>9.8933113092274969E-2</v>
      </c>
      <c r="H1337">
        <v>3</v>
      </c>
      <c r="I1337">
        <v>62.457000000000001</v>
      </c>
      <c r="J1337">
        <f t="shared" si="843"/>
        <v>0.55162751973357671</v>
      </c>
      <c r="M1337">
        <v>58</v>
      </c>
      <c r="N1337">
        <v>1</v>
      </c>
      <c r="O1337">
        <v>195.02799999999999</v>
      </c>
      <c r="P1337">
        <f t="shared" si="844"/>
        <v>0.11220952888815966</v>
      </c>
      <c r="T1337">
        <v>5</v>
      </c>
      <c r="U1337">
        <v>69.596000000000004</v>
      </c>
      <c r="V1337">
        <f t="shared" si="845"/>
        <v>0.21446634864072647</v>
      </c>
    </row>
    <row r="1338" spans="1:22" x14ac:dyDescent="0.55000000000000004">
      <c r="B1338">
        <v>6</v>
      </c>
      <c r="C1338">
        <v>17.489000000000001</v>
      </c>
      <c r="H1338">
        <v>4</v>
      </c>
      <c r="I1338">
        <v>34.453000000000003</v>
      </c>
      <c r="N1338">
        <v>2</v>
      </c>
      <c r="O1338">
        <v>21.884</v>
      </c>
      <c r="T1338">
        <v>6</v>
      </c>
      <c r="U1338">
        <v>14.926</v>
      </c>
    </row>
    <row r="1339" spans="1:22" x14ac:dyDescent="0.55000000000000004">
      <c r="B1339">
        <v>7</v>
      </c>
      <c r="C1339">
        <v>66.677999999999997</v>
      </c>
      <c r="D1339">
        <f t="shared" si="839"/>
        <v>7.6681964066108776E-2</v>
      </c>
      <c r="H1339">
        <v>5</v>
      </c>
      <c r="I1339">
        <v>39.076999999999998</v>
      </c>
      <c r="J1339">
        <f>I1340/I1339</f>
        <v>0.90925608414156667</v>
      </c>
      <c r="N1339">
        <v>3</v>
      </c>
      <c r="O1339">
        <v>186.94800000000001</v>
      </c>
      <c r="P1339">
        <f>O1340/O1339</f>
        <v>0.12927659028178959</v>
      </c>
      <c r="T1339">
        <v>7</v>
      </c>
      <c r="U1339">
        <v>79.622</v>
      </c>
      <c r="V1339">
        <f>U1340/U1339</f>
        <v>0.12845695913189822</v>
      </c>
    </row>
    <row r="1340" spans="1:22" x14ac:dyDescent="0.55000000000000004">
      <c r="B1340">
        <v>8</v>
      </c>
      <c r="C1340">
        <v>5.1130000000000004</v>
      </c>
      <c r="H1340">
        <v>6</v>
      </c>
      <c r="I1340">
        <v>35.530999999999999</v>
      </c>
      <c r="N1340">
        <v>4</v>
      </c>
      <c r="O1340">
        <v>24.167999999999999</v>
      </c>
      <c r="T1340">
        <v>8</v>
      </c>
      <c r="U1340">
        <v>10.228</v>
      </c>
    </row>
    <row r="1341" spans="1:22" x14ac:dyDescent="0.55000000000000004">
      <c r="A1341">
        <v>15</v>
      </c>
      <c r="B1341">
        <v>1</v>
      </c>
      <c r="C1341">
        <v>147.93299999999999</v>
      </c>
      <c r="D1341">
        <f>C1342/C1341</f>
        <v>5.3977138299094868E-2</v>
      </c>
      <c r="H1341">
        <v>7</v>
      </c>
      <c r="I1341">
        <v>126.645</v>
      </c>
      <c r="J1341">
        <f>I1342/I1341</f>
        <v>2.0049824312053377</v>
      </c>
      <c r="N1341">
        <v>5</v>
      </c>
      <c r="O1341">
        <v>37.018000000000001</v>
      </c>
      <c r="P1341">
        <f>O1342/O1341</f>
        <v>0.72348587173807333</v>
      </c>
      <c r="S1341">
        <v>139</v>
      </c>
      <c r="T1341">
        <v>1</v>
      </c>
      <c r="U1341">
        <v>72.897999999999996</v>
      </c>
      <c r="V1341">
        <f>U1342/U1341</f>
        <v>0.71332546846278366</v>
      </c>
    </row>
    <row r="1342" spans="1:22" x14ac:dyDescent="0.55000000000000004">
      <c r="B1342">
        <v>2</v>
      </c>
      <c r="C1342">
        <v>7.9850000000000003</v>
      </c>
      <c r="H1342">
        <v>8</v>
      </c>
      <c r="I1342">
        <v>253.92099999999999</v>
      </c>
      <c r="N1342">
        <v>6</v>
      </c>
      <c r="O1342">
        <v>26.782</v>
      </c>
      <c r="T1342">
        <v>2</v>
      </c>
      <c r="U1342">
        <v>52</v>
      </c>
    </row>
    <row r="1343" spans="1:22" x14ac:dyDescent="0.55000000000000004">
      <c r="B1343">
        <v>3</v>
      </c>
      <c r="C1343">
        <v>214.84700000000001</v>
      </c>
      <c r="D1343">
        <f>C1344/C1343</f>
        <v>4.6563368350500588E-2</v>
      </c>
      <c r="G1343">
        <v>30</v>
      </c>
      <c r="H1343">
        <v>1</v>
      </c>
      <c r="I1343">
        <v>5.7809999999999997</v>
      </c>
      <c r="J1343">
        <f t="shared" ref="J1343:J1355" si="846">I1344/I1343</f>
        <v>10.338349766476389</v>
      </c>
      <c r="N1343">
        <v>7</v>
      </c>
      <c r="O1343">
        <v>37.552</v>
      </c>
      <c r="P1343">
        <f t="shared" ref="P1343:P1355" si="847">O1344/O1343</f>
        <v>1.4698018747337027</v>
      </c>
      <c r="T1343">
        <v>3</v>
      </c>
      <c r="U1343">
        <v>93.289000000000001</v>
      </c>
      <c r="V1343">
        <f t="shared" ref="V1343:V1355" si="848">U1344/U1343</f>
        <v>0.59861291256203841</v>
      </c>
    </row>
    <row r="1344" spans="1:22" x14ac:dyDescent="0.55000000000000004">
      <c r="B1344">
        <v>4</v>
      </c>
      <c r="C1344">
        <v>10.004</v>
      </c>
      <c r="H1344">
        <v>2</v>
      </c>
      <c r="I1344">
        <v>59.765999999999998</v>
      </c>
      <c r="N1344">
        <v>8</v>
      </c>
      <c r="O1344">
        <v>55.194000000000003</v>
      </c>
      <c r="T1344">
        <v>4</v>
      </c>
      <c r="U1344">
        <v>55.844000000000001</v>
      </c>
    </row>
    <row r="1345" spans="1:22" x14ac:dyDescent="0.55000000000000004">
      <c r="B1345">
        <v>5</v>
      </c>
      <c r="C1345">
        <v>211.35499999999999</v>
      </c>
      <c r="D1345">
        <f>C1346/C1345</f>
        <v>6.228856662960422E-2</v>
      </c>
      <c r="H1345">
        <v>3</v>
      </c>
      <c r="I1345">
        <v>87.259</v>
      </c>
      <c r="J1345">
        <f t="shared" si="846"/>
        <v>0.32369153898165232</v>
      </c>
      <c r="M1345">
        <v>59</v>
      </c>
      <c r="N1345">
        <v>1</v>
      </c>
      <c r="O1345">
        <v>28.664000000000001</v>
      </c>
      <c r="P1345">
        <f t="shared" si="847"/>
        <v>0.75467485347474184</v>
      </c>
      <c r="T1345">
        <v>5</v>
      </c>
      <c r="U1345">
        <v>225.80600000000001</v>
      </c>
      <c r="V1345">
        <f t="shared" si="848"/>
        <v>0.19921525557336828</v>
      </c>
    </row>
    <row r="1346" spans="1:22" x14ac:dyDescent="0.55000000000000004">
      <c r="B1346">
        <v>6</v>
      </c>
      <c r="C1346">
        <v>13.164999999999999</v>
      </c>
      <c r="H1346">
        <v>4</v>
      </c>
      <c r="I1346">
        <v>28.245000000000001</v>
      </c>
      <c r="N1346">
        <v>2</v>
      </c>
      <c r="O1346">
        <v>21.632000000000001</v>
      </c>
      <c r="T1346">
        <v>6</v>
      </c>
      <c r="U1346">
        <v>44.984000000000002</v>
      </c>
    </row>
    <row r="1347" spans="1:22" x14ac:dyDescent="0.55000000000000004">
      <c r="A1347">
        <v>16</v>
      </c>
      <c r="B1347">
        <v>1</v>
      </c>
      <c r="C1347">
        <v>39.746000000000002</v>
      </c>
      <c r="D1347">
        <f>C1348/C1347</f>
        <v>7.4397423640114715E-2</v>
      </c>
      <c r="H1347">
        <v>5</v>
      </c>
      <c r="I1347">
        <v>73.504999999999995</v>
      </c>
      <c r="J1347">
        <f t="shared" si="846"/>
        <v>3.0306237670906744</v>
      </c>
      <c r="N1347">
        <v>3</v>
      </c>
      <c r="O1347">
        <v>35.066000000000003</v>
      </c>
      <c r="P1347">
        <f t="shared" si="847"/>
        <v>0.30459704557120854</v>
      </c>
      <c r="T1347">
        <v>7</v>
      </c>
      <c r="U1347">
        <v>163.57</v>
      </c>
      <c r="V1347">
        <f t="shared" si="848"/>
        <v>0.15014978296753684</v>
      </c>
    </row>
    <row r="1348" spans="1:22" x14ac:dyDescent="0.55000000000000004">
      <c r="B1348">
        <v>2</v>
      </c>
      <c r="C1348">
        <v>2.9569999999999999</v>
      </c>
      <c r="H1348">
        <v>6</v>
      </c>
      <c r="I1348">
        <v>222.76599999999999</v>
      </c>
      <c r="N1348">
        <v>4</v>
      </c>
      <c r="O1348">
        <v>10.680999999999999</v>
      </c>
      <c r="T1348">
        <v>8</v>
      </c>
      <c r="U1348">
        <v>24.56</v>
      </c>
    </row>
    <row r="1349" spans="1:22" x14ac:dyDescent="0.55000000000000004">
      <c r="B1349">
        <v>3</v>
      </c>
      <c r="C1349">
        <v>104.09699999999999</v>
      </c>
      <c r="D1349">
        <f t="shared" ref="D1349:D1379" si="849">C1350/C1349</f>
        <v>0.11333659951775749</v>
      </c>
      <c r="H1349">
        <v>7</v>
      </c>
      <c r="I1349">
        <v>205.86699999999999</v>
      </c>
      <c r="J1349">
        <f t="shared" si="846"/>
        <v>0.22494134562605955</v>
      </c>
      <c r="N1349">
        <v>5</v>
      </c>
      <c r="O1349">
        <v>31.064</v>
      </c>
      <c r="P1349">
        <f t="shared" si="847"/>
        <v>0.77501287664177176</v>
      </c>
      <c r="S1349">
        <v>140</v>
      </c>
      <c r="T1349">
        <v>1</v>
      </c>
      <c r="U1349">
        <v>116.7</v>
      </c>
      <c r="V1349">
        <f t="shared" si="848"/>
        <v>0.16047129391602399</v>
      </c>
    </row>
    <row r="1350" spans="1:22" x14ac:dyDescent="0.55000000000000004">
      <c r="B1350">
        <v>4</v>
      </c>
      <c r="C1350">
        <v>11.798</v>
      </c>
      <c r="H1350">
        <v>8</v>
      </c>
      <c r="I1350">
        <v>46.308</v>
      </c>
      <c r="N1350">
        <v>6</v>
      </c>
      <c r="O1350">
        <v>24.074999999999999</v>
      </c>
      <c r="T1350">
        <v>2</v>
      </c>
      <c r="U1350">
        <v>18.727</v>
      </c>
    </row>
    <row r="1351" spans="1:22" x14ac:dyDescent="0.55000000000000004">
      <c r="B1351">
        <v>5</v>
      </c>
      <c r="C1351">
        <v>22.509</v>
      </c>
      <c r="D1351">
        <f t="shared" si="849"/>
        <v>0.2431916122439913</v>
      </c>
      <c r="G1351">
        <v>31</v>
      </c>
      <c r="H1351">
        <v>1</v>
      </c>
      <c r="I1351">
        <v>54.017000000000003</v>
      </c>
      <c r="J1351">
        <f t="shared" si="846"/>
        <v>3.4635207434696484</v>
      </c>
      <c r="M1351">
        <v>60</v>
      </c>
      <c r="N1351">
        <v>1</v>
      </c>
      <c r="O1351">
        <v>250.83199999999999</v>
      </c>
      <c r="P1351">
        <f t="shared" si="847"/>
        <v>0.15729651719078905</v>
      </c>
      <c r="T1351">
        <v>3</v>
      </c>
      <c r="U1351">
        <v>126.095</v>
      </c>
      <c r="V1351">
        <f t="shared" si="848"/>
        <v>1.3240810500019826</v>
      </c>
    </row>
    <row r="1352" spans="1:22" x14ac:dyDescent="0.55000000000000004">
      <c r="B1352">
        <v>6</v>
      </c>
      <c r="C1352">
        <v>5.4740000000000002</v>
      </c>
      <c r="H1352">
        <v>2</v>
      </c>
      <c r="I1352">
        <v>187.089</v>
      </c>
      <c r="N1352">
        <v>2</v>
      </c>
      <c r="O1352">
        <v>39.454999999999998</v>
      </c>
      <c r="T1352">
        <v>4</v>
      </c>
      <c r="U1352">
        <v>166.96</v>
      </c>
    </row>
    <row r="1353" spans="1:22" x14ac:dyDescent="0.55000000000000004">
      <c r="B1353">
        <v>7</v>
      </c>
      <c r="C1353">
        <v>118.375</v>
      </c>
      <c r="D1353">
        <f t="shared" si="849"/>
        <v>0.21466525871172124</v>
      </c>
      <c r="H1353">
        <v>3</v>
      </c>
      <c r="I1353">
        <v>64.298000000000002</v>
      </c>
      <c r="J1353">
        <f t="shared" si="846"/>
        <v>0.3801673457961367</v>
      </c>
      <c r="N1353">
        <v>3</v>
      </c>
      <c r="O1353">
        <v>223.53299999999999</v>
      </c>
      <c r="P1353">
        <f t="shared" si="847"/>
        <v>0.14837630238040916</v>
      </c>
      <c r="T1353">
        <v>5</v>
      </c>
      <c r="U1353">
        <v>240.06399999999999</v>
      </c>
      <c r="V1353">
        <f t="shared" si="848"/>
        <v>0.17436600239936018</v>
      </c>
    </row>
    <row r="1354" spans="1:22" x14ac:dyDescent="0.55000000000000004">
      <c r="B1354">
        <v>8</v>
      </c>
      <c r="C1354">
        <v>25.411000000000001</v>
      </c>
      <c r="H1354">
        <v>4</v>
      </c>
      <c r="I1354">
        <v>24.443999999999999</v>
      </c>
      <c r="N1354">
        <v>4</v>
      </c>
      <c r="O1354">
        <v>33.167000000000002</v>
      </c>
      <c r="T1354">
        <v>6</v>
      </c>
      <c r="U1354">
        <v>41.859000000000002</v>
      </c>
    </row>
    <row r="1355" spans="1:22" x14ac:dyDescent="0.55000000000000004">
      <c r="B1355">
        <v>9</v>
      </c>
      <c r="C1355">
        <v>61.534999999999997</v>
      </c>
      <c r="D1355">
        <f t="shared" si="849"/>
        <v>8.6633623141301713E-2</v>
      </c>
      <c r="H1355">
        <v>5</v>
      </c>
      <c r="I1355">
        <v>24.986000000000001</v>
      </c>
      <c r="J1355">
        <f t="shared" si="846"/>
        <v>1.4717441767389738</v>
      </c>
      <c r="N1355">
        <v>5</v>
      </c>
      <c r="O1355">
        <v>124.95</v>
      </c>
      <c r="P1355">
        <f t="shared" si="847"/>
        <v>0.15599839935974391</v>
      </c>
      <c r="T1355">
        <v>7</v>
      </c>
      <c r="U1355">
        <v>102.645</v>
      </c>
      <c r="V1355">
        <f t="shared" si="848"/>
        <v>0.12778021335671488</v>
      </c>
    </row>
    <row r="1356" spans="1:22" x14ac:dyDescent="0.55000000000000004">
      <c r="B1356">
        <v>10</v>
      </c>
      <c r="C1356">
        <v>5.3310000000000004</v>
      </c>
      <c r="H1356">
        <v>6</v>
      </c>
      <c r="I1356">
        <v>36.773000000000003</v>
      </c>
      <c r="N1356">
        <v>6</v>
      </c>
      <c r="O1356">
        <v>19.492000000000001</v>
      </c>
      <c r="T1356">
        <v>8</v>
      </c>
      <c r="U1356">
        <v>13.116</v>
      </c>
    </row>
    <row r="1357" spans="1:22" x14ac:dyDescent="0.55000000000000004">
      <c r="B1357">
        <v>11</v>
      </c>
      <c r="C1357">
        <v>49.92</v>
      </c>
      <c r="D1357">
        <f t="shared" si="849"/>
        <v>8.633814102564101E-2</v>
      </c>
      <c r="H1357">
        <v>7</v>
      </c>
      <c r="I1357">
        <v>56.537999999999997</v>
      </c>
      <c r="J1357">
        <f>I1358/I1357</f>
        <v>4.1727687572959775</v>
      </c>
      <c r="N1357">
        <v>7</v>
      </c>
      <c r="O1357">
        <v>230.56899999999999</v>
      </c>
      <c r="P1357">
        <f>O1358/O1357</f>
        <v>0.17942568168314041</v>
      </c>
      <c r="T1357">
        <v>9</v>
      </c>
      <c r="U1357">
        <v>102.645</v>
      </c>
      <c r="V1357">
        <f t="shared" ref="V1357:V1359" si="850">U1358/U1357</f>
        <v>0.63151639144624683</v>
      </c>
    </row>
    <row r="1358" spans="1:22" x14ac:dyDescent="0.55000000000000004">
      <c r="B1358">
        <v>12</v>
      </c>
      <c r="C1358">
        <v>4.3099999999999996</v>
      </c>
      <c r="H1358">
        <v>8</v>
      </c>
      <c r="I1358">
        <v>235.92</v>
      </c>
      <c r="N1358">
        <v>8</v>
      </c>
      <c r="O1358">
        <v>41.37</v>
      </c>
      <c r="T1358">
        <v>10</v>
      </c>
      <c r="U1358">
        <v>64.822000000000003</v>
      </c>
    </row>
    <row r="1359" spans="1:22" x14ac:dyDescent="0.55000000000000004">
      <c r="A1359">
        <v>88</v>
      </c>
      <c r="B1359">
        <v>1</v>
      </c>
      <c r="C1359">
        <v>130.87100000000001</v>
      </c>
      <c r="D1359">
        <f t="shared" si="849"/>
        <v>4.1277288322088164E-2</v>
      </c>
      <c r="G1359">
        <v>32</v>
      </c>
      <c r="H1359">
        <v>1</v>
      </c>
      <c r="I1359">
        <v>9.2460000000000004</v>
      </c>
      <c r="J1359">
        <f>I1360/I1359</f>
        <v>1.8804888600475882</v>
      </c>
      <c r="N1359">
        <v>9</v>
      </c>
      <c r="O1359">
        <v>140.40600000000001</v>
      </c>
      <c r="P1359">
        <f>O1360/O1359</f>
        <v>0.60465364728003079</v>
      </c>
      <c r="T1359">
        <v>11</v>
      </c>
      <c r="U1359">
        <v>22.73</v>
      </c>
      <c r="V1359">
        <f t="shared" si="850"/>
        <v>4.5815222173339203</v>
      </c>
    </row>
    <row r="1360" spans="1:22" x14ac:dyDescent="0.55000000000000004">
      <c r="B1360">
        <v>2</v>
      </c>
      <c r="C1360">
        <v>5.4020000000000001</v>
      </c>
      <c r="H1360">
        <v>2</v>
      </c>
      <c r="I1360">
        <v>17.387</v>
      </c>
      <c r="N1360">
        <v>10</v>
      </c>
      <c r="O1360">
        <v>84.897000000000006</v>
      </c>
      <c r="T1360">
        <v>12</v>
      </c>
      <c r="U1360">
        <v>104.13800000000001</v>
      </c>
    </row>
    <row r="1361" spans="1:22" x14ac:dyDescent="0.55000000000000004">
      <c r="B1361">
        <v>3</v>
      </c>
      <c r="C1361">
        <v>68.299000000000007</v>
      </c>
      <c r="D1361">
        <f t="shared" si="849"/>
        <v>5.5418088112563872E-2</v>
      </c>
      <c r="H1361">
        <v>3</v>
      </c>
      <c r="I1361">
        <v>57.972999999999999</v>
      </c>
      <c r="J1361">
        <f t="shared" ref="J1361:J1373" si="851">I1362/I1361</f>
        <v>0.14091042381798424</v>
      </c>
      <c r="N1361">
        <v>11</v>
      </c>
      <c r="O1361">
        <v>46.792999999999999</v>
      </c>
      <c r="P1361">
        <f t="shared" ref="P1361:P1373" si="852">O1362/O1361</f>
        <v>1.2021028786356933</v>
      </c>
      <c r="T1361">
        <v>13</v>
      </c>
      <c r="U1361">
        <v>36.051000000000002</v>
      </c>
      <c r="V1361">
        <f t="shared" ref="V1361:V1363" si="853">U1362/U1361</f>
        <v>0.34073950791933649</v>
      </c>
    </row>
    <row r="1362" spans="1:22" x14ac:dyDescent="0.55000000000000004">
      <c r="B1362">
        <v>4</v>
      </c>
      <c r="C1362">
        <v>3.7850000000000001</v>
      </c>
      <c r="H1362">
        <v>4</v>
      </c>
      <c r="I1362">
        <v>8.1690000000000005</v>
      </c>
      <c r="N1362">
        <v>12</v>
      </c>
      <c r="O1362">
        <v>56.25</v>
      </c>
      <c r="T1362">
        <v>14</v>
      </c>
      <c r="U1362">
        <v>12.284000000000001</v>
      </c>
    </row>
    <row r="1363" spans="1:22" x14ac:dyDescent="0.55000000000000004">
      <c r="B1363">
        <v>5</v>
      </c>
      <c r="C1363">
        <v>232.72399999999999</v>
      </c>
      <c r="D1363">
        <f>C1364/C1363</f>
        <v>9.7841219642151214E-2</v>
      </c>
      <c r="H1363">
        <v>5</v>
      </c>
      <c r="I1363">
        <v>202.21899999999999</v>
      </c>
      <c r="J1363">
        <f t="shared" si="851"/>
        <v>0.359352978701309</v>
      </c>
      <c r="N1363">
        <v>13</v>
      </c>
      <c r="O1363">
        <v>27.31</v>
      </c>
      <c r="P1363">
        <f t="shared" si="852"/>
        <v>0.68908824606371288</v>
      </c>
      <c r="S1363">
        <v>141</v>
      </c>
      <c r="T1363">
        <v>1</v>
      </c>
      <c r="U1363">
        <v>110.157</v>
      </c>
      <c r="V1363">
        <f t="shared" si="853"/>
        <v>0.13708615884601072</v>
      </c>
    </row>
    <row r="1364" spans="1:22" x14ac:dyDescent="0.55000000000000004">
      <c r="B1364">
        <v>6</v>
      </c>
      <c r="C1364">
        <v>22.77</v>
      </c>
      <c r="H1364">
        <v>6</v>
      </c>
      <c r="I1364">
        <v>72.668000000000006</v>
      </c>
      <c r="N1364">
        <v>14</v>
      </c>
      <c r="O1364">
        <v>18.818999999999999</v>
      </c>
      <c r="T1364">
        <v>2</v>
      </c>
      <c r="U1364">
        <v>15.101000000000001</v>
      </c>
    </row>
    <row r="1365" spans="1:22" x14ac:dyDescent="0.55000000000000004">
      <c r="B1365">
        <v>7</v>
      </c>
      <c r="C1365">
        <v>130.726</v>
      </c>
      <c r="D1365">
        <f>C1366/C1365</f>
        <v>6.9029879289506296E-2</v>
      </c>
      <c r="H1365">
        <v>7</v>
      </c>
      <c r="I1365">
        <v>72.706000000000003</v>
      </c>
      <c r="J1365">
        <f t="shared" si="851"/>
        <v>0.52389073804087694</v>
      </c>
      <c r="N1365">
        <v>15</v>
      </c>
      <c r="O1365">
        <v>143.983</v>
      </c>
      <c r="P1365">
        <f t="shared" si="852"/>
        <v>0.33710924206329912</v>
      </c>
      <c r="T1365">
        <v>3</v>
      </c>
      <c r="U1365">
        <v>47.277000000000001</v>
      </c>
      <c r="V1365">
        <f>U1366/U1365</f>
        <v>0.26281278422911775</v>
      </c>
    </row>
    <row r="1366" spans="1:22" x14ac:dyDescent="0.55000000000000004">
      <c r="B1366">
        <v>8</v>
      </c>
      <c r="C1366">
        <v>9.0239999999999991</v>
      </c>
      <c r="H1366">
        <v>8</v>
      </c>
      <c r="I1366">
        <v>38.090000000000003</v>
      </c>
      <c r="N1366">
        <v>16</v>
      </c>
      <c r="O1366">
        <v>48.537999999999997</v>
      </c>
      <c r="T1366">
        <v>4</v>
      </c>
      <c r="U1366">
        <v>12.425000000000001</v>
      </c>
    </row>
    <row r="1367" spans="1:22" x14ac:dyDescent="0.55000000000000004">
      <c r="B1367">
        <v>9</v>
      </c>
      <c r="C1367">
        <v>106.818</v>
      </c>
      <c r="D1367">
        <f t="shared" si="849"/>
        <v>8.8299724765488974E-2</v>
      </c>
      <c r="H1367">
        <v>9</v>
      </c>
      <c r="I1367">
        <v>101.295</v>
      </c>
      <c r="J1367">
        <f t="shared" si="851"/>
        <v>0.30957105483982428</v>
      </c>
      <c r="N1367">
        <v>17</v>
      </c>
      <c r="O1367">
        <v>131.48400000000001</v>
      </c>
      <c r="P1367">
        <f t="shared" si="852"/>
        <v>6.8289677831523218E-2</v>
      </c>
      <c r="T1367">
        <v>5</v>
      </c>
      <c r="U1367">
        <v>30.875</v>
      </c>
      <c r="V1367">
        <f>U1368/U1367</f>
        <v>0.57561133603238857</v>
      </c>
    </row>
    <row r="1368" spans="1:22" x14ac:dyDescent="0.55000000000000004">
      <c r="B1368">
        <v>10</v>
      </c>
      <c r="C1368">
        <v>9.4320000000000004</v>
      </c>
      <c r="H1368">
        <v>10</v>
      </c>
      <c r="I1368">
        <v>31.358000000000001</v>
      </c>
      <c r="N1368">
        <v>18</v>
      </c>
      <c r="O1368">
        <v>8.9789999999999992</v>
      </c>
      <c r="T1368">
        <v>6</v>
      </c>
      <c r="U1368">
        <v>17.771999999999998</v>
      </c>
    </row>
    <row r="1369" spans="1:22" x14ac:dyDescent="0.55000000000000004">
      <c r="A1369">
        <v>89</v>
      </c>
      <c r="B1369">
        <v>1</v>
      </c>
      <c r="C1369">
        <v>163.768</v>
      </c>
      <c r="D1369">
        <f t="shared" si="849"/>
        <v>5.7813492257339651E-2</v>
      </c>
      <c r="H1369">
        <v>11</v>
      </c>
      <c r="I1369">
        <v>7.7030000000000003</v>
      </c>
      <c r="J1369">
        <f t="shared" si="851"/>
        <v>2.3367519148383744</v>
      </c>
      <c r="M1369">
        <v>61</v>
      </c>
      <c r="N1369">
        <v>1</v>
      </c>
      <c r="O1369">
        <v>103.712</v>
      </c>
      <c r="P1369">
        <f t="shared" si="852"/>
        <v>7.0271521135452028E-2</v>
      </c>
      <c r="T1369">
        <v>7</v>
      </c>
      <c r="U1369">
        <v>41.311</v>
      </c>
      <c r="V1369">
        <f t="shared" ref="V1369:V1381" si="854">U1370/U1369</f>
        <v>0.48447144828253974</v>
      </c>
    </row>
    <row r="1370" spans="1:22" x14ac:dyDescent="0.55000000000000004">
      <c r="B1370">
        <v>2</v>
      </c>
      <c r="C1370">
        <v>9.468</v>
      </c>
      <c r="H1370">
        <v>12</v>
      </c>
      <c r="I1370">
        <v>18</v>
      </c>
      <c r="N1370">
        <v>2</v>
      </c>
      <c r="O1370">
        <v>7.2880000000000003</v>
      </c>
      <c r="T1370">
        <v>8</v>
      </c>
      <c r="U1370">
        <v>20.013999999999999</v>
      </c>
    </row>
    <row r="1371" spans="1:22" x14ac:dyDescent="0.55000000000000004">
      <c r="B1371">
        <v>3</v>
      </c>
      <c r="C1371">
        <v>182.279</v>
      </c>
      <c r="D1371">
        <f t="shared" si="849"/>
        <v>5.2562280899061328E-2</v>
      </c>
      <c r="H1371">
        <v>13</v>
      </c>
      <c r="I1371">
        <v>176.02600000000001</v>
      </c>
      <c r="J1371">
        <f t="shared" si="851"/>
        <v>0.45233090566166356</v>
      </c>
      <c r="N1371">
        <v>3</v>
      </c>
      <c r="O1371">
        <v>37.634</v>
      </c>
      <c r="P1371">
        <f t="shared" si="852"/>
        <v>1.5141095817611734</v>
      </c>
      <c r="T1371">
        <v>9</v>
      </c>
      <c r="U1371">
        <v>49.216999999999999</v>
      </c>
      <c r="V1371">
        <f t="shared" si="854"/>
        <v>0.32596460572566388</v>
      </c>
    </row>
    <row r="1372" spans="1:22" x14ac:dyDescent="0.55000000000000004">
      <c r="B1372">
        <v>4</v>
      </c>
      <c r="C1372">
        <v>9.5809999999999995</v>
      </c>
      <c r="H1372">
        <v>14</v>
      </c>
      <c r="I1372">
        <v>79.622</v>
      </c>
      <c r="N1372">
        <v>4</v>
      </c>
      <c r="O1372">
        <v>56.981999999999999</v>
      </c>
      <c r="T1372">
        <v>10</v>
      </c>
      <c r="U1372">
        <v>16.042999999999999</v>
      </c>
    </row>
    <row r="1373" spans="1:22" x14ac:dyDescent="0.55000000000000004">
      <c r="B1373">
        <v>5</v>
      </c>
      <c r="C1373">
        <v>53.936999999999998</v>
      </c>
      <c r="D1373">
        <f t="shared" si="849"/>
        <v>8.1965997367298898E-2</v>
      </c>
      <c r="G1373">
        <v>33</v>
      </c>
      <c r="H1373">
        <v>1</v>
      </c>
      <c r="I1373">
        <v>215.19</v>
      </c>
      <c r="J1373">
        <f t="shared" si="851"/>
        <v>0.43077280542776147</v>
      </c>
      <c r="M1373">
        <v>62</v>
      </c>
      <c r="N1373">
        <v>1</v>
      </c>
      <c r="O1373">
        <v>187.44499999999999</v>
      </c>
      <c r="P1373">
        <f t="shared" si="852"/>
        <v>0.12550881591933635</v>
      </c>
      <c r="T1373">
        <v>11</v>
      </c>
      <c r="U1373">
        <v>45.052999999999997</v>
      </c>
      <c r="V1373">
        <f t="shared" si="854"/>
        <v>0.2242913901405012</v>
      </c>
    </row>
    <row r="1374" spans="1:22" x14ac:dyDescent="0.55000000000000004">
      <c r="B1374">
        <v>6</v>
      </c>
      <c r="C1374">
        <v>4.4210000000000003</v>
      </c>
      <c r="H1374">
        <v>2</v>
      </c>
      <c r="I1374">
        <v>92.697999999999993</v>
      </c>
      <c r="N1374">
        <v>2</v>
      </c>
      <c r="O1374">
        <v>23.526</v>
      </c>
      <c r="T1374">
        <v>12</v>
      </c>
      <c r="U1374">
        <v>10.105</v>
      </c>
    </row>
    <row r="1375" spans="1:22" x14ac:dyDescent="0.55000000000000004">
      <c r="B1375">
        <v>7</v>
      </c>
      <c r="C1375">
        <v>210.71600000000001</v>
      </c>
      <c r="D1375">
        <f t="shared" si="849"/>
        <v>6.8243512595151767E-2</v>
      </c>
      <c r="H1375">
        <v>3</v>
      </c>
      <c r="I1375">
        <v>86.346999999999994</v>
      </c>
      <c r="J1375">
        <f>I1376/I1375</f>
        <v>1.2836462181662363</v>
      </c>
      <c r="N1375">
        <v>3</v>
      </c>
      <c r="O1375">
        <v>68.082999999999998</v>
      </c>
      <c r="P1375">
        <f>O1376/O1375</f>
        <v>0.11679861345710384</v>
      </c>
      <c r="T1375">
        <v>13</v>
      </c>
      <c r="U1375">
        <v>51.817999999999998</v>
      </c>
      <c r="V1375">
        <f t="shared" si="854"/>
        <v>0.28044308927399747</v>
      </c>
    </row>
    <row r="1376" spans="1:22" x14ac:dyDescent="0.55000000000000004">
      <c r="B1376">
        <v>8</v>
      </c>
      <c r="C1376">
        <v>14.38</v>
      </c>
      <c r="H1376">
        <v>4</v>
      </c>
      <c r="I1376">
        <v>110.839</v>
      </c>
      <c r="N1376">
        <v>4</v>
      </c>
      <c r="O1376">
        <v>7.952</v>
      </c>
      <c r="T1376">
        <v>14</v>
      </c>
      <c r="U1376">
        <v>14.532</v>
      </c>
    </row>
    <row r="1377" spans="1:22" x14ac:dyDescent="0.55000000000000004">
      <c r="A1377">
        <v>90</v>
      </c>
      <c r="B1377">
        <v>1</v>
      </c>
      <c r="C1377">
        <v>214.352</v>
      </c>
      <c r="D1377">
        <f t="shared" si="849"/>
        <v>8.3754758528028661E-2</v>
      </c>
      <c r="H1377">
        <v>5</v>
      </c>
      <c r="I1377">
        <v>82.375</v>
      </c>
      <c r="J1377">
        <f>I1378/I1377</f>
        <v>1.4111441578148709</v>
      </c>
      <c r="N1377">
        <v>5</v>
      </c>
      <c r="O1377">
        <v>130.17599999999999</v>
      </c>
      <c r="P1377">
        <f>O1378/O1377</f>
        <v>8.408616027531958E-2</v>
      </c>
      <c r="T1377">
        <v>15</v>
      </c>
      <c r="U1377">
        <v>96.5</v>
      </c>
      <c r="V1377">
        <f t="shared" si="854"/>
        <v>0.20854922279792745</v>
      </c>
    </row>
    <row r="1378" spans="1:22" x14ac:dyDescent="0.55000000000000004">
      <c r="B1378">
        <v>2</v>
      </c>
      <c r="C1378">
        <v>17.952999999999999</v>
      </c>
      <c r="H1378">
        <v>6</v>
      </c>
      <c r="I1378">
        <v>116.24299999999999</v>
      </c>
      <c r="N1378">
        <v>6</v>
      </c>
      <c r="O1378">
        <v>10.946</v>
      </c>
      <c r="T1378">
        <v>16</v>
      </c>
      <c r="U1378">
        <v>20.125</v>
      </c>
    </row>
    <row r="1379" spans="1:22" x14ac:dyDescent="0.55000000000000004">
      <c r="B1379">
        <v>3</v>
      </c>
      <c r="C1379">
        <v>127.40900000000001</v>
      </c>
      <c r="D1379">
        <f t="shared" si="849"/>
        <v>0.11431688499242595</v>
      </c>
      <c r="H1379">
        <v>7</v>
      </c>
      <c r="I1379">
        <v>74.442999999999998</v>
      </c>
      <c r="J1379">
        <f t="shared" ref="J1379:J1391" si="855">I1380/I1379</f>
        <v>1.3601547492712547</v>
      </c>
      <c r="N1379">
        <v>7</v>
      </c>
      <c r="O1379">
        <v>84.875</v>
      </c>
      <c r="P1379">
        <f t="shared" ref="P1379:P1391" si="856">O1380/O1379</f>
        <v>0.3659734904270987</v>
      </c>
      <c r="T1379">
        <v>17</v>
      </c>
      <c r="U1379">
        <v>164.13</v>
      </c>
      <c r="V1379">
        <f t="shared" si="854"/>
        <v>9.2140376530798762E-2</v>
      </c>
    </row>
    <row r="1380" spans="1:22" x14ac:dyDescent="0.55000000000000004">
      <c r="B1380">
        <v>4</v>
      </c>
      <c r="C1380">
        <v>14.565</v>
      </c>
      <c r="H1380">
        <v>8</v>
      </c>
      <c r="I1380">
        <v>101.254</v>
      </c>
      <c r="N1380">
        <v>8</v>
      </c>
      <c r="O1380">
        <v>31.062000000000001</v>
      </c>
      <c r="S1380">
        <v>142</v>
      </c>
      <c r="T1380">
        <v>18</v>
      </c>
      <c r="U1380">
        <v>15.122999999999999</v>
      </c>
    </row>
    <row r="1381" spans="1:22" x14ac:dyDescent="0.55000000000000004">
      <c r="B1381">
        <v>5</v>
      </c>
      <c r="C1381">
        <v>239.602</v>
      </c>
      <c r="D1381">
        <f>C1382/C1381</f>
        <v>6.4014490697072643E-2</v>
      </c>
      <c r="H1381">
        <v>9</v>
      </c>
      <c r="I1381">
        <v>114.621</v>
      </c>
      <c r="J1381">
        <f t="shared" si="855"/>
        <v>0.27900646478394014</v>
      </c>
      <c r="N1381">
        <v>9</v>
      </c>
      <c r="O1381">
        <v>75.337999999999994</v>
      </c>
      <c r="P1381">
        <f t="shared" si="856"/>
        <v>0.37234861557248666</v>
      </c>
      <c r="T1381">
        <v>1</v>
      </c>
      <c r="U1381">
        <v>155.72999999999999</v>
      </c>
      <c r="V1381">
        <f t="shared" si="854"/>
        <v>6.4008219354010146E-2</v>
      </c>
    </row>
    <row r="1382" spans="1:22" x14ac:dyDescent="0.55000000000000004">
      <c r="B1382">
        <v>6</v>
      </c>
      <c r="C1382">
        <v>15.337999999999999</v>
      </c>
      <c r="H1382">
        <v>10</v>
      </c>
      <c r="I1382">
        <v>31.98</v>
      </c>
      <c r="N1382">
        <v>10</v>
      </c>
      <c r="O1382">
        <v>28.052</v>
      </c>
      <c r="T1382">
        <v>2</v>
      </c>
      <c r="U1382">
        <v>9.968</v>
      </c>
    </row>
    <row r="1383" spans="1:22" x14ac:dyDescent="0.55000000000000004">
      <c r="B1383">
        <v>7</v>
      </c>
      <c r="C1383">
        <v>67.484999999999999</v>
      </c>
      <c r="D1383">
        <f>C1384/C1383</f>
        <v>0.23642290879454694</v>
      </c>
      <c r="G1383">
        <v>34</v>
      </c>
      <c r="H1383">
        <v>1</v>
      </c>
      <c r="I1383">
        <v>109.85899999999999</v>
      </c>
      <c r="J1383">
        <f t="shared" si="855"/>
        <v>1.9044229421349184</v>
      </c>
      <c r="N1383">
        <v>11</v>
      </c>
      <c r="O1383">
        <v>38.442999999999998</v>
      </c>
      <c r="P1383">
        <f t="shared" si="856"/>
        <v>0.62045105740967155</v>
      </c>
      <c r="T1383">
        <v>3</v>
      </c>
      <c r="U1383">
        <v>18.573</v>
      </c>
      <c r="V1383">
        <f t="shared" ref="V1383:V1387" si="857">U1384/U1383</f>
        <v>0.96053410865234479</v>
      </c>
    </row>
    <row r="1384" spans="1:22" x14ac:dyDescent="0.55000000000000004">
      <c r="B1384">
        <v>8</v>
      </c>
      <c r="C1384">
        <v>15.955</v>
      </c>
      <c r="H1384">
        <v>2</v>
      </c>
      <c r="I1384">
        <v>209.21799999999999</v>
      </c>
      <c r="N1384">
        <v>12</v>
      </c>
      <c r="O1384">
        <v>23.852</v>
      </c>
      <c r="T1384">
        <v>4</v>
      </c>
      <c r="U1384">
        <v>17.84</v>
      </c>
    </row>
    <row r="1385" spans="1:22" x14ac:dyDescent="0.55000000000000004">
      <c r="B1385">
        <v>9</v>
      </c>
      <c r="C1385">
        <v>88.096999999999994</v>
      </c>
      <c r="D1385">
        <f t="shared" ref="D1385:D1405" si="858">C1386/C1385</f>
        <v>0.25387924673938955</v>
      </c>
      <c r="H1385">
        <v>3</v>
      </c>
      <c r="I1385">
        <v>24.472000000000001</v>
      </c>
      <c r="J1385">
        <f t="shared" si="855"/>
        <v>1.8953089244851258</v>
      </c>
      <c r="N1385">
        <v>13</v>
      </c>
      <c r="O1385">
        <v>108.664</v>
      </c>
      <c r="P1385">
        <f t="shared" si="856"/>
        <v>0.26135610689832878</v>
      </c>
      <c r="T1385">
        <v>5</v>
      </c>
      <c r="U1385">
        <v>112.51900000000001</v>
      </c>
      <c r="V1385">
        <f t="shared" si="857"/>
        <v>0.18704396590797998</v>
      </c>
    </row>
    <row r="1386" spans="1:22" x14ac:dyDescent="0.55000000000000004">
      <c r="B1386">
        <v>10</v>
      </c>
      <c r="C1386">
        <v>22.366</v>
      </c>
      <c r="H1386">
        <v>4</v>
      </c>
      <c r="I1386">
        <v>46.381999999999998</v>
      </c>
      <c r="N1386">
        <v>14</v>
      </c>
      <c r="O1386">
        <v>28.4</v>
      </c>
      <c r="T1386">
        <v>6</v>
      </c>
      <c r="U1386">
        <v>21.045999999999999</v>
      </c>
    </row>
    <row r="1387" spans="1:22" x14ac:dyDescent="0.55000000000000004">
      <c r="B1387">
        <v>11</v>
      </c>
      <c r="C1387">
        <v>221.77099999999999</v>
      </c>
      <c r="D1387">
        <f t="shared" si="858"/>
        <v>5.6179572622209399E-2</v>
      </c>
      <c r="H1387">
        <v>5</v>
      </c>
      <c r="I1387">
        <v>107.017</v>
      </c>
      <c r="J1387">
        <f t="shared" si="855"/>
        <v>2.0830335367278097</v>
      </c>
      <c r="M1387">
        <v>107</v>
      </c>
      <c r="N1387">
        <v>1</v>
      </c>
      <c r="O1387">
        <v>65.040999999999997</v>
      </c>
      <c r="P1387">
        <f t="shared" si="856"/>
        <v>0.41066404268077061</v>
      </c>
      <c r="T1387">
        <v>7</v>
      </c>
      <c r="U1387">
        <v>70.528999999999996</v>
      </c>
      <c r="V1387">
        <f t="shared" si="857"/>
        <v>0.11233676927221427</v>
      </c>
    </row>
    <row r="1388" spans="1:22" x14ac:dyDescent="0.55000000000000004">
      <c r="B1388">
        <v>12</v>
      </c>
      <c r="C1388">
        <v>12.459</v>
      </c>
      <c r="H1388">
        <v>6</v>
      </c>
      <c r="I1388">
        <v>222.92</v>
      </c>
      <c r="N1388">
        <v>2</v>
      </c>
      <c r="O1388">
        <v>26.71</v>
      </c>
      <c r="T1388">
        <v>8</v>
      </c>
      <c r="U1388">
        <v>7.923</v>
      </c>
    </row>
    <row r="1389" spans="1:22" x14ac:dyDescent="0.55000000000000004">
      <c r="B1389">
        <v>13</v>
      </c>
      <c r="C1389">
        <v>136.19300000000001</v>
      </c>
      <c r="D1389">
        <f t="shared" si="858"/>
        <v>4.1448532597123194E-2</v>
      </c>
      <c r="H1389">
        <v>7</v>
      </c>
      <c r="I1389">
        <v>141.887</v>
      </c>
      <c r="J1389">
        <f t="shared" si="855"/>
        <v>1.7526129948480129</v>
      </c>
      <c r="N1389">
        <v>3</v>
      </c>
      <c r="O1389">
        <v>62.938000000000002</v>
      </c>
      <c r="P1389">
        <f t="shared" si="856"/>
        <v>0.14668403825987478</v>
      </c>
      <c r="T1389">
        <v>9</v>
      </c>
      <c r="U1389">
        <v>133.59899999999999</v>
      </c>
      <c r="V1389">
        <f>U1390/U1389</f>
        <v>0.12257576778269301</v>
      </c>
    </row>
    <row r="1390" spans="1:22" x14ac:dyDescent="0.55000000000000004">
      <c r="B1390">
        <v>14</v>
      </c>
      <c r="C1390">
        <v>5.6449999999999996</v>
      </c>
      <c r="H1390">
        <v>8</v>
      </c>
      <c r="I1390">
        <v>248.673</v>
      </c>
      <c r="N1390">
        <v>4</v>
      </c>
      <c r="O1390">
        <v>9.2319999999999993</v>
      </c>
      <c r="T1390">
        <v>10</v>
      </c>
      <c r="U1390">
        <v>16.376000000000001</v>
      </c>
    </row>
    <row r="1391" spans="1:22" x14ac:dyDescent="0.55000000000000004">
      <c r="A1391">
        <v>91</v>
      </c>
      <c r="B1391">
        <v>1</v>
      </c>
      <c r="C1391">
        <v>80.570999999999998</v>
      </c>
      <c r="D1391">
        <f t="shared" si="858"/>
        <v>0.12026659716275086</v>
      </c>
      <c r="G1391">
        <v>35</v>
      </c>
      <c r="H1391">
        <v>1</v>
      </c>
      <c r="I1391">
        <v>46.753999999999998</v>
      </c>
      <c r="J1391">
        <f t="shared" si="855"/>
        <v>1.0961842836976516</v>
      </c>
      <c r="N1391">
        <v>5</v>
      </c>
      <c r="O1391">
        <v>178.34399999999999</v>
      </c>
      <c r="P1391">
        <f t="shared" si="856"/>
        <v>2.4531242991073433E-2</v>
      </c>
      <c r="T1391">
        <v>11</v>
      </c>
      <c r="U1391">
        <v>47.8</v>
      </c>
      <c r="V1391">
        <f>U1392/U1391</f>
        <v>0.14435146443514646</v>
      </c>
    </row>
    <row r="1392" spans="1:22" x14ac:dyDescent="0.55000000000000004">
      <c r="B1392">
        <v>2</v>
      </c>
      <c r="C1392">
        <v>9.69</v>
      </c>
      <c r="H1392">
        <v>2</v>
      </c>
      <c r="I1392">
        <v>51.250999999999998</v>
      </c>
      <c r="N1392">
        <v>6</v>
      </c>
      <c r="O1392">
        <v>4.375</v>
      </c>
      <c r="T1392">
        <v>12</v>
      </c>
      <c r="U1392">
        <v>6.9</v>
      </c>
    </row>
    <row r="1393" spans="1:22" x14ac:dyDescent="0.55000000000000004">
      <c r="B1393">
        <v>3</v>
      </c>
      <c r="C1393">
        <v>86.93</v>
      </c>
      <c r="D1393">
        <f t="shared" si="858"/>
        <v>6.4741746232600941E-2</v>
      </c>
      <c r="H1393">
        <v>3</v>
      </c>
      <c r="I1393">
        <v>166.80199999999999</v>
      </c>
      <c r="J1393">
        <f t="shared" ref="J1393:J1397" si="859">I1394/I1393</f>
        <v>1.5204793707509503</v>
      </c>
      <c r="N1393">
        <v>7</v>
      </c>
      <c r="O1393">
        <v>45.249000000000002</v>
      </c>
      <c r="P1393">
        <f t="shared" ref="P1393:P1397" si="860">O1394/O1393</f>
        <v>1.3613118521956284</v>
      </c>
      <c r="S1393">
        <v>143</v>
      </c>
      <c r="T1393">
        <v>1</v>
      </c>
      <c r="U1393">
        <v>63.518999999999998</v>
      </c>
      <c r="V1393">
        <f t="shared" ref="V1393:V1405" si="861">U1394/U1393</f>
        <v>0.28248240683889864</v>
      </c>
    </row>
    <row r="1394" spans="1:22" x14ac:dyDescent="0.55000000000000004">
      <c r="B1394">
        <v>4</v>
      </c>
      <c r="C1394">
        <v>5.6280000000000001</v>
      </c>
      <c r="H1394">
        <v>4</v>
      </c>
      <c r="I1394">
        <v>253.619</v>
      </c>
      <c r="N1394">
        <v>8</v>
      </c>
      <c r="O1394">
        <v>61.597999999999999</v>
      </c>
      <c r="T1394">
        <v>2</v>
      </c>
      <c r="U1394">
        <v>17.943000000000001</v>
      </c>
    </row>
    <row r="1395" spans="1:22" x14ac:dyDescent="0.55000000000000004">
      <c r="B1395">
        <v>5</v>
      </c>
      <c r="C1395">
        <v>94.037000000000006</v>
      </c>
      <c r="D1395">
        <f t="shared" si="858"/>
        <v>6.3209162350989501E-2</v>
      </c>
      <c r="H1395">
        <v>5</v>
      </c>
      <c r="I1395">
        <v>61.707000000000001</v>
      </c>
      <c r="J1395">
        <f t="shared" si="859"/>
        <v>3.4577438540198031</v>
      </c>
      <c r="N1395">
        <v>9</v>
      </c>
      <c r="O1395">
        <v>102.798</v>
      </c>
      <c r="P1395">
        <f t="shared" si="860"/>
        <v>0.12030389696297594</v>
      </c>
      <c r="T1395">
        <v>3</v>
      </c>
      <c r="U1395">
        <v>149.34399999999999</v>
      </c>
      <c r="V1395">
        <f t="shared" si="861"/>
        <v>0.15947744803942576</v>
      </c>
    </row>
    <row r="1396" spans="1:22" x14ac:dyDescent="0.55000000000000004">
      <c r="B1396">
        <v>6</v>
      </c>
      <c r="C1396">
        <v>5.944</v>
      </c>
      <c r="H1396">
        <v>6</v>
      </c>
      <c r="I1396">
        <v>213.36699999999999</v>
      </c>
      <c r="N1396">
        <v>10</v>
      </c>
      <c r="O1396">
        <v>12.367000000000001</v>
      </c>
      <c r="T1396">
        <v>4</v>
      </c>
      <c r="U1396">
        <v>23.817</v>
      </c>
    </row>
    <row r="1397" spans="1:22" x14ac:dyDescent="0.55000000000000004">
      <c r="B1397">
        <v>7</v>
      </c>
      <c r="C1397">
        <v>89.852000000000004</v>
      </c>
      <c r="D1397">
        <f t="shared" si="858"/>
        <v>0.11241819881583048</v>
      </c>
      <c r="H1397">
        <v>7</v>
      </c>
      <c r="I1397">
        <v>37.570999999999998</v>
      </c>
      <c r="J1397">
        <f t="shared" si="859"/>
        <v>9.2651246972398932E-2</v>
      </c>
      <c r="M1397">
        <v>108</v>
      </c>
      <c r="N1397">
        <v>1</v>
      </c>
      <c r="O1397">
        <v>56.564999999999998</v>
      </c>
      <c r="P1397">
        <f t="shared" si="860"/>
        <v>0.5863873419959339</v>
      </c>
      <c r="T1397">
        <v>5</v>
      </c>
      <c r="U1397">
        <v>173.71100000000001</v>
      </c>
      <c r="V1397">
        <f t="shared" si="861"/>
        <v>0.14785477027937205</v>
      </c>
    </row>
    <row r="1398" spans="1:22" x14ac:dyDescent="0.55000000000000004">
      <c r="B1398">
        <v>8</v>
      </c>
      <c r="C1398">
        <v>10.101000000000001</v>
      </c>
      <c r="H1398">
        <v>8</v>
      </c>
      <c r="I1398">
        <v>3.4809999999999999</v>
      </c>
      <c r="N1398">
        <v>2</v>
      </c>
      <c r="O1398">
        <v>33.168999999999997</v>
      </c>
      <c r="T1398">
        <v>6</v>
      </c>
      <c r="U1398">
        <v>25.684000000000001</v>
      </c>
    </row>
    <row r="1399" spans="1:22" x14ac:dyDescent="0.55000000000000004">
      <c r="B1399">
        <v>9</v>
      </c>
      <c r="C1399">
        <v>141.392</v>
      </c>
      <c r="D1399">
        <f>C1400/C1399</f>
        <v>5.1749745388706581E-2</v>
      </c>
      <c r="H1399">
        <v>9</v>
      </c>
      <c r="I1399">
        <v>52.264000000000003</v>
      </c>
      <c r="J1399">
        <f>I1400/I1399</f>
        <v>0.66131562834838509</v>
      </c>
      <c r="N1399">
        <v>3</v>
      </c>
      <c r="O1399">
        <v>72.06</v>
      </c>
      <c r="P1399">
        <f>O1400/O1399</f>
        <v>0.32979461559811268</v>
      </c>
      <c r="T1399">
        <v>7</v>
      </c>
      <c r="U1399">
        <v>124.46</v>
      </c>
      <c r="V1399">
        <f t="shared" si="861"/>
        <v>0.10811505704644063</v>
      </c>
    </row>
    <row r="1400" spans="1:22" x14ac:dyDescent="0.55000000000000004">
      <c r="B1400">
        <v>10</v>
      </c>
      <c r="C1400">
        <v>7.3170000000000002</v>
      </c>
      <c r="H1400">
        <v>10</v>
      </c>
      <c r="I1400">
        <v>34.563000000000002</v>
      </c>
      <c r="N1400">
        <v>4</v>
      </c>
      <c r="O1400">
        <v>23.765000000000001</v>
      </c>
      <c r="T1400">
        <v>8</v>
      </c>
      <c r="U1400">
        <v>13.456</v>
      </c>
    </row>
    <row r="1401" spans="1:22" x14ac:dyDescent="0.55000000000000004">
      <c r="B1401">
        <v>11</v>
      </c>
      <c r="C1401">
        <v>246.083</v>
      </c>
      <c r="D1401">
        <f>C1402/C1401</f>
        <v>4.8946900029664786E-2</v>
      </c>
      <c r="G1401">
        <v>36</v>
      </c>
      <c r="H1401">
        <v>1</v>
      </c>
      <c r="I1401">
        <v>190.77600000000001</v>
      </c>
      <c r="J1401">
        <f>I1402/I1401</f>
        <v>0.47106030108609048</v>
      </c>
      <c r="N1401">
        <v>5</v>
      </c>
      <c r="O1401">
        <v>219.17099999999999</v>
      </c>
      <c r="P1401">
        <f>O1402/O1401</f>
        <v>0.28159291147095189</v>
      </c>
      <c r="S1401">
        <v>144</v>
      </c>
      <c r="T1401">
        <v>1</v>
      </c>
      <c r="U1401">
        <v>69.778999999999996</v>
      </c>
      <c r="V1401">
        <f t="shared" si="861"/>
        <v>0.6078906261196062</v>
      </c>
    </row>
    <row r="1402" spans="1:22" x14ac:dyDescent="0.55000000000000004">
      <c r="B1402">
        <v>12</v>
      </c>
      <c r="C1402">
        <v>12.045</v>
      </c>
      <c r="H1402">
        <v>2</v>
      </c>
      <c r="I1402">
        <v>89.867000000000004</v>
      </c>
      <c r="N1402">
        <v>6</v>
      </c>
      <c r="O1402">
        <v>61.716999999999999</v>
      </c>
      <c r="T1402">
        <v>2</v>
      </c>
      <c r="U1402">
        <v>42.417999999999999</v>
      </c>
    </row>
    <row r="1403" spans="1:22" x14ac:dyDescent="0.55000000000000004">
      <c r="A1403">
        <v>92</v>
      </c>
      <c r="B1403">
        <v>1</v>
      </c>
      <c r="C1403">
        <v>105.904</v>
      </c>
      <c r="D1403">
        <f t="shared" si="858"/>
        <v>0.12798383441607494</v>
      </c>
      <c r="H1403">
        <v>3</v>
      </c>
      <c r="I1403">
        <v>100.97799999999999</v>
      </c>
      <c r="J1403">
        <f t="shared" ref="J1403:J1415" si="862">I1404/I1403</f>
        <v>1.3305274416209474</v>
      </c>
      <c r="N1403">
        <v>7</v>
      </c>
      <c r="O1403">
        <v>221.28700000000001</v>
      </c>
      <c r="P1403">
        <f t="shared" ref="P1403:P1429" si="863">O1404/O1403</f>
        <v>0.39762841920221248</v>
      </c>
      <c r="T1403">
        <v>3</v>
      </c>
      <c r="U1403">
        <v>192.60599999999999</v>
      </c>
      <c r="V1403">
        <f t="shared" si="861"/>
        <v>8.6830109134710245E-2</v>
      </c>
    </row>
    <row r="1404" spans="1:22" x14ac:dyDescent="0.55000000000000004">
      <c r="B1404">
        <v>2</v>
      </c>
      <c r="C1404">
        <v>13.554</v>
      </c>
      <c r="H1404">
        <v>4</v>
      </c>
      <c r="I1404">
        <v>134.35400000000001</v>
      </c>
      <c r="N1404">
        <v>8</v>
      </c>
      <c r="O1404">
        <v>87.99</v>
      </c>
      <c r="T1404">
        <v>4</v>
      </c>
      <c r="U1404">
        <v>16.724</v>
      </c>
    </row>
    <row r="1405" spans="1:22" x14ac:dyDescent="0.55000000000000004">
      <c r="B1405">
        <v>3</v>
      </c>
      <c r="C1405">
        <v>82.923000000000002</v>
      </c>
      <c r="D1405">
        <f t="shared" si="858"/>
        <v>0.16418846399671985</v>
      </c>
      <c r="H1405">
        <v>5</v>
      </c>
      <c r="I1405">
        <v>8.0350000000000001</v>
      </c>
      <c r="J1405">
        <f t="shared" si="862"/>
        <v>3.9280647168637213</v>
      </c>
      <c r="N1405">
        <v>9</v>
      </c>
      <c r="O1405">
        <v>224.65600000000001</v>
      </c>
      <c r="P1405">
        <f t="shared" si="863"/>
        <v>7.1651769816964611E-2</v>
      </c>
      <c r="T1405">
        <v>5</v>
      </c>
      <c r="U1405">
        <v>52.683</v>
      </c>
      <c r="V1405">
        <f t="shared" si="861"/>
        <v>0.23552189510847901</v>
      </c>
    </row>
    <row r="1406" spans="1:22" x14ac:dyDescent="0.55000000000000004">
      <c r="B1406">
        <v>4</v>
      </c>
      <c r="C1406">
        <v>13.615</v>
      </c>
      <c r="H1406">
        <v>6</v>
      </c>
      <c r="I1406">
        <v>31.562000000000001</v>
      </c>
      <c r="N1406">
        <v>10</v>
      </c>
      <c r="O1406">
        <v>16.097000000000001</v>
      </c>
      <c r="T1406">
        <v>6</v>
      </c>
      <c r="U1406">
        <v>12.407999999999999</v>
      </c>
    </row>
    <row r="1407" spans="1:22" x14ac:dyDescent="0.55000000000000004">
      <c r="B1407">
        <v>5</v>
      </c>
      <c r="C1407">
        <v>32.625999999999998</v>
      </c>
      <c r="D1407">
        <f>C1408/C1407</f>
        <v>0.13152087292343531</v>
      </c>
      <c r="H1407">
        <v>7</v>
      </c>
      <c r="I1407">
        <v>27.619</v>
      </c>
      <c r="J1407">
        <f t="shared" si="862"/>
        <v>2.1485209457257688</v>
      </c>
      <c r="N1407">
        <v>11</v>
      </c>
      <c r="O1407">
        <v>219.99199999999999</v>
      </c>
      <c r="P1407">
        <f t="shared" si="863"/>
        <v>4.7888105022000804E-2</v>
      </c>
      <c r="S1407">
        <v>145</v>
      </c>
      <c r="T1407">
        <v>1</v>
      </c>
      <c r="U1407">
        <v>52.465000000000003</v>
      </c>
      <c r="V1407">
        <f>U1408/U1407</f>
        <v>0.38600972076622503</v>
      </c>
    </row>
    <row r="1408" spans="1:22" x14ac:dyDescent="0.55000000000000004">
      <c r="B1408">
        <v>6</v>
      </c>
      <c r="C1408">
        <v>4.2910000000000004</v>
      </c>
      <c r="H1408">
        <v>8</v>
      </c>
      <c r="I1408">
        <v>59.34</v>
      </c>
      <c r="N1408">
        <v>12</v>
      </c>
      <c r="O1408">
        <v>10.535</v>
      </c>
      <c r="T1408">
        <v>2</v>
      </c>
      <c r="U1408">
        <v>20.251999999999999</v>
      </c>
    </row>
    <row r="1409" spans="1:22" x14ac:dyDescent="0.55000000000000004">
      <c r="B1409">
        <v>7</v>
      </c>
      <c r="C1409">
        <v>93.774000000000001</v>
      </c>
      <c r="D1409">
        <f>C1410/C1409</f>
        <v>9.8460127540682923E-2</v>
      </c>
      <c r="H1409">
        <v>9</v>
      </c>
      <c r="I1409">
        <v>34.237000000000002</v>
      </c>
      <c r="J1409">
        <f t="shared" si="862"/>
        <v>1.3368577854368082</v>
      </c>
      <c r="N1409">
        <v>13</v>
      </c>
      <c r="O1409">
        <v>80.685000000000002</v>
      </c>
      <c r="P1409">
        <f t="shared" si="863"/>
        <v>1.5873706389043811</v>
      </c>
      <c r="T1409">
        <v>3</v>
      </c>
      <c r="U1409">
        <v>21.074999999999999</v>
      </c>
      <c r="V1409">
        <f>U1410/U1409</f>
        <v>0.76028469750889682</v>
      </c>
    </row>
    <row r="1410" spans="1:22" x14ac:dyDescent="0.55000000000000004">
      <c r="B1410">
        <v>8</v>
      </c>
      <c r="C1410">
        <v>9.2330000000000005</v>
      </c>
      <c r="H1410">
        <v>10</v>
      </c>
      <c r="I1410">
        <v>45.77</v>
      </c>
      <c r="N1410">
        <v>14</v>
      </c>
      <c r="O1410">
        <v>128.077</v>
      </c>
      <c r="T1410">
        <v>4</v>
      </c>
      <c r="U1410">
        <v>16.023</v>
      </c>
    </row>
    <row r="1411" spans="1:22" x14ac:dyDescent="0.55000000000000004">
      <c r="B1411">
        <v>9</v>
      </c>
      <c r="C1411">
        <v>56.610999999999997</v>
      </c>
      <c r="D1411">
        <f t="shared" ref="D1411:D1441" si="864">C1412/C1411</f>
        <v>0.1657098443765346</v>
      </c>
      <c r="H1411">
        <v>11</v>
      </c>
      <c r="I1411">
        <v>69.335999999999999</v>
      </c>
      <c r="J1411">
        <f t="shared" si="862"/>
        <v>1.5915541709934233</v>
      </c>
      <c r="N1411">
        <v>15</v>
      </c>
      <c r="O1411">
        <v>106.489</v>
      </c>
      <c r="P1411">
        <f t="shared" si="863"/>
        <v>0.23696344223347013</v>
      </c>
      <c r="T1411">
        <v>5</v>
      </c>
      <c r="U1411">
        <v>219.90799999999999</v>
      </c>
      <c r="V1411">
        <f t="shared" ref="V1411:V1423" si="865">U1412/U1411</f>
        <v>9.8091019881041172E-2</v>
      </c>
    </row>
    <row r="1412" spans="1:22" x14ac:dyDescent="0.55000000000000004">
      <c r="B1412">
        <v>10</v>
      </c>
      <c r="C1412">
        <v>9.3810000000000002</v>
      </c>
      <c r="H1412">
        <v>12</v>
      </c>
      <c r="I1412">
        <v>110.352</v>
      </c>
      <c r="N1412">
        <v>16</v>
      </c>
      <c r="O1412">
        <v>25.234000000000002</v>
      </c>
      <c r="T1412">
        <v>6</v>
      </c>
      <c r="U1412">
        <v>21.571000000000002</v>
      </c>
    </row>
    <row r="1413" spans="1:22" x14ac:dyDescent="0.55000000000000004">
      <c r="B1413">
        <v>11</v>
      </c>
      <c r="C1413">
        <v>157.12</v>
      </c>
      <c r="D1413">
        <f t="shared" si="864"/>
        <v>0.17749490835030551</v>
      </c>
      <c r="G1413">
        <v>37</v>
      </c>
      <c r="H1413">
        <v>1</v>
      </c>
      <c r="I1413">
        <v>104.191</v>
      </c>
      <c r="J1413">
        <f t="shared" si="862"/>
        <v>0.30283805702987782</v>
      </c>
      <c r="M1413">
        <v>109</v>
      </c>
      <c r="N1413">
        <v>17</v>
      </c>
      <c r="O1413">
        <v>199.60300000000001</v>
      </c>
      <c r="P1413">
        <f t="shared" ref="P1413:P1417" si="866">O1414/O1413</f>
        <v>0.45736787523233619</v>
      </c>
      <c r="T1413">
        <v>7</v>
      </c>
      <c r="U1413">
        <v>78.048000000000002</v>
      </c>
      <c r="V1413">
        <f t="shared" si="865"/>
        <v>0.41263068880688802</v>
      </c>
    </row>
    <row r="1414" spans="1:22" x14ac:dyDescent="0.55000000000000004">
      <c r="B1414">
        <v>12</v>
      </c>
      <c r="C1414">
        <v>27.888000000000002</v>
      </c>
      <c r="H1414">
        <v>2</v>
      </c>
      <c r="I1414">
        <v>31.553000000000001</v>
      </c>
      <c r="N1414">
        <v>18</v>
      </c>
      <c r="O1414">
        <v>91.292000000000002</v>
      </c>
      <c r="T1414">
        <v>8</v>
      </c>
      <c r="U1414">
        <v>32.204999999999998</v>
      </c>
    </row>
    <row r="1415" spans="1:22" x14ac:dyDescent="0.55000000000000004">
      <c r="B1415">
        <v>13</v>
      </c>
      <c r="C1415">
        <v>151.83000000000001</v>
      </c>
      <c r="D1415">
        <f t="shared" si="864"/>
        <v>4.0558519396693672E-2</v>
      </c>
      <c r="H1415">
        <v>3</v>
      </c>
      <c r="I1415">
        <v>49.167999999999999</v>
      </c>
      <c r="J1415">
        <f t="shared" si="862"/>
        <v>2.766738529124634</v>
      </c>
      <c r="N1415">
        <v>19</v>
      </c>
      <c r="O1415">
        <v>228.17500000000001</v>
      </c>
      <c r="P1415">
        <f t="shared" si="866"/>
        <v>0.10863153281472553</v>
      </c>
      <c r="T1415">
        <v>9</v>
      </c>
      <c r="U1415">
        <v>11.805</v>
      </c>
      <c r="V1415">
        <f t="shared" si="865"/>
        <v>0.75137653536637017</v>
      </c>
    </row>
    <row r="1416" spans="1:22" x14ac:dyDescent="0.55000000000000004">
      <c r="B1416">
        <v>14</v>
      </c>
      <c r="C1416">
        <v>6.1580000000000004</v>
      </c>
      <c r="H1416">
        <v>4</v>
      </c>
      <c r="I1416">
        <v>136.035</v>
      </c>
      <c r="N1416">
        <v>20</v>
      </c>
      <c r="O1416">
        <v>24.786999999999999</v>
      </c>
      <c r="T1416">
        <v>10</v>
      </c>
      <c r="U1416">
        <v>8.8699999999999992</v>
      </c>
    </row>
    <row r="1417" spans="1:22" x14ac:dyDescent="0.55000000000000004">
      <c r="A1417">
        <v>93</v>
      </c>
      <c r="B1417">
        <v>1</v>
      </c>
      <c r="C1417">
        <v>193.49799999999999</v>
      </c>
      <c r="D1417">
        <f t="shared" si="864"/>
        <v>0.13958800607758221</v>
      </c>
      <c r="H1417">
        <v>5</v>
      </c>
      <c r="I1417">
        <v>236.92099999999999</v>
      </c>
      <c r="J1417">
        <f>I1418/I1417</f>
        <v>0.3763153118550065</v>
      </c>
      <c r="N1417">
        <v>21</v>
      </c>
      <c r="O1417">
        <v>113.693</v>
      </c>
      <c r="P1417">
        <f t="shared" si="866"/>
        <v>9.313678062853474E-2</v>
      </c>
      <c r="T1417">
        <v>11</v>
      </c>
      <c r="U1417">
        <v>62.956000000000003</v>
      </c>
      <c r="V1417">
        <f t="shared" si="865"/>
        <v>0.22426774255035262</v>
      </c>
    </row>
    <row r="1418" spans="1:22" x14ac:dyDescent="0.55000000000000004">
      <c r="B1418">
        <v>2</v>
      </c>
      <c r="C1418">
        <v>27.01</v>
      </c>
      <c r="H1418">
        <v>6</v>
      </c>
      <c r="I1418">
        <v>89.156999999999996</v>
      </c>
      <c r="N1418">
        <v>22</v>
      </c>
      <c r="O1418">
        <v>10.589</v>
      </c>
      <c r="T1418">
        <v>12</v>
      </c>
      <c r="U1418">
        <v>14.119</v>
      </c>
    </row>
    <row r="1419" spans="1:22" x14ac:dyDescent="0.55000000000000004">
      <c r="B1419">
        <v>3</v>
      </c>
      <c r="C1419">
        <v>208.89</v>
      </c>
      <c r="D1419">
        <f t="shared" si="864"/>
        <v>3.9456173105462213E-2</v>
      </c>
      <c r="H1419">
        <v>7</v>
      </c>
      <c r="I1419">
        <v>147.30699999999999</v>
      </c>
      <c r="J1419">
        <f>I1420/I1419</f>
        <v>0.36290875518475024</v>
      </c>
      <c r="N1419">
        <v>23</v>
      </c>
      <c r="O1419">
        <v>162.53</v>
      </c>
      <c r="P1419">
        <f>O1420/O1419</f>
        <v>4.5776164400418387E-2</v>
      </c>
      <c r="S1419">
        <v>146</v>
      </c>
      <c r="T1419">
        <v>1</v>
      </c>
      <c r="U1419">
        <v>99.09</v>
      </c>
      <c r="V1419">
        <f t="shared" si="865"/>
        <v>8.9665960238167322E-2</v>
      </c>
    </row>
    <row r="1420" spans="1:22" x14ac:dyDescent="0.55000000000000004">
      <c r="B1420">
        <v>4</v>
      </c>
      <c r="C1420">
        <v>8.2420000000000009</v>
      </c>
      <c r="H1420">
        <v>8</v>
      </c>
      <c r="I1420">
        <v>53.459000000000003</v>
      </c>
      <c r="N1420">
        <v>24</v>
      </c>
      <c r="O1420">
        <v>7.44</v>
      </c>
      <c r="T1420">
        <v>2</v>
      </c>
      <c r="U1420">
        <v>8.8849999999999998</v>
      </c>
    </row>
    <row r="1421" spans="1:22" x14ac:dyDescent="0.55000000000000004">
      <c r="B1421">
        <v>5</v>
      </c>
      <c r="C1421">
        <v>221.928</v>
      </c>
      <c r="D1421">
        <f t="shared" si="864"/>
        <v>8.5613352078151475E-2</v>
      </c>
      <c r="H1421">
        <v>9</v>
      </c>
      <c r="I1421">
        <v>232.20099999999999</v>
      </c>
      <c r="J1421">
        <f t="shared" ref="J1421:J1433" si="867">I1422/I1421</f>
        <v>0.30882295941877946</v>
      </c>
      <c r="M1421">
        <v>110</v>
      </c>
      <c r="N1421">
        <v>1</v>
      </c>
      <c r="O1421">
        <v>31.192</v>
      </c>
      <c r="P1421">
        <f>O1422/O1421</f>
        <v>2.8446717106950499</v>
      </c>
      <c r="T1421">
        <v>3</v>
      </c>
      <c r="U1421">
        <v>107.23</v>
      </c>
      <c r="V1421">
        <f t="shared" si="865"/>
        <v>9.3882309055301691E-2</v>
      </c>
    </row>
    <row r="1422" spans="1:22" x14ac:dyDescent="0.55000000000000004">
      <c r="B1422">
        <v>6</v>
      </c>
      <c r="C1422">
        <v>19</v>
      </c>
      <c r="H1422">
        <v>10</v>
      </c>
      <c r="I1422">
        <v>71.709000000000003</v>
      </c>
      <c r="N1422">
        <v>2</v>
      </c>
      <c r="O1422">
        <v>88.730999999999995</v>
      </c>
      <c r="T1422">
        <v>4</v>
      </c>
      <c r="U1422">
        <v>10.067</v>
      </c>
    </row>
    <row r="1423" spans="1:22" x14ac:dyDescent="0.55000000000000004">
      <c r="B1423">
        <v>7</v>
      </c>
      <c r="C1423">
        <v>126.239</v>
      </c>
      <c r="D1423">
        <f t="shared" si="864"/>
        <v>0.21477514872582956</v>
      </c>
      <c r="G1423">
        <v>38</v>
      </c>
      <c r="H1423">
        <v>1</v>
      </c>
      <c r="I1423">
        <v>82.923000000000002</v>
      </c>
      <c r="J1423">
        <f t="shared" si="867"/>
        <v>0.47031583517238884</v>
      </c>
      <c r="N1423">
        <v>3</v>
      </c>
      <c r="O1423">
        <v>41.613</v>
      </c>
      <c r="P1423">
        <f t="shared" si="863"/>
        <v>0.41782616009420137</v>
      </c>
      <c r="S1423">
        <v>147</v>
      </c>
      <c r="T1423">
        <v>1</v>
      </c>
      <c r="U1423">
        <v>109.79</v>
      </c>
      <c r="V1423">
        <f t="shared" si="865"/>
        <v>4.2298934329173879E-2</v>
      </c>
    </row>
    <row r="1424" spans="1:22" x14ac:dyDescent="0.55000000000000004">
      <c r="B1424">
        <v>8</v>
      </c>
      <c r="C1424">
        <v>27.113</v>
      </c>
      <c r="H1424">
        <v>2</v>
      </c>
      <c r="I1424">
        <v>39</v>
      </c>
      <c r="N1424">
        <v>4</v>
      </c>
      <c r="O1424">
        <v>17.387</v>
      </c>
      <c r="T1424">
        <v>2</v>
      </c>
      <c r="U1424">
        <v>4.6440000000000001</v>
      </c>
    </row>
    <row r="1425" spans="1:22" x14ac:dyDescent="0.55000000000000004">
      <c r="B1425">
        <v>9</v>
      </c>
      <c r="C1425">
        <v>79.409000000000006</v>
      </c>
      <c r="D1425">
        <f>C1426/C1425</f>
        <v>0.10575627447770403</v>
      </c>
      <c r="H1425">
        <v>3</v>
      </c>
      <c r="I1425">
        <v>43.536999999999999</v>
      </c>
      <c r="J1425">
        <f t="shared" si="867"/>
        <v>2.8224498702253258</v>
      </c>
      <c r="N1425">
        <v>5</v>
      </c>
      <c r="O1425">
        <v>119.893</v>
      </c>
      <c r="P1425">
        <f t="shared" si="863"/>
        <v>0.39645350437473409</v>
      </c>
      <c r="T1425">
        <v>3</v>
      </c>
      <c r="U1425">
        <v>29.256</v>
      </c>
      <c r="V1425">
        <f>U1426/U1425</f>
        <v>0.58678561662564954</v>
      </c>
    </row>
    <row r="1426" spans="1:22" x14ac:dyDescent="0.55000000000000004">
      <c r="B1426">
        <v>10</v>
      </c>
      <c r="C1426">
        <v>8.3979999999999997</v>
      </c>
      <c r="H1426">
        <v>4</v>
      </c>
      <c r="I1426">
        <v>122.881</v>
      </c>
      <c r="N1426">
        <v>6</v>
      </c>
      <c r="O1426">
        <v>47.531999999999996</v>
      </c>
      <c r="T1426">
        <v>4</v>
      </c>
      <c r="U1426">
        <v>17.167000000000002</v>
      </c>
    </row>
    <row r="1427" spans="1:22" x14ac:dyDescent="0.55000000000000004">
      <c r="B1427">
        <v>11</v>
      </c>
      <c r="C1427">
        <v>112.04900000000001</v>
      </c>
      <c r="D1427">
        <f>C1428/C1427</f>
        <v>9.4003516318753394E-2</v>
      </c>
      <c r="H1427">
        <v>5</v>
      </c>
      <c r="I1427">
        <v>200.06299999999999</v>
      </c>
      <c r="J1427">
        <f t="shared" si="867"/>
        <v>1.1860763859384293</v>
      </c>
      <c r="N1427">
        <v>7</v>
      </c>
      <c r="O1427">
        <v>28.65</v>
      </c>
      <c r="P1427">
        <f t="shared" si="863"/>
        <v>0.86691099476439792</v>
      </c>
      <c r="T1427">
        <v>5</v>
      </c>
      <c r="U1427">
        <v>33.027999999999999</v>
      </c>
      <c r="V1427">
        <f t="shared" ref="V1427" si="868">U1428/U1427</f>
        <v>0.18811311614387793</v>
      </c>
    </row>
    <row r="1428" spans="1:22" x14ac:dyDescent="0.55000000000000004">
      <c r="B1428">
        <v>12</v>
      </c>
      <c r="C1428">
        <v>10.532999999999999</v>
      </c>
      <c r="H1428">
        <v>6</v>
      </c>
      <c r="I1428">
        <v>237.29</v>
      </c>
      <c r="N1428">
        <v>8</v>
      </c>
      <c r="O1428">
        <v>24.837</v>
      </c>
      <c r="T1428">
        <v>6</v>
      </c>
      <c r="U1428">
        <v>6.2130000000000001</v>
      </c>
    </row>
    <row r="1429" spans="1:22" x14ac:dyDescent="0.55000000000000004">
      <c r="B1429">
        <v>13</v>
      </c>
      <c r="C1429">
        <v>83.450999999999993</v>
      </c>
      <c r="D1429">
        <f t="shared" si="864"/>
        <v>0.1468406609866868</v>
      </c>
      <c r="H1429">
        <v>7</v>
      </c>
      <c r="I1429">
        <v>236.29300000000001</v>
      </c>
      <c r="J1429">
        <f t="shared" si="867"/>
        <v>0.36708239346912519</v>
      </c>
      <c r="N1429">
        <v>9</v>
      </c>
      <c r="O1429">
        <v>181.67</v>
      </c>
      <c r="P1429">
        <f t="shared" si="863"/>
        <v>0.22968018935432377</v>
      </c>
      <c r="S1429">
        <v>148</v>
      </c>
      <c r="T1429">
        <v>1</v>
      </c>
      <c r="U1429">
        <v>79.254000000000005</v>
      </c>
      <c r="V1429">
        <f t="shared" ref="V1429" si="869">U1430/U1429</f>
        <v>0.17901935548994372</v>
      </c>
    </row>
    <row r="1430" spans="1:22" x14ac:dyDescent="0.55000000000000004">
      <c r="B1430">
        <v>14</v>
      </c>
      <c r="C1430">
        <v>12.254</v>
      </c>
      <c r="H1430">
        <v>8</v>
      </c>
      <c r="I1430">
        <v>86.739000000000004</v>
      </c>
      <c r="N1430">
        <v>10</v>
      </c>
      <c r="O1430">
        <v>41.725999999999999</v>
      </c>
      <c r="T1430">
        <v>2</v>
      </c>
      <c r="U1430">
        <v>14.188000000000001</v>
      </c>
    </row>
    <row r="1431" spans="1:22" x14ac:dyDescent="0.55000000000000004">
      <c r="A1431">
        <v>94</v>
      </c>
      <c r="B1431">
        <v>1</v>
      </c>
      <c r="C1431">
        <v>67.349999999999994</v>
      </c>
      <c r="D1431">
        <f t="shared" si="864"/>
        <v>0.2074387527839644</v>
      </c>
      <c r="H1431">
        <v>9</v>
      </c>
      <c r="I1431">
        <v>152.78200000000001</v>
      </c>
      <c r="J1431">
        <f t="shared" si="867"/>
        <v>1.6628136822400543</v>
      </c>
      <c r="N1431">
        <v>11</v>
      </c>
      <c r="O1431">
        <v>105.547</v>
      </c>
      <c r="P1431">
        <f t="shared" ref="P1431:P1437" si="870">O1432/O1431</f>
        <v>0.32550427771514112</v>
      </c>
      <c r="T1431">
        <v>3</v>
      </c>
      <c r="U1431">
        <v>67.516999999999996</v>
      </c>
      <c r="V1431">
        <f>U1432/U1431</f>
        <v>7.4781166224802659E-2</v>
      </c>
    </row>
    <row r="1432" spans="1:22" x14ac:dyDescent="0.55000000000000004">
      <c r="B1432">
        <v>2</v>
      </c>
      <c r="C1432">
        <v>13.971</v>
      </c>
      <c r="H1432">
        <v>10</v>
      </c>
      <c r="I1432">
        <v>254.048</v>
      </c>
      <c r="N1432">
        <v>12</v>
      </c>
      <c r="O1432">
        <v>34.356000000000002</v>
      </c>
      <c r="T1432">
        <v>4</v>
      </c>
      <c r="U1432">
        <v>5.0490000000000004</v>
      </c>
    </row>
    <row r="1433" spans="1:22" x14ac:dyDescent="0.55000000000000004">
      <c r="B1433">
        <v>3</v>
      </c>
      <c r="C1433">
        <v>92.608999999999995</v>
      </c>
      <c r="D1433">
        <f t="shared" si="864"/>
        <v>0.13020332797028367</v>
      </c>
      <c r="G1433">
        <v>39</v>
      </c>
      <c r="H1433">
        <v>1</v>
      </c>
      <c r="I1433">
        <v>39.984999999999999</v>
      </c>
      <c r="J1433">
        <f t="shared" si="867"/>
        <v>0.70063773915218208</v>
      </c>
      <c r="N1433">
        <v>13</v>
      </c>
      <c r="O1433">
        <v>174.23400000000001</v>
      </c>
      <c r="P1433">
        <f t="shared" si="870"/>
        <v>1.1106443059333999</v>
      </c>
      <c r="S1433">
        <v>149</v>
      </c>
      <c r="T1433">
        <v>1</v>
      </c>
      <c r="U1433">
        <v>103.241</v>
      </c>
      <c r="V1433">
        <f t="shared" ref="V1433" si="871">U1434/U1433</f>
        <v>0.10367973963832199</v>
      </c>
    </row>
    <row r="1434" spans="1:22" x14ac:dyDescent="0.55000000000000004">
      <c r="B1434">
        <v>4</v>
      </c>
      <c r="C1434">
        <v>12.058</v>
      </c>
      <c r="H1434">
        <v>2</v>
      </c>
      <c r="I1434">
        <v>28.015000000000001</v>
      </c>
      <c r="N1434">
        <v>14</v>
      </c>
      <c r="O1434">
        <v>193.512</v>
      </c>
      <c r="T1434">
        <v>2</v>
      </c>
      <c r="U1434">
        <v>10.704000000000001</v>
      </c>
    </row>
    <row r="1435" spans="1:22" x14ac:dyDescent="0.55000000000000004">
      <c r="B1435">
        <v>5</v>
      </c>
      <c r="C1435">
        <v>193.17500000000001</v>
      </c>
      <c r="D1435">
        <f>C1436/C1435</f>
        <v>0.10860100944739225</v>
      </c>
      <c r="H1435">
        <v>3</v>
      </c>
      <c r="I1435">
        <v>57.103000000000002</v>
      </c>
      <c r="J1435">
        <f>I1436/I1435</f>
        <v>0.90264959809467094</v>
      </c>
      <c r="N1435">
        <v>15</v>
      </c>
      <c r="O1435">
        <v>50.064999999999998</v>
      </c>
      <c r="P1435">
        <f t="shared" si="870"/>
        <v>0.76400679117147707</v>
      </c>
      <c r="T1435">
        <v>3</v>
      </c>
      <c r="U1435">
        <v>48.746000000000002</v>
      </c>
      <c r="V1435">
        <f t="shared" ref="V1435:V1437" si="872">U1436/U1435</f>
        <v>0.32620112419480574</v>
      </c>
    </row>
    <row r="1436" spans="1:22" x14ac:dyDescent="0.55000000000000004">
      <c r="B1436">
        <v>6</v>
      </c>
      <c r="C1436">
        <v>20.978999999999999</v>
      </c>
      <c r="H1436">
        <v>4</v>
      </c>
      <c r="I1436">
        <v>51.543999999999997</v>
      </c>
      <c r="N1436">
        <v>16</v>
      </c>
      <c r="O1436">
        <v>38.25</v>
      </c>
      <c r="T1436">
        <v>4</v>
      </c>
      <c r="U1436">
        <v>15.901</v>
      </c>
    </row>
    <row r="1437" spans="1:22" x14ac:dyDescent="0.55000000000000004">
      <c r="B1437">
        <v>7</v>
      </c>
      <c r="C1437">
        <v>122.944</v>
      </c>
      <c r="D1437">
        <f>C1438/C1437</f>
        <v>7.9336933888599678E-2</v>
      </c>
      <c r="H1437">
        <v>5</v>
      </c>
      <c r="I1437">
        <v>91.33</v>
      </c>
      <c r="J1437">
        <f>I1438/I1437</f>
        <v>0.74758567830942735</v>
      </c>
      <c r="M1437">
        <v>111</v>
      </c>
      <c r="N1437">
        <v>1</v>
      </c>
      <c r="O1437">
        <v>172.916</v>
      </c>
      <c r="P1437">
        <f t="shared" si="870"/>
        <v>0.98695898586596964</v>
      </c>
      <c r="T1437">
        <v>5</v>
      </c>
      <c r="U1437">
        <v>27.196000000000002</v>
      </c>
      <c r="V1437">
        <f t="shared" si="872"/>
        <v>0.64527871745844967</v>
      </c>
    </row>
    <row r="1438" spans="1:22" x14ac:dyDescent="0.55000000000000004">
      <c r="B1438">
        <v>8</v>
      </c>
      <c r="C1438">
        <v>9.7539999999999996</v>
      </c>
      <c r="H1438">
        <v>6</v>
      </c>
      <c r="I1438">
        <v>68.277000000000001</v>
      </c>
      <c r="N1438">
        <v>2</v>
      </c>
      <c r="O1438">
        <v>170.661</v>
      </c>
      <c r="T1438">
        <v>6</v>
      </c>
      <c r="U1438">
        <v>17.548999999999999</v>
      </c>
    </row>
    <row r="1439" spans="1:22" x14ac:dyDescent="0.55000000000000004">
      <c r="A1439">
        <v>95</v>
      </c>
      <c r="B1439">
        <v>1</v>
      </c>
      <c r="C1439">
        <v>50.762</v>
      </c>
      <c r="D1439">
        <f t="shared" si="864"/>
        <v>7.5765336275166462E-2</v>
      </c>
      <c r="H1439">
        <v>7</v>
      </c>
      <c r="I1439">
        <v>59.789000000000001</v>
      </c>
      <c r="J1439">
        <f t="shared" ref="J1439:J1451" si="873">I1440/I1439</f>
        <v>1.6533141547776344</v>
      </c>
      <c r="N1439">
        <v>3</v>
      </c>
      <c r="O1439">
        <v>180.34200000000001</v>
      </c>
      <c r="P1439">
        <f t="shared" ref="P1439:P1451" si="874">O1440/O1439</f>
        <v>0.26365461179314859</v>
      </c>
      <c r="T1439">
        <v>7</v>
      </c>
      <c r="U1439">
        <v>193.93199999999999</v>
      </c>
      <c r="V1439">
        <f t="shared" ref="V1439:V1451" si="875">U1440/U1439</f>
        <v>0.34907596477115693</v>
      </c>
    </row>
    <row r="1440" spans="1:22" x14ac:dyDescent="0.55000000000000004">
      <c r="B1440">
        <v>2</v>
      </c>
      <c r="C1440">
        <v>3.8460000000000001</v>
      </c>
      <c r="H1440">
        <v>8</v>
      </c>
      <c r="I1440">
        <v>98.85</v>
      </c>
      <c r="N1440">
        <v>4</v>
      </c>
      <c r="O1440">
        <v>47.548000000000002</v>
      </c>
      <c r="T1440">
        <v>8</v>
      </c>
      <c r="U1440">
        <v>67.697000000000003</v>
      </c>
    </row>
    <row r="1441" spans="1:22" x14ac:dyDescent="0.55000000000000004">
      <c r="B1441">
        <v>3</v>
      </c>
      <c r="C1441">
        <v>176.839</v>
      </c>
      <c r="D1441">
        <f t="shared" si="864"/>
        <v>4.2275742341904218E-2</v>
      </c>
      <c r="H1441">
        <v>9</v>
      </c>
      <c r="I1441">
        <v>65.269000000000005</v>
      </c>
      <c r="J1441">
        <f t="shared" si="873"/>
        <v>0.66550736184099635</v>
      </c>
      <c r="N1441">
        <v>5</v>
      </c>
      <c r="O1441">
        <v>44.241999999999997</v>
      </c>
      <c r="P1441">
        <f t="shared" si="874"/>
        <v>0.1588761810044754</v>
      </c>
      <c r="T1441">
        <v>9</v>
      </c>
      <c r="U1441">
        <v>222.41399999999999</v>
      </c>
      <c r="V1441">
        <f t="shared" si="875"/>
        <v>7.0350787270585496E-2</v>
      </c>
    </row>
    <row r="1442" spans="1:22" x14ac:dyDescent="0.55000000000000004">
      <c r="B1442">
        <v>4</v>
      </c>
      <c r="C1442">
        <v>7.476</v>
      </c>
      <c r="H1442">
        <v>10</v>
      </c>
      <c r="I1442">
        <v>43.436999999999998</v>
      </c>
      <c r="N1442">
        <v>6</v>
      </c>
      <c r="O1442">
        <v>7.0289999999999999</v>
      </c>
      <c r="T1442">
        <v>10</v>
      </c>
      <c r="U1442">
        <v>15.647</v>
      </c>
    </row>
    <row r="1443" spans="1:22" x14ac:dyDescent="0.55000000000000004">
      <c r="A1443">
        <v>96</v>
      </c>
      <c r="B1443">
        <v>1</v>
      </c>
      <c r="C1443">
        <v>231.17099999999999</v>
      </c>
      <c r="D1443">
        <f>C1444/C1443</f>
        <v>0.1174498531390183</v>
      </c>
      <c r="G1443">
        <v>40</v>
      </c>
      <c r="H1443">
        <v>1</v>
      </c>
      <c r="I1443">
        <v>37.432000000000002</v>
      </c>
      <c r="J1443">
        <f t="shared" si="873"/>
        <v>6.7740970292797602</v>
      </c>
      <c r="N1443">
        <v>7</v>
      </c>
      <c r="O1443">
        <v>206.57599999999999</v>
      </c>
      <c r="P1443">
        <f t="shared" si="874"/>
        <v>1.148879831151731</v>
      </c>
      <c r="T1443">
        <v>11</v>
      </c>
      <c r="U1443">
        <v>225.42099999999999</v>
      </c>
      <c r="V1443">
        <f t="shared" si="875"/>
        <v>8.7489630513572392E-2</v>
      </c>
    </row>
    <row r="1444" spans="1:22" x14ac:dyDescent="0.55000000000000004">
      <c r="B1444">
        <v>2</v>
      </c>
      <c r="C1444">
        <v>27.151</v>
      </c>
      <c r="H1444">
        <v>2</v>
      </c>
      <c r="I1444">
        <v>253.56800000000001</v>
      </c>
      <c r="N1444">
        <v>8</v>
      </c>
      <c r="O1444">
        <v>237.33099999999999</v>
      </c>
      <c r="T1444">
        <v>12</v>
      </c>
      <c r="U1444">
        <v>19.722000000000001</v>
      </c>
    </row>
    <row r="1445" spans="1:22" x14ac:dyDescent="0.55000000000000004">
      <c r="B1445">
        <v>3</v>
      </c>
      <c r="C1445">
        <v>154.41300000000001</v>
      </c>
      <c r="D1445">
        <f>C1446/C1445</f>
        <v>0.1421188630490956</v>
      </c>
      <c r="H1445">
        <v>3</v>
      </c>
      <c r="I1445">
        <v>45.747</v>
      </c>
      <c r="J1445">
        <f t="shared" si="873"/>
        <v>0.29846765908146983</v>
      </c>
      <c r="N1445">
        <v>9</v>
      </c>
      <c r="O1445">
        <v>248.28800000000001</v>
      </c>
      <c r="P1445">
        <f t="shared" si="874"/>
        <v>1.0249025325428534</v>
      </c>
      <c r="T1445">
        <v>13</v>
      </c>
      <c r="U1445">
        <v>27.241</v>
      </c>
      <c r="V1445">
        <f t="shared" si="875"/>
        <v>1.0740795124995413</v>
      </c>
    </row>
    <row r="1446" spans="1:22" x14ac:dyDescent="0.55000000000000004">
      <c r="B1446">
        <v>4</v>
      </c>
      <c r="C1446">
        <v>21.945</v>
      </c>
      <c r="H1446">
        <v>4</v>
      </c>
      <c r="I1446">
        <v>13.654</v>
      </c>
      <c r="N1446">
        <v>10</v>
      </c>
      <c r="O1446">
        <v>254.471</v>
      </c>
      <c r="T1446">
        <v>14</v>
      </c>
      <c r="U1446">
        <v>29.259</v>
      </c>
    </row>
    <row r="1447" spans="1:22" x14ac:dyDescent="0.55000000000000004">
      <c r="B1447">
        <v>5</v>
      </c>
      <c r="C1447">
        <v>195.20599999999999</v>
      </c>
      <c r="D1447">
        <f t="shared" ref="D1447:D1471" si="876">C1448/C1447</f>
        <v>8.2584551704353346E-2</v>
      </c>
      <c r="H1447">
        <v>5</v>
      </c>
      <c r="I1447">
        <v>28.84</v>
      </c>
      <c r="J1447">
        <f t="shared" si="873"/>
        <v>1.263973647711512</v>
      </c>
      <c r="N1447">
        <v>11</v>
      </c>
      <c r="O1447">
        <v>143.85499999999999</v>
      </c>
      <c r="P1447">
        <f t="shared" si="874"/>
        <v>0.17026172187271907</v>
      </c>
      <c r="S1447">
        <v>150</v>
      </c>
      <c r="T1447">
        <v>1</v>
      </c>
      <c r="U1447">
        <v>64.722999999999999</v>
      </c>
      <c r="V1447">
        <f t="shared" si="875"/>
        <v>0.3795868547502434</v>
      </c>
    </row>
    <row r="1448" spans="1:22" x14ac:dyDescent="0.55000000000000004">
      <c r="B1448">
        <v>6</v>
      </c>
      <c r="C1448">
        <v>16.120999999999999</v>
      </c>
      <c r="H1448">
        <v>6</v>
      </c>
      <c r="I1448">
        <v>36.453000000000003</v>
      </c>
      <c r="N1448">
        <v>12</v>
      </c>
      <c r="O1448">
        <v>24.492999999999999</v>
      </c>
      <c r="T1448">
        <v>2</v>
      </c>
      <c r="U1448">
        <v>24.568000000000001</v>
      </c>
    </row>
    <row r="1449" spans="1:22" x14ac:dyDescent="0.55000000000000004">
      <c r="A1449">
        <v>97</v>
      </c>
      <c r="B1449">
        <v>1</v>
      </c>
      <c r="C1449">
        <v>90.256</v>
      </c>
      <c r="D1449">
        <f t="shared" si="876"/>
        <v>0.13124889204041837</v>
      </c>
      <c r="H1449">
        <v>7</v>
      </c>
      <c r="I1449">
        <v>14.914</v>
      </c>
      <c r="J1449">
        <f t="shared" si="873"/>
        <v>1.615864288587904</v>
      </c>
      <c r="N1449">
        <v>13</v>
      </c>
      <c r="O1449">
        <v>251.13499999999999</v>
      </c>
      <c r="P1449">
        <f t="shared" si="874"/>
        <v>0.39177733091763395</v>
      </c>
      <c r="T1449">
        <v>3</v>
      </c>
      <c r="U1449">
        <v>168.33600000000001</v>
      </c>
      <c r="V1449">
        <f t="shared" si="875"/>
        <v>0.29553393213572854</v>
      </c>
    </row>
    <row r="1450" spans="1:22" x14ac:dyDescent="0.55000000000000004">
      <c r="B1450">
        <v>2</v>
      </c>
      <c r="C1450">
        <v>11.846</v>
      </c>
      <c r="H1450">
        <v>8</v>
      </c>
      <c r="I1450">
        <v>24.099</v>
      </c>
      <c r="N1450">
        <v>14</v>
      </c>
      <c r="O1450">
        <v>98.388999999999996</v>
      </c>
      <c r="T1450">
        <v>4</v>
      </c>
      <c r="U1450">
        <v>49.749000000000002</v>
      </c>
    </row>
    <row r="1451" spans="1:22" x14ac:dyDescent="0.55000000000000004">
      <c r="B1451">
        <v>3</v>
      </c>
      <c r="C1451">
        <v>237.149</v>
      </c>
      <c r="D1451">
        <f t="shared" si="876"/>
        <v>5.6706964819586002E-2</v>
      </c>
      <c r="H1451">
        <v>9</v>
      </c>
      <c r="I1451">
        <v>131.67099999999999</v>
      </c>
      <c r="J1451">
        <f t="shared" si="873"/>
        <v>0.70200727570991339</v>
      </c>
      <c r="N1451">
        <v>15</v>
      </c>
      <c r="O1451">
        <v>35.838000000000001</v>
      </c>
      <c r="P1451">
        <f t="shared" si="874"/>
        <v>0.94363524750265071</v>
      </c>
      <c r="T1451">
        <v>5</v>
      </c>
      <c r="U1451">
        <v>171.654</v>
      </c>
      <c r="V1451">
        <f t="shared" si="875"/>
        <v>8.7251098139280184E-2</v>
      </c>
    </row>
    <row r="1452" spans="1:22" x14ac:dyDescent="0.55000000000000004">
      <c r="B1452">
        <v>4</v>
      </c>
      <c r="C1452">
        <v>13.448</v>
      </c>
      <c r="H1452">
        <v>10</v>
      </c>
      <c r="I1452">
        <v>92.433999999999997</v>
      </c>
      <c r="N1452">
        <v>16</v>
      </c>
      <c r="O1452">
        <v>33.817999999999998</v>
      </c>
      <c r="T1452">
        <v>6</v>
      </c>
      <c r="U1452">
        <v>14.977</v>
      </c>
    </row>
    <row r="1453" spans="1:22" x14ac:dyDescent="0.55000000000000004">
      <c r="B1453">
        <v>5</v>
      </c>
      <c r="C1453">
        <v>210.572</v>
      </c>
      <c r="D1453">
        <f t="shared" si="876"/>
        <v>0.11125885682806831</v>
      </c>
      <c r="H1453">
        <v>11</v>
      </c>
      <c r="I1453">
        <v>8.6270000000000007</v>
      </c>
      <c r="J1453">
        <f>I1454/I1453</f>
        <v>3.8035238205633477</v>
      </c>
      <c r="M1453">
        <v>116</v>
      </c>
      <c r="N1453">
        <v>1</v>
      </c>
      <c r="O1453">
        <v>146.69200000000001</v>
      </c>
      <c r="P1453">
        <f>O1454/O1453</f>
        <v>0.26953071742153623</v>
      </c>
      <c r="S1453">
        <v>151</v>
      </c>
      <c r="T1453">
        <v>1</v>
      </c>
      <c r="U1453">
        <v>103.78100000000001</v>
      </c>
      <c r="V1453">
        <f>U1454/U1453</f>
        <v>7.3944170898333994E-2</v>
      </c>
    </row>
    <row r="1454" spans="1:22" x14ac:dyDescent="0.55000000000000004">
      <c r="B1454">
        <v>6</v>
      </c>
      <c r="C1454">
        <v>23.428000000000001</v>
      </c>
      <c r="H1454">
        <v>12</v>
      </c>
      <c r="I1454">
        <v>32.813000000000002</v>
      </c>
      <c r="N1454">
        <v>2</v>
      </c>
      <c r="O1454">
        <v>39.537999999999997</v>
      </c>
      <c r="T1454">
        <v>2</v>
      </c>
      <c r="U1454">
        <v>7.6740000000000004</v>
      </c>
    </row>
    <row r="1455" spans="1:22" x14ac:dyDescent="0.55000000000000004">
      <c r="B1455">
        <v>7</v>
      </c>
      <c r="C1455">
        <v>223.94399999999999</v>
      </c>
      <c r="D1455">
        <f>C1456/C1455</f>
        <v>9.9203372271639348E-2</v>
      </c>
      <c r="H1455">
        <v>13</v>
      </c>
      <c r="I1455">
        <v>103.214</v>
      </c>
      <c r="J1455">
        <f>I1456/I1455</f>
        <v>0.98326777375162278</v>
      </c>
      <c r="N1455">
        <v>3</v>
      </c>
      <c r="O1455">
        <v>128.75800000000001</v>
      </c>
      <c r="P1455">
        <f>O1456/O1455</f>
        <v>0.16204818341384611</v>
      </c>
      <c r="T1455">
        <v>3</v>
      </c>
      <c r="U1455">
        <v>165.65100000000001</v>
      </c>
      <c r="V1455">
        <f>U1456/U1455</f>
        <v>9.520014971234704E-2</v>
      </c>
    </row>
    <row r="1456" spans="1:22" x14ac:dyDescent="0.55000000000000004">
      <c r="B1456">
        <v>8</v>
      </c>
      <c r="C1456">
        <v>22.216000000000001</v>
      </c>
      <c r="H1456">
        <v>14</v>
      </c>
      <c r="I1456">
        <v>101.48699999999999</v>
      </c>
      <c r="N1456">
        <v>4</v>
      </c>
      <c r="O1456">
        <v>20.864999999999998</v>
      </c>
      <c r="T1456">
        <v>4</v>
      </c>
      <c r="U1456">
        <v>15.77</v>
      </c>
    </row>
    <row r="1457" spans="1:22" x14ac:dyDescent="0.55000000000000004">
      <c r="B1457">
        <v>9</v>
      </c>
      <c r="C1457">
        <v>78.596000000000004</v>
      </c>
      <c r="D1457">
        <f>C1458/C1457</f>
        <v>0.13571937503180823</v>
      </c>
      <c r="G1457">
        <v>41</v>
      </c>
      <c r="H1457">
        <v>1</v>
      </c>
      <c r="I1457">
        <v>27.875</v>
      </c>
      <c r="J1457">
        <f t="shared" ref="J1457:J1469" si="877">I1458/I1457</f>
        <v>0.42798206278026907</v>
      </c>
      <c r="N1457">
        <v>5</v>
      </c>
      <c r="O1457">
        <v>46.234000000000002</v>
      </c>
      <c r="P1457">
        <f t="shared" ref="P1457:P1469" si="878">O1458/O1457</f>
        <v>0.39925163299736122</v>
      </c>
      <c r="T1457">
        <v>5</v>
      </c>
      <c r="U1457">
        <v>36.045999999999999</v>
      </c>
      <c r="V1457">
        <f t="shared" ref="V1457:V1469" si="879">U1458/U1457</f>
        <v>0.19114464850468846</v>
      </c>
    </row>
    <row r="1458" spans="1:22" x14ac:dyDescent="0.55000000000000004">
      <c r="B1458">
        <v>10</v>
      </c>
      <c r="C1458">
        <v>10.667</v>
      </c>
      <c r="H1458">
        <v>2</v>
      </c>
      <c r="I1458">
        <v>11.93</v>
      </c>
      <c r="N1458">
        <v>6</v>
      </c>
      <c r="O1458">
        <v>18.459</v>
      </c>
      <c r="T1458">
        <v>6</v>
      </c>
      <c r="U1458">
        <v>6.89</v>
      </c>
    </row>
    <row r="1459" spans="1:22" x14ac:dyDescent="0.55000000000000004">
      <c r="B1459">
        <v>11</v>
      </c>
      <c r="C1459">
        <v>131.48699999999999</v>
      </c>
      <c r="D1459">
        <f t="shared" si="876"/>
        <v>0.10333340938647928</v>
      </c>
      <c r="H1459">
        <v>3</v>
      </c>
      <c r="I1459">
        <v>38.548999999999999</v>
      </c>
      <c r="J1459">
        <f t="shared" si="877"/>
        <v>0.75851513657941838</v>
      </c>
      <c r="N1459">
        <v>7</v>
      </c>
      <c r="O1459">
        <v>123.345</v>
      </c>
      <c r="P1459">
        <f t="shared" si="878"/>
        <v>0.54310267947626578</v>
      </c>
      <c r="T1459">
        <v>7</v>
      </c>
      <c r="U1459">
        <v>63.171999999999997</v>
      </c>
      <c r="V1459">
        <f t="shared" si="879"/>
        <v>0.15897866143228012</v>
      </c>
    </row>
    <row r="1460" spans="1:22" x14ac:dyDescent="0.55000000000000004">
      <c r="B1460">
        <v>12</v>
      </c>
      <c r="C1460">
        <v>13.587</v>
      </c>
      <c r="H1460">
        <v>4</v>
      </c>
      <c r="I1460">
        <v>29.24</v>
      </c>
      <c r="N1460">
        <v>8</v>
      </c>
      <c r="O1460">
        <v>66.989000000000004</v>
      </c>
      <c r="T1460">
        <v>8</v>
      </c>
      <c r="U1460">
        <v>10.042999999999999</v>
      </c>
    </row>
    <row r="1461" spans="1:22" x14ac:dyDescent="0.55000000000000004">
      <c r="B1461">
        <v>13</v>
      </c>
      <c r="C1461">
        <v>233.15899999999999</v>
      </c>
      <c r="D1461">
        <f t="shared" si="876"/>
        <v>0.10757465935263062</v>
      </c>
      <c r="H1461">
        <v>5</v>
      </c>
      <c r="I1461">
        <v>12.243</v>
      </c>
      <c r="J1461">
        <f t="shared" si="877"/>
        <v>2.3250837213101363</v>
      </c>
      <c r="N1461">
        <v>9</v>
      </c>
      <c r="O1461">
        <v>94.367999999999995</v>
      </c>
      <c r="P1461">
        <f t="shared" si="878"/>
        <v>1.7743726687012547</v>
      </c>
      <c r="T1461">
        <v>9</v>
      </c>
      <c r="U1461">
        <v>77.938000000000002</v>
      </c>
      <c r="V1461">
        <f t="shared" si="879"/>
        <v>0.13662141702378813</v>
      </c>
    </row>
    <row r="1462" spans="1:22" x14ac:dyDescent="0.55000000000000004">
      <c r="B1462">
        <v>14</v>
      </c>
      <c r="C1462">
        <v>25.082000000000001</v>
      </c>
      <c r="H1462">
        <v>6</v>
      </c>
      <c r="I1462">
        <v>28.466000000000001</v>
      </c>
      <c r="N1462">
        <v>10</v>
      </c>
      <c r="O1462">
        <v>167.44399999999999</v>
      </c>
      <c r="T1462">
        <v>10</v>
      </c>
      <c r="U1462">
        <v>10.648</v>
      </c>
    </row>
    <row r="1463" spans="1:22" x14ac:dyDescent="0.55000000000000004">
      <c r="B1463">
        <v>15</v>
      </c>
      <c r="C1463">
        <v>221.67699999999999</v>
      </c>
      <c r="D1463">
        <f t="shared" si="876"/>
        <v>4.6179802144561681E-2</v>
      </c>
      <c r="H1463">
        <v>7</v>
      </c>
      <c r="I1463">
        <v>160.11699999999999</v>
      </c>
      <c r="J1463">
        <f t="shared" si="877"/>
        <v>0.3555025387685255</v>
      </c>
      <c r="N1463">
        <v>11</v>
      </c>
      <c r="O1463">
        <v>111.61199999999999</v>
      </c>
      <c r="P1463">
        <f t="shared" si="878"/>
        <v>1.6726337669784612</v>
      </c>
      <c r="S1463">
        <v>152</v>
      </c>
      <c r="T1463">
        <v>1</v>
      </c>
      <c r="U1463">
        <v>94.424000000000007</v>
      </c>
      <c r="V1463">
        <f t="shared" si="879"/>
        <v>4.4480216894009994E-2</v>
      </c>
    </row>
    <row r="1464" spans="1:22" x14ac:dyDescent="0.55000000000000004">
      <c r="B1464">
        <v>16</v>
      </c>
      <c r="C1464">
        <v>10.237</v>
      </c>
      <c r="H1464">
        <v>8</v>
      </c>
      <c r="I1464">
        <v>56.921999999999997</v>
      </c>
      <c r="N1464">
        <v>12</v>
      </c>
      <c r="O1464">
        <v>186.68600000000001</v>
      </c>
      <c r="T1464">
        <v>2</v>
      </c>
      <c r="U1464">
        <v>4.2</v>
      </c>
    </row>
    <row r="1465" spans="1:22" x14ac:dyDescent="0.55000000000000004">
      <c r="A1465">
        <v>98</v>
      </c>
      <c r="B1465">
        <v>1</v>
      </c>
      <c r="C1465">
        <v>215.09700000000001</v>
      </c>
      <c r="D1465">
        <f t="shared" si="876"/>
        <v>7.241849026253272E-2</v>
      </c>
      <c r="H1465">
        <v>9</v>
      </c>
      <c r="I1465">
        <v>11.333</v>
      </c>
      <c r="J1465">
        <f t="shared" si="877"/>
        <v>1.6499602929497927</v>
      </c>
      <c r="M1465">
        <v>112</v>
      </c>
      <c r="N1465">
        <v>1</v>
      </c>
      <c r="O1465">
        <v>63</v>
      </c>
      <c r="P1465">
        <f t="shared" si="878"/>
        <v>0.15233333333333332</v>
      </c>
      <c r="T1465">
        <v>3</v>
      </c>
      <c r="U1465">
        <v>58.936999999999998</v>
      </c>
      <c r="V1465">
        <f t="shared" si="879"/>
        <v>1.9422434124573698</v>
      </c>
    </row>
    <row r="1466" spans="1:22" x14ac:dyDescent="0.55000000000000004">
      <c r="B1466">
        <v>2</v>
      </c>
      <c r="C1466">
        <v>15.577</v>
      </c>
      <c r="H1466">
        <v>10</v>
      </c>
      <c r="I1466">
        <v>18.699000000000002</v>
      </c>
      <c r="N1466">
        <v>2</v>
      </c>
      <c r="O1466">
        <v>9.5969999999999995</v>
      </c>
      <c r="T1466">
        <v>4</v>
      </c>
      <c r="U1466">
        <v>114.47</v>
      </c>
    </row>
    <row r="1467" spans="1:22" x14ac:dyDescent="0.55000000000000004">
      <c r="B1467">
        <v>3</v>
      </c>
      <c r="C1467">
        <v>231.90199999999999</v>
      </c>
      <c r="D1467">
        <f t="shared" si="876"/>
        <v>7.8313253012048209E-2</v>
      </c>
      <c r="H1467">
        <v>11</v>
      </c>
      <c r="I1467">
        <v>39.287999999999997</v>
      </c>
      <c r="J1467">
        <f t="shared" si="877"/>
        <v>0.71586744043982897</v>
      </c>
      <c r="N1467">
        <v>3</v>
      </c>
      <c r="O1467">
        <v>93.427999999999997</v>
      </c>
      <c r="P1467">
        <f t="shared" si="878"/>
        <v>0.23616046581324657</v>
      </c>
      <c r="T1467">
        <v>5</v>
      </c>
      <c r="U1467">
        <v>212.81800000000001</v>
      </c>
      <c r="V1467">
        <f t="shared" si="879"/>
        <v>9.2802300557283682E-2</v>
      </c>
    </row>
    <row r="1468" spans="1:22" x14ac:dyDescent="0.55000000000000004">
      <c r="B1468">
        <v>4</v>
      </c>
      <c r="C1468">
        <v>18.161000000000001</v>
      </c>
      <c r="H1468">
        <v>12</v>
      </c>
      <c r="I1468">
        <v>28.125</v>
      </c>
      <c r="N1468">
        <v>4</v>
      </c>
      <c r="O1468">
        <v>22.064</v>
      </c>
      <c r="T1468">
        <v>6</v>
      </c>
      <c r="U1468">
        <v>19.75</v>
      </c>
    </row>
    <row r="1469" spans="1:22" x14ac:dyDescent="0.55000000000000004">
      <c r="B1469">
        <v>5</v>
      </c>
      <c r="C1469">
        <v>254.643</v>
      </c>
      <c r="D1469">
        <f t="shared" si="876"/>
        <v>0.1425603688300876</v>
      </c>
      <c r="H1469">
        <v>13</v>
      </c>
      <c r="I1469">
        <v>52.185000000000002</v>
      </c>
      <c r="J1469">
        <f t="shared" si="877"/>
        <v>0.68115358819584171</v>
      </c>
      <c r="N1469">
        <v>5</v>
      </c>
      <c r="O1469">
        <v>111.404</v>
      </c>
      <c r="P1469">
        <f t="shared" si="878"/>
        <v>0.50446124017090943</v>
      </c>
      <c r="S1469">
        <v>153</v>
      </c>
      <c r="T1469">
        <v>1</v>
      </c>
      <c r="U1469">
        <v>79.013000000000005</v>
      </c>
      <c r="V1469">
        <f t="shared" si="879"/>
        <v>0.32142811942338601</v>
      </c>
    </row>
    <row r="1470" spans="1:22" x14ac:dyDescent="0.55000000000000004">
      <c r="B1470">
        <v>6</v>
      </c>
      <c r="C1470">
        <v>36.302</v>
      </c>
      <c r="H1470">
        <v>14</v>
      </c>
      <c r="I1470">
        <v>35.545999999999999</v>
      </c>
      <c r="N1470">
        <v>6</v>
      </c>
      <c r="O1470">
        <v>56.198999999999998</v>
      </c>
      <c r="T1470">
        <v>2</v>
      </c>
      <c r="U1470">
        <v>25.396999999999998</v>
      </c>
    </row>
    <row r="1471" spans="1:22" x14ac:dyDescent="0.55000000000000004">
      <c r="B1471">
        <v>7</v>
      </c>
      <c r="C1471">
        <v>51.356999999999999</v>
      </c>
      <c r="D1471">
        <f t="shared" si="876"/>
        <v>0.15814786689253657</v>
      </c>
      <c r="G1471">
        <v>42</v>
      </c>
      <c r="H1471">
        <v>1</v>
      </c>
      <c r="I1471">
        <v>116.851</v>
      </c>
      <c r="J1471">
        <f t="shared" ref="J1471:J1475" si="880">I1472/I1471</f>
        <v>0.23283497787781021</v>
      </c>
      <c r="N1471">
        <v>7</v>
      </c>
      <c r="O1471">
        <v>104.23099999999999</v>
      </c>
      <c r="P1471">
        <f t="shared" ref="P1471:P1475" si="881">O1472/O1471</f>
        <v>0.63391889169249072</v>
      </c>
      <c r="T1471">
        <v>3</v>
      </c>
      <c r="U1471">
        <v>178.577</v>
      </c>
      <c r="V1471">
        <f t="shared" ref="V1471:V1475" si="882">U1472/U1471</f>
        <v>0.22702811672275827</v>
      </c>
    </row>
    <row r="1472" spans="1:22" x14ac:dyDescent="0.55000000000000004">
      <c r="B1472">
        <v>8</v>
      </c>
      <c r="C1472">
        <v>8.1219999999999999</v>
      </c>
      <c r="H1472">
        <v>2</v>
      </c>
      <c r="I1472">
        <v>27.207000000000001</v>
      </c>
      <c r="N1472">
        <v>8</v>
      </c>
      <c r="O1472">
        <v>66.073999999999998</v>
      </c>
      <c r="T1472">
        <v>4</v>
      </c>
      <c r="U1472">
        <v>40.542000000000002</v>
      </c>
    </row>
    <row r="1473" spans="1:22" x14ac:dyDescent="0.55000000000000004">
      <c r="B1473">
        <v>9</v>
      </c>
      <c r="C1473">
        <v>34.396000000000001</v>
      </c>
      <c r="D1473">
        <f>C1474/C1473</f>
        <v>0.29221421095476219</v>
      </c>
      <c r="H1473">
        <v>3</v>
      </c>
      <c r="I1473">
        <v>78.866</v>
      </c>
      <c r="J1473">
        <f t="shared" si="880"/>
        <v>0.9779245809347501</v>
      </c>
      <c r="N1473">
        <v>9</v>
      </c>
      <c r="O1473">
        <v>223.697</v>
      </c>
      <c r="P1473">
        <f t="shared" si="881"/>
        <v>0.6569958470609798</v>
      </c>
      <c r="T1473">
        <v>5</v>
      </c>
      <c r="U1473">
        <v>240.422</v>
      </c>
      <c r="V1473">
        <f t="shared" si="882"/>
        <v>0.128137192103884</v>
      </c>
    </row>
    <row r="1474" spans="1:22" x14ac:dyDescent="0.55000000000000004">
      <c r="B1474">
        <v>10</v>
      </c>
      <c r="C1474">
        <v>10.051</v>
      </c>
      <c r="H1474">
        <v>4</v>
      </c>
      <c r="I1474">
        <v>77.125</v>
      </c>
      <c r="N1474">
        <v>10</v>
      </c>
      <c r="O1474">
        <v>146.96799999999999</v>
      </c>
      <c r="T1474">
        <v>6</v>
      </c>
      <c r="U1474">
        <v>30.806999999999999</v>
      </c>
    </row>
    <row r="1475" spans="1:22" x14ac:dyDescent="0.55000000000000004">
      <c r="A1475">
        <v>99</v>
      </c>
      <c r="B1475">
        <v>1</v>
      </c>
      <c r="C1475">
        <v>183.80600000000001</v>
      </c>
      <c r="D1475">
        <f>C1476/C1475</f>
        <v>9.9289468243691711E-2</v>
      </c>
      <c r="H1475">
        <v>5</v>
      </c>
      <c r="I1475">
        <v>112.312</v>
      </c>
      <c r="J1475">
        <f t="shared" si="880"/>
        <v>1.264495334425529</v>
      </c>
      <c r="N1475">
        <v>11</v>
      </c>
      <c r="O1475">
        <v>87.021000000000001</v>
      </c>
      <c r="P1475">
        <f t="shared" si="881"/>
        <v>0.74309649394973631</v>
      </c>
      <c r="T1475">
        <v>7</v>
      </c>
      <c r="U1475">
        <v>164.19200000000001</v>
      </c>
      <c r="V1475">
        <f t="shared" si="882"/>
        <v>8.5138130968622092E-2</v>
      </c>
    </row>
    <row r="1476" spans="1:22" x14ac:dyDescent="0.55000000000000004">
      <c r="B1476">
        <v>2</v>
      </c>
      <c r="C1476">
        <v>18.25</v>
      </c>
      <c r="H1476">
        <v>6</v>
      </c>
      <c r="I1476">
        <v>142.018</v>
      </c>
      <c r="N1476">
        <v>12</v>
      </c>
      <c r="O1476">
        <v>64.665000000000006</v>
      </c>
      <c r="T1476">
        <v>8</v>
      </c>
      <c r="U1476">
        <v>13.978999999999999</v>
      </c>
    </row>
    <row r="1477" spans="1:22" x14ac:dyDescent="0.55000000000000004">
      <c r="B1477">
        <v>3</v>
      </c>
      <c r="C1477">
        <v>81</v>
      </c>
      <c r="D1477">
        <f t="shared" ref="D1477:D1485" si="883">C1478/C1477</f>
        <v>3.7296296296296293E-2</v>
      </c>
      <c r="H1477">
        <v>7</v>
      </c>
      <c r="I1477">
        <v>50.761000000000003</v>
      </c>
      <c r="J1477">
        <f>I1478/I1477</f>
        <v>3.4178010677488624</v>
      </c>
      <c r="M1477">
        <v>113</v>
      </c>
      <c r="N1477">
        <v>1</v>
      </c>
      <c r="O1477">
        <v>206.839</v>
      </c>
      <c r="P1477">
        <f>O1478/O1477</f>
        <v>2.7451302704035507E-2</v>
      </c>
      <c r="S1477">
        <v>154</v>
      </c>
      <c r="T1477">
        <v>1</v>
      </c>
      <c r="U1477">
        <v>37.793999999999997</v>
      </c>
      <c r="V1477">
        <f>U1478/U1477</f>
        <v>0.19106207334497541</v>
      </c>
    </row>
    <row r="1478" spans="1:22" x14ac:dyDescent="0.55000000000000004">
      <c r="B1478">
        <v>4</v>
      </c>
      <c r="C1478">
        <v>3.0209999999999999</v>
      </c>
      <c r="H1478">
        <v>8</v>
      </c>
      <c r="I1478">
        <v>173.49100000000001</v>
      </c>
      <c r="N1478">
        <v>2</v>
      </c>
      <c r="O1478">
        <v>5.6779999999999999</v>
      </c>
      <c r="T1478">
        <v>2</v>
      </c>
      <c r="U1478">
        <v>7.2210000000000001</v>
      </c>
    </row>
    <row r="1479" spans="1:22" x14ac:dyDescent="0.55000000000000004">
      <c r="A1479">
        <v>100</v>
      </c>
      <c r="B1479">
        <v>1</v>
      </c>
      <c r="C1479">
        <v>147.17500000000001</v>
      </c>
      <c r="D1479">
        <f t="shared" si="883"/>
        <v>4.0767793443179885E-2</v>
      </c>
      <c r="H1479">
        <v>9</v>
      </c>
      <c r="I1479">
        <v>23.61</v>
      </c>
      <c r="J1479">
        <f>I1480/I1479</f>
        <v>1.144599745870394</v>
      </c>
      <c r="N1479">
        <v>3</v>
      </c>
      <c r="O1479">
        <v>31.347000000000001</v>
      </c>
      <c r="P1479">
        <f>O1480/O1479</f>
        <v>0.34580661626311926</v>
      </c>
      <c r="T1479">
        <v>3</v>
      </c>
      <c r="U1479">
        <v>115.86199999999999</v>
      </c>
      <c r="V1479">
        <f>U1480/U1479</f>
        <v>9.7978629749184379E-2</v>
      </c>
    </row>
    <row r="1480" spans="1:22" x14ac:dyDescent="0.55000000000000004">
      <c r="B1480">
        <v>2</v>
      </c>
      <c r="C1480">
        <v>6</v>
      </c>
      <c r="H1480">
        <v>10</v>
      </c>
      <c r="I1480">
        <v>27.024000000000001</v>
      </c>
      <c r="N1480">
        <v>4</v>
      </c>
      <c r="O1480">
        <v>10.84</v>
      </c>
      <c r="T1480">
        <v>4</v>
      </c>
      <c r="U1480">
        <v>11.352</v>
      </c>
    </row>
    <row r="1481" spans="1:22" x14ac:dyDescent="0.55000000000000004">
      <c r="B1481">
        <v>3</v>
      </c>
      <c r="C1481">
        <v>131.25700000000001</v>
      </c>
      <c r="D1481">
        <f t="shared" si="883"/>
        <v>9.4455914732166663E-2</v>
      </c>
      <c r="H1481">
        <v>11</v>
      </c>
      <c r="I1481">
        <v>24.77</v>
      </c>
      <c r="J1481">
        <f t="shared" ref="J1481:J1493" si="884">I1482/I1481</f>
        <v>1.1744852644327815</v>
      </c>
      <c r="N1481">
        <v>5</v>
      </c>
      <c r="O1481">
        <v>60.204999999999998</v>
      </c>
      <c r="P1481">
        <f t="shared" ref="P1481:P1491" si="885">O1482/O1481</f>
        <v>0.76428868034216435</v>
      </c>
      <c r="T1481">
        <v>5</v>
      </c>
      <c r="U1481">
        <v>110.251</v>
      </c>
      <c r="V1481">
        <f t="shared" ref="V1481:V1487" si="886">U1482/U1481</f>
        <v>0.16300078910848881</v>
      </c>
    </row>
    <row r="1482" spans="1:22" x14ac:dyDescent="0.55000000000000004">
      <c r="B1482">
        <v>4</v>
      </c>
      <c r="C1482">
        <v>12.398</v>
      </c>
      <c r="H1482">
        <v>12</v>
      </c>
      <c r="I1482">
        <v>29.091999999999999</v>
      </c>
      <c r="N1482">
        <v>6</v>
      </c>
      <c r="O1482">
        <v>46.014000000000003</v>
      </c>
      <c r="T1482">
        <v>6</v>
      </c>
      <c r="U1482">
        <v>17.971</v>
      </c>
    </row>
    <row r="1483" spans="1:22" x14ac:dyDescent="0.55000000000000004">
      <c r="B1483">
        <v>5</v>
      </c>
      <c r="C1483">
        <v>237.62899999999999</v>
      </c>
      <c r="D1483">
        <f t="shared" si="883"/>
        <v>7.1885165531143089E-2</v>
      </c>
      <c r="G1483">
        <v>44</v>
      </c>
      <c r="H1483">
        <v>1</v>
      </c>
      <c r="I1483">
        <v>115.486</v>
      </c>
      <c r="J1483">
        <f t="shared" si="884"/>
        <v>0.47900178376599756</v>
      </c>
      <c r="N1483">
        <v>7</v>
      </c>
      <c r="O1483">
        <v>74.257999999999996</v>
      </c>
      <c r="P1483">
        <f t="shared" si="885"/>
        <v>0.29040642085701207</v>
      </c>
      <c r="S1483">
        <v>155</v>
      </c>
      <c r="T1483">
        <v>1</v>
      </c>
      <c r="U1483">
        <v>87.13</v>
      </c>
      <c r="V1483">
        <f t="shared" si="886"/>
        <v>0.9748307127281074</v>
      </c>
    </row>
    <row r="1484" spans="1:22" x14ac:dyDescent="0.55000000000000004">
      <c r="B1484">
        <v>6</v>
      </c>
      <c r="C1484">
        <v>17.082000000000001</v>
      </c>
      <c r="H1484">
        <v>2</v>
      </c>
      <c r="I1484">
        <v>55.317999999999998</v>
      </c>
      <c r="N1484">
        <v>8</v>
      </c>
      <c r="O1484">
        <v>21.565000000000001</v>
      </c>
      <c r="T1484">
        <v>2</v>
      </c>
      <c r="U1484">
        <v>84.936999999999998</v>
      </c>
    </row>
    <row r="1485" spans="1:22" x14ac:dyDescent="0.55000000000000004">
      <c r="B1485">
        <v>7</v>
      </c>
      <c r="C1485">
        <v>236.839</v>
      </c>
      <c r="D1485">
        <f t="shared" si="883"/>
        <v>0.11010011020144486</v>
      </c>
      <c r="H1485">
        <v>3</v>
      </c>
      <c r="I1485">
        <v>32.844000000000001</v>
      </c>
      <c r="J1485">
        <f t="shared" si="884"/>
        <v>2.1761965655827544</v>
      </c>
      <c r="N1485">
        <v>9</v>
      </c>
      <c r="O1485">
        <v>108.779</v>
      </c>
      <c r="P1485">
        <f t="shared" si="885"/>
        <v>0.39720902012336939</v>
      </c>
      <c r="T1485">
        <v>3</v>
      </c>
      <c r="U1485">
        <v>80.072000000000003</v>
      </c>
      <c r="V1485">
        <f t="shared" si="886"/>
        <v>0.46334548905984613</v>
      </c>
    </row>
    <row r="1486" spans="1:22" x14ac:dyDescent="0.55000000000000004">
      <c r="B1486">
        <v>8</v>
      </c>
      <c r="C1486">
        <v>26.076000000000001</v>
      </c>
      <c r="H1486">
        <v>4</v>
      </c>
      <c r="I1486">
        <v>71.474999999999994</v>
      </c>
      <c r="N1486">
        <v>10</v>
      </c>
      <c r="O1486">
        <v>43.207999999999998</v>
      </c>
      <c r="T1486">
        <v>4</v>
      </c>
      <c r="U1486">
        <v>37.100999999999999</v>
      </c>
    </row>
    <row r="1487" spans="1:22" x14ac:dyDescent="0.55000000000000004">
      <c r="H1487">
        <v>5</v>
      </c>
      <c r="I1487">
        <v>61.975999999999999</v>
      </c>
      <c r="J1487">
        <f t="shared" si="884"/>
        <v>2.420678972505486</v>
      </c>
      <c r="M1487">
        <v>114</v>
      </c>
      <c r="N1487">
        <v>1</v>
      </c>
      <c r="O1487">
        <v>45.277000000000001</v>
      </c>
      <c r="P1487">
        <f t="shared" si="885"/>
        <v>0.38264460984605869</v>
      </c>
      <c r="T1487">
        <v>5</v>
      </c>
      <c r="U1487">
        <v>110.455</v>
      </c>
      <c r="V1487">
        <f t="shared" si="886"/>
        <v>0.18469059798107826</v>
      </c>
    </row>
    <row r="1488" spans="1:22" x14ac:dyDescent="0.55000000000000004">
      <c r="H1488">
        <v>6</v>
      </c>
      <c r="I1488">
        <v>150.024</v>
      </c>
      <c r="N1488">
        <v>2</v>
      </c>
      <c r="O1488">
        <v>17.324999999999999</v>
      </c>
      <c r="T1488">
        <v>6</v>
      </c>
      <c r="U1488">
        <v>20.399999999999999</v>
      </c>
    </row>
    <row r="1489" spans="8:16" x14ac:dyDescent="0.55000000000000004">
      <c r="H1489">
        <v>7</v>
      </c>
      <c r="I1489">
        <v>82.361000000000004</v>
      </c>
      <c r="J1489">
        <f t="shared" si="884"/>
        <v>2.0656742875875715</v>
      </c>
      <c r="N1489">
        <v>3</v>
      </c>
      <c r="O1489">
        <v>40.119999999999997</v>
      </c>
      <c r="P1489">
        <f t="shared" si="885"/>
        <v>0.32701894317048852</v>
      </c>
    </row>
    <row r="1490" spans="8:16" x14ac:dyDescent="0.55000000000000004">
      <c r="H1490">
        <v>8</v>
      </c>
      <c r="I1490">
        <v>170.131</v>
      </c>
      <c r="N1490">
        <v>4</v>
      </c>
      <c r="O1490">
        <v>13.12</v>
      </c>
    </row>
    <row r="1491" spans="8:16" x14ac:dyDescent="0.55000000000000004">
      <c r="H1491">
        <v>9</v>
      </c>
      <c r="I1491">
        <v>51.100999999999999</v>
      </c>
      <c r="J1491">
        <f t="shared" si="884"/>
        <v>1.3482906401048904</v>
      </c>
      <c r="N1491">
        <v>5</v>
      </c>
      <c r="O1491">
        <v>49.86</v>
      </c>
      <c r="P1491">
        <f t="shared" si="885"/>
        <v>0.15904532691536302</v>
      </c>
    </row>
    <row r="1492" spans="8:16" x14ac:dyDescent="0.55000000000000004">
      <c r="H1492">
        <v>10</v>
      </c>
      <c r="I1492">
        <v>68.899000000000001</v>
      </c>
      <c r="N1492">
        <v>6</v>
      </c>
      <c r="O1492">
        <v>7.93</v>
      </c>
    </row>
    <row r="1493" spans="8:16" x14ac:dyDescent="0.55000000000000004">
      <c r="H1493">
        <v>11</v>
      </c>
      <c r="I1493">
        <v>54.390999999999998</v>
      </c>
      <c r="J1493">
        <f t="shared" si="884"/>
        <v>1.0823481826037396</v>
      </c>
    </row>
    <row r="1494" spans="8:16" x14ac:dyDescent="0.55000000000000004">
      <c r="H1494">
        <v>12</v>
      </c>
      <c r="I1494">
        <v>58.87</v>
      </c>
    </row>
    <row r="1495" spans="8:16" x14ac:dyDescent="0.55000000000000004">
      <c r="H1495">
        <v>13</v>
      </c>
      <c r="I1495">
        <v>92.915000000000006</v>
      </c>
      <c r="J1495">
        <f>I1496/I1495</f>
        <v>2.7355755260184038</v>
      </c>
    </row>
    <row r="1496" spans="8:16" x14ac:dyDescent="0.55000000000000004">
      <c r="H1496">
        <v>14</v>
      </c>
      <c r="I1496">
        <v>254.17599999999999</v>
      </c>
    </row>
    <row r="1497" spans="8:16" x14ac:dyDescent="0.55000000000000004">
      <c r="H1497">
        <v>15</v>
      </c>
      <c r="I1497">
        <v>44.462000000000003</v>
      </c>
      <c r="J1497">
        <f>I1498/I1497</f>
        <v>5.0145742431739455</v>
      </c>
    </row>
    <row r="1498" spans="8:16" x14ac:dyDescent="0.55000000000000004">
      <c r="H1498">
        <v>16</v>
      </c>
      <c r="I1498">
        <v>222.958</v>
      </c>
    </row>
  </sheetData>
  <mergeCells count="18">
    <mergeCell ref="M3:Q3"/>
    <mergeCell ref="M2:Q2"/>
    <mergeCell ref="M11:Q11"/>
    <mergeCell ref="A3:D3"/>
    <mergeCell ref="A11:D11"/>
    <mergeCell ref="A2:D2"/>
    <mergeCell ref="F3:K3"/>
    <mergeCell ref="F2:K2"/>
    <mergeCell ref="F11:K11"/>
    <mergeCell ref="N19:Q19"/>
    <mergeCell ref="N20:Q20"/>
    <mergeCell ref="N28:Q28"/>
    <mergeCell ref="A19:D19"/>
    <mergeCell ref="A20:D20"/>
    <mergeCell ref="A28:D28"/>
    <mergeCell ref="F19:L19"/>
    <mergeCell ref="F20:L20"/>
    <mergeCell ref="F28:L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4EF0-C812-46CE-A0B5-391DEA2EF4F6}">
  <dimension ref="A1:AH253"/>
  <sheetViews>
    <sheetView topLeftCell="A226" zoomScale="70" zoomScaleNormal="70" workbookViewId="0">
      <selection activeCell="W240" sqref="W240"/>
    </sheetView>
  </sheetViews>
  <sheetFormatPr defaultColWidth="8.83984375" defaultRowHeight="14.4" x14ac:dyDescent="0.55000000000000004"/>
  <cols>
    <col min="1" max="1" width="5.15625" customWidth="1"/>
    <col min="2" max="2" width="13" customWidth="1"/>
    <col min="3" max="3" width="8.41796875" customWidth="1"/>
    <col min="4" max="4" width="14.26171875" customWidth="1"/>
    <col min="5" max="5" width="22.83984375" bestFit="1" customWidth="1"/>
    <col min="6" max="6" width="6.20703125" bestFit="1" customWidth="1"/>
    <col min="7" max="7" width="11.68359375" bestFit="1" customWidth="1"/>
    <col min="8" max="8" width="6.20703125" bestFit="1" customWidth="1"/>
    <col min="9" max="9" width="11.68359375" bestFit="1" customWidth="1"/>
    <col min="10" max="10" width="6.20703125" bestFit="1" customWidth="1"/>
    <col min="11" max="11" width="5.26171875" bestFit="1" customWidth="1"/>
    <col min="12" max="13" width="5.68359375" customWidth="1"/>
    <col min="14" max="14" width="15.62890625" customWidth="1"/>
    <col min="15" max="15" width="13.26171875" customWidth="1"/>
    <col min="16" max="16" width="11" customWidth="1"/>
    <col min="17" max="17" width="13.68359375" customWidth="1"/>
    <col min="18" max="18" width="14.68359375" customWidth="1"/>
    <col min="19" max="19" width="11.68359375" customWidth="1"/>
    <col min="20" max="20" width="14.26171875" customWidth="1"/>
    <col min="21" max="21" width="10.68359375" customWidth="1"/>
    <col min="22" max="22" width="10.578125" customWidth="1"/>
    <col min="23" max="23" width="12.15625" customWidth="1"/>
    <col min="24" max="24" width="15.68359375" customWidth="1"/>
    <col min="25" max="25" width="13.15625" customWidth="1"/>
    <col min="26" max="26" width="11.15625" customWidth="1"/>
    <col min="27" max="28" width="12.15625" customWidth="1"/>
    <col min="29" max="29" width="14.15625" customWidth="1"/>
  </cols>
  <sheetData>
    <row r="1" spans="1:26" s="173" customFormat="1" x14ac:dyDescent="0.55000000000000004">
      <c r="A1" s="200" t="s">
        <v>304</v>
      </c>
    </row>
    <row r="2" spans="1:26" s="173" customFormat="1" x14ac:dyDescent="0.55000000000000004"/>
    <row r="3" spans="1:26" s="173" customFormat="1" ht="72" x14ac:dyDescent="0.55000000000000004">
      <c r="B3" s="34" t="s">
        <v>190</v>
      </c>
      <c r="F3" s="193" t="s">
        <v>277</v>
      </c>
      <c r="G3" s="189"/>
      <c r="H3" s="190" t="s">
        <v>167</v>
      </c>
      <c r="I3" s="94" t="s">
        <v>171</v>
      </c>
      <c r="J3" s="189"/>
      <c r="K3" s="179"/>
      <c r="O3" s="96" t="s">
        <v>305</v>
      </c>
      <c r="P3" s="96" t="s">
        <v>306</v>
      </c>
      <c r="Q3" s="97" t="s">
        <v>307</v>
      </c>
      <c r="R3" s="96" t="s">
        <v>308</v>
      </c>
      <c r="S3" s="96" t="s">
        <v>309</v>
      </c>
      <c r="T3" s="96" t="s">
        <v>310</v>
      </c>
      <c r="U3" s="96" t="s">
        <v>311</v>
      </c>
      <c r="V3" s="96" t="s">
        <v>312</v>
      </c>
      <c r="W3" s="97" t="s">
        <v>313</v>
      </c>
      <c r="X3" s="97" t="s">
        <v>314</v>
      </c>
      <c r="Y3" s="97" t="s">
        <v>315</v>
      </c>
      <c r="Z3" s="96" t="s">
        <v>316</v>
      </c>
    </row>
    <row r="4" spans="1:26" s="173" customFormat="1" x14ac:dyDescent="0.55000000000000004">
      <c r="E4" s="174"/>
      <c r="F4" s="180"/>
      <c r="G4" s="187" t="s">
        <v>169</v>
      </c>
      <c r="H4" s="187" t="s">
        <v>170</v>
      </c>
      <c r="J4" s="187" t="s">
        <v>172</v>
      </c>
      <c r="K4" s="220" t="s">
        <v>173</v>
      </c>
      <c r="L4" s="220"/>
      <c r="N4" s="96" t="s">
        <v>317</v>
      </c>
      <c r="O4" s="96">
        <v>0.68751592670027983</v>
      </c>
      <c r="P4" s="96">
        <v>0.74634370163621144</v>
      </c>
      <c r="Q4" s="97">
        <v>1.3691717688083458</v>
      </c>
      <c r="R4" s="96">
        <v>0.75804471834948473</v>
      </c>
      <c r="S4" s="96">
        <v>0.41425073523238537</v>
      </c>
      <c r="T4" s="96">
        <v>0.80514264684428605</v>
      </c>
      <c r="U4" s="96">
        <v>0.31462883425622196</v>
      </c>
      <c r="V4" s="96">
        <v>0.5476818994490471</v>
      </c>
      <c r="W4" s="97">
        <v>1.3419009042689194</v>
      </c>
      <c r="X4" s="97">
        <v>1.3691325577609781</v>
      </c>
      <c r="Y4" s="97">
        <v>1.5701821634280593</v>
      </c>
      <c r="Z4" s="96">
        <v>0.8112740538157267</v>
      </c>
    </row>
    <row r="5" spans="1:26" s="173" customFormat="1" x14ac:dyDescent="0.55000000000000004">
      <c r="B5" s="173" t="s">
        <v>305</v>
      </c>
      <c r="C5" s="175">
        <v>23.822114944458008</v>
      </c>
      <c r="E5" s="176"/>
      <c r="F5" s="225" t="s">
        <v>305</v>
      </c>
      <c r="G5" s="209">
        <v>24.461013793945313</v>
      </c>
      <c r="H5" s="210">
        <v>0.63889884948730469</v>
      </c>
      <c r="I5" s="211">
        <v>0.64220292917181909</v>
      </c>
      <c r="J5" s="211"/>
      <c r="K5" s="205"/>
      <c r="L5" s="200"/>
      <c r="N5" s="95" t="s">
        <v>150</v>
      </c>
      <c r="O5" s="202">
        <v>8.0544273297865038E-2</v>
      </c>
      <c r="P5" s="202">
        <v>6.6676083137921727E-2</v>
      </c>
      <c r="Q5" s="202">
        <v>0.23896279706125223</v>
      </c>
      <c r="R5" s="202">
        <v>3.7911090596723908E-2</v>
      </c>
      <c r="S5" s="202">
        <v>1.9801211441273173E-2</v>
      </c>
      <c r="T5" s="202">
        <v>2.2872180431720845E-2</v>
      </c>
      <c r="U5" s="202">
        <v>1.4930166195796044E-2</v>
      </c>
      <c r="V5" s="202">
        <v>3.018593712997877E-2</v>
      </c>
      <c r="W5" s="202">
        <v>4.2257152809944853E-2</v>
      </c>
      <c r="X5" s="202">
        <v>1.3222122005249828E-2</v>
      </c>
      <c r="Y5" s="202">
        <v>1.7379352876071851E-2</v>
      </c>
      <c r="Z5" s="202">
        <v>3.9659326052252655E-2</v>
      </c>
    </row>
    <row r="6" spans="1:26" s="173" customFormat="1" x14ac:dyDescent="0.55000000000000004">
      <c r="B6" s="173" t="s">
        <v>305</v>
      </c>
      <c r="C6" s="175">
        <v>24.193962097167969</v>
      </c>
      <c r="E6" s="177"/>
      <c r="F6" s="180" t="s">
        <v>305</v>
      </c>
      <c r="G6" s="175">
        <v>24.514669418334961</v>
      </c>
      <c r="H6" s="182">
        <v>0.32070732116699219</v>
      </c>
      <c r="I6" s="200">
        <v>0.80067722717613721</v>
      </c>
      <c r="J6" s="221">
        <v>0.68751592670027983</v>
      </c>
      <c r="K6" s="202">
        <v>8.0544273297865038E-2</v>
      </c>
      <c r="L6" s="220"/>
      <c r="N6" s="95"/>
    </row>
    <row r="7" spans="1:26" s="173" customFormat="1" x14ac:dyDescent="0.55000000000000004">
      <c r="B7" s="173" t="s">
        <v>305</v>
      </c>
      <c r="C7" s="175">
        <v>23.991886138916016</v>
      </c>
      <c r="E7" s="177"/>
      <c r="F7" s="184" t="s">
        <v>305</v>
      </c>
      <c r="G7" s="192">
        <v>24.682319641113281</v>
      </c>
      <c r="H7" s="198">
        <v>0.69043350219726563</v>
      </c>
      <c r="I7" s="203">
        <v>0.6196676237528832</v>
      </c>
      <c r="J7" s="226"/>
      <c r="K7" s="204"/>
      <c r="L7" s="220"/>
    </row>
    <row r="8" spans="1:26" s="173" customFormat="1" x14ac:dyDescent="0.55000000000000004">
      <c r="B8" s="173" t="s">
        <v>306</v>
      </c>
      <c r="C8" s="175">
        <v>24.730789184570313</v>
      </c>
      <c r="E8" s="177"/>
      <c r="F8" s="225" t="s">
        <v>306</v>
      </c>
      <c r="G8" s="209">
        <v>25.1009521484375</v>
      </c>
      <c r="H8" s="210">
        <v>0.3701629638671875</v>
      </c>
      <c r="I8" s="211">
        <v>0.77369509682677728</v>
      </c>
      <c r="J8" s="230"/>
      <c r="K8" s="224"/>
      <c r="L8" s="220"/>
    </row>
    <row r="9" spans="1:26" s="173" customFormat="1" x14ac:dyDescent="0.55000000000000004">
      <c r="B9" s="173" t="s">
        <v>306</v>
      </c>
      <c r="C9" s="175">
        <v>24.816129684448242</v>
      </c>
      <c r="E9" s="177"/>
      <c r="F9" s="180" t="s">
        <v>306</v>
      </c>
      <c r="G9" s="175">
        <v>25.118679046630859</v>
      </c>
      <c r="H9" s="182">
        <v>0.30254936218261719</v>
      </c>
      <c r="I9" s="200">
        <v>0.81081834620121407</v>
      </c>
      <c r="J9" s="221">
        <v>0.74634370163621144</v>
      </c>
      <c r="K9" s="202">
        <v>6.6676083137921727E-2</v>
      </c>
      <c r="L9" s="220"/>
    </row>
    <row r="10" spans="1:26" s="173" customFormat="1" x14ac:dyDescent="0.55000000000000004">
      <c r="B10" s="173" t="s">
        <v>306</v>
      </c>
      <c r="C10" s="175">
        <v>24.662210464477539</v>
      </c>
      <c r="E10" s="177"/>
      <c r="F10" s="184" t="s">
        <v>306</v>
      </c>
      <c r="G10" s="192">
        <v>25.273706436157227</v>
      </c>
      <c r="H10" s="198">
        <v>0.6114959716796875</v>
      </c>
      <c r="I10" s="203">
        <v>0.65451766188064309</v>
      </c>
      <c r="J10" s="226"/>
      <c r="K10" s="204"/>
      <c r="L10" s="220"/>
    </row>
    <row r="11" spans="1:26" s="173" customFormat="1" x14ac:dyDescent="0.55000000000000004">
      <c r="B11" s="173" t="s">
        <v>307</v>
      </c>
      <c r="C11" s="175">
        <v>24.344341278076172</v>
      </c>
      <c r="E11" s="177"/>
      <c r="F11" s="225" t="s">
        <v>307</v>
      </c>
      <c r="G11" s="209">
        <v>24.131992340087891</v>
      </c>
      <c r="H11" s="210">
        <v>-0.21234893798828125</v>
      </c>
      <c r="I11" s="211">
        <v>1.158572991009708</v>
      </c>
      <c r="J11" s="230"/>
      <c r="K11" s="224"/>
      <c r="L11" s="220"/>
    </row>
    <row r="12" spans="1:26" s="173" customFormat="1" x14ac:dyDescent="0.55000000000000004">
      <c r="B12" s="173" t="s">
        <v>307</v>
      </c>
      <c r="C12" s="175">
        <v>24.926654815673828</v>
      </c>
      <c r="E12" s="177"/>
      <c r="F12" s="180" t="s">
        <v>307</v>
      </c>
      <c r="G12" s="175">
        <v>24.158269882202148</v>
      </c>
      <c r="H12" s="182">
        <v>-0.76838493347167969</v>
      </c>
      <c r="I12" s="200">
        <v>1.7033618382984124</v>
      </c>
      <c r="J12" s="221">
        <v>1.3691717688083458</v>
      </c>
      <c r="K12" s="202">
        <v>0.23896279706125223</v>
      </c>
      <c r="L12" s="220"/>
    </row>
    <row r="13" spans="1:26" s="173" customFormat="1" x14ac:dyDescent="0.55000000000000004">
      <c r="B13" s="173" t="s">
        <v>307</v>
      </c>
      <c r="C13" s="175">
        <v>24.477287292480469</v>
      </c>
      <c r="E13" s="177"/>
      <c r="F13" s="184" t="s">
        <v>307</v>
      </c>
      <c r="G13" s="192">
        <v>24.160469055175781</v>
      </c>
      <c r="H13" s="198">
        <v>-0.3168182373046875</v>
      </c>
      <c r="I13" s="203">
        <v>1.2455804771169174</v>
      </c>
      <c r="J13" s="226"/>
      <c r="K13" s="204"/>
      <c r="L13" s="220"/>
    </row>
    <row r="14" spans="1:26" s="173" customFormat="1" x14ac:dyDescent="0.55000000000000004">
      <c r="B14" s="173" t="s">
        <v>308</v>
      </c>
      <c r="C14" s="175">
        <v>24.166677474975586</v>
      </c>
      <c r="E14" s="177"/>
      <c r="F14" s="225" t="s">
        <v>308</v>
      </c>
      <c r="G14" s="209">
        <v>24.591648101806641</v>
      </c>
      <c r="H14" s="210">
        <v>0.42497062683105469</v>
      </c>
      <c r="I14" s="211">
        <v>0.74485389657959866</v>
      </c>
      <c r="J14" s="230"/>
      <c r="K14" s="224"/>
      <c r="L14" s="220"/>
    </row>
    <row r="15" spans="1:26" s="173" customFormat="1" x14ac:dyDescent="0.55000000000000004">
      <c r="B15" s="173" t="s">
        <v>308</v>
      </c>
      <c r="C15" s="175">
        <v>24.259868621826172</v>
      </c>
      <c r="E15" s="177"/>
      <c r="F15" s="180" t="s">
        <v>308</v>
      </c>
      <c r="G15" s="175">
        <v>24.564508438110352</v>
      </c>
      <c r="H15" s="182">
        <v>0.30463981628417969</v>
      </c>
      <c r="I15" s="200">
        <v>0.80964432738444292</v>
      </c>
      <c r="J15" s="221">
        <v>0.75804471834948473</v>
      </c>
      <c r="K15" s="202">
        <v>3.7911090596723908E-2</v>
      </c>
      <c r="L15" s="220"/>
    </row>
    <row r="16" spans="1:26" s="173" customFormat="1" x14ac:dyDescent="0.55000000000000004">
      <c r="B16" s="173" t="s">
        <v>308</v>
      </c>
      <c r="C16" s="175">
        <v>24.158872604370117</v>
      </c>
      <c r="E16" s="177"/>
      <c r="F16" s="184" t="s">
        <v>308</v>
      </c>
      <c r="G16" s="192">
        <v>24.633533477783203</v>
      </c>
      <c r="H16" s="198">
        <v>0.47466087341308594</v>
      </c>
      <c r="I16" s="203">
        <v>0.71963593108441237</v>
      </c>
      <c r="J16" s="226"/>
      <c r="K16" s="204"/>
      <c r="L16" s="220"/>
    </row>
    <row r="17" spans="2:26" s="173" customFormat="1" x14ac:dyDescent="0.55000000000000004">
      <c r="B17" s="173" t="s">
        <v>309</v>
      </c>
      <c r="C17" s="175">
        <v>24.315238952636719</v>
      </c>
      <c r="E17" s="177"/>
      <c r="F17" s="225" t="s">
        <v>309</v>
      </c>
      <c r="G17" s="209">
        <v>25.635274887084961</v>
      </c>
      <c r="H17" s="210">
        <v>1.3200359344482422</v>
      </c>
      <c r="I17" s="211">
        <v>0.4005249624502813</v>
      </c>
      <c r="J17" s="230"/>
      <c r="K17" s="224"/>
      <c r="L17" s="220"/>
    </row>
    <row r="18" spans="2:26" s="173" customFormat="1" x14ac:dyDescent="0.55000000000000004">
      <c r="B18" s="173" t="s">
        <v>309</v>
      </c>
      <c r="C18" s="175">
        <v>24.472080230712891</v>
      </c>
      <c r="E18" s="177"/>
      <c r="F18" s="180" t="s">
        <v>309</v>
      </c>
      <c r="G18" s="175">
        <v>25.649139404296875</v>
      </c>
      <c r="H18" s="182">
        <v>1.1770591735839844</v>
      </c>
      <c r="I18" s="200">
        <v>0.44225207788125215</v>
      </c>
      <c r="J18" s="221">
        <v>0.41425073523238537</v>
      </c>
      <c r="K18" s="202">
        <v>1.9801211441273173E-2</v>
      </c>
      <c r="L18" s="220"/>
    </row>
    <row r="19" spans="2:26" s="173" customFormat="1" x14ac:dyDescent="0.55000000000000004">
      <c r="B19" s="173" t="s">
        <v>309</v>
      </c>
      <c r="C19" s="175">
        <v>24.599292755126953</v>
      </c>
      <c r="E19" s="177"/>
      <c r="F19" s="184" t="s">
        <v>309</v>
      </c>
      <c r="G19" s="192">
        <v>25.921310424804688</v>
      </c>
      <c r="H19" s="198">
        <v>1.3220176696777344</v>
      </c>
      <c r="I19" s="203">
        <v>0.3999751653656225</v>
      </c>
      <c r="J19" s="226"/>
      <c r="K19" s="204"/>
      <c r="L19" s="220"/>
    </row>
    <row r="20" spans="2:26" s="173" customFormat="1" x14ac:dyDescent="0.55000000000000004">
      <c r="B20" s="173" t="s">
        <v>310</v>
      </c>
      <c r="C20" s="175">
        <v>24.887800216674805</v>
      </c>
      <c r="E20" s="177"/>
      <c r="F20" s="225" t="s">
        <v>310</v>
      </c>
      <c r="G20" s="209">
        <v>25.214273452758789</v>
      </c>
      <c r="H20" s="210">
        <v>0.32647323608398438</v>
      </c>
      <c r="I20" s="211">
        <v>0.79748360452812184</v>
      </c>
      <c r="J20" s="230"/>
      <c r="K20" s="224"/>
      <c r="L20" s="220"/>
    </row>
    <row r="21" spans="2:26" s="173" customFormat="1" x14ac:dyDescent="0.55000000000000004">
      <c r="B21" s="173" t="s">
        <v>310</v>
      </c>
      <c r="C21" s="175">
        <v>24.834621429443359</v>
      </c>
      <c r="E21" s="177"/>
      <c r="F21" s="180" t="s">
        <v>310</v>
      </c>
      <c r="G21" s="175">
        <v>25.189830780029297</v>
      </c>
      <c r="H21" s="182">
        <v>0.3552093505859375</v>
      </c>
      <c r="I21" s="200">
        <v>0.78175619365546656</v>
      </c>
      <c r="J21" s="221">
        <v>0.80514264684428605</v>
      </c>
      <c r="K21" s="202">
        <v>2.2872180431720845E-2</v>
      </c>
      <c r="L21" s="220"/>
    </row>
    <row r="22" spans="2:26" s="173" customFormat="1" x14ac:dyDescent="0.55000000000000004">
      <c r="B22" s="173" t="s">
        <v>310</v>
      </c>
      <c r="C22" s="175">
        <v>25.034402847290039</v>
      </c>
      <c r="E22" s="177"/>
      <c r="F22" s="184" t="s">
        <v>310</v>
      </c>
      <c r="G22" s="192">
        <v>25.292503356933594</v>
      </c>
      <c r="H22" s="198">
        <v>0.25810050964355469</v>
      </c>
      <c r="I22" s="203">
        <v>0.83618814234926941</v>
      </c>
      <c r="J22" s="226"/>
      <c r="K22" s="204"/>
      <c r="L22" s="220"/>
    </row>
    <row r="23" spans="2:26" s="173" customFormat="1" x14ac:dyDescent="0.55000000000000004">
      <c r="B23" s="173" t="s">
        <v>311</v>
      </c>
      <c r="C23" s="175">
        <v>24.562688827514648</v>
      </c>
      <c r="E23" s="177"/>
      <c r="F23" s="225" t="s">
        <v>311</v>
      </c>
      <c r="G23" s="209">
        <v>26.280063629150391</v>
      </c>
      <c r="H23" s="210">
        <v>1.7173748016357422</v>
      </c>
      <c r="I23" s="211">
        <v>0.30410157602675558</v>
      </c>
      <c r="J23" s="230"/>
      <c r="K23" s="224"/>
      <c r="L23" s="220"/>
    </row>
    <row r="24" spans="2:26" s="173" customFormat="1" x14ac:dyDescent="0.55000000000000004">
      <c r="B24" s="173" t="s">
        <v>311</v>
      </c>
      <c r="C24" s="175">
        <v>24.524209976196289</v>
      </c>
      <c r="E24" s="177"/>
      <c r="F24" s="180" t="s">
        <v>311</v>
      </c>
      <c r="G24" s="175">
        <v>26.098779678344727</v>
      </c>
      <c r="H24" s="182">
        <v>1.5745697021484375</v>
      </c>
      <c r="I24" s="200">
        <v>0.33574324945804668</v>
      </c>
      <c r="J24" s="221">
        <v>0.31462883425622196</v>
      </c>
      <c r="K24" s="202">
        <v>1.4930166195796044E-2</v>
      </c>
      <c r="L24" s="220"/>
    </row>
    <row r="25" spans="2:26" s="173" customFormat="1" x14ac:dyDescent="0.55000000000000004">
      <c r="B25" s="173" t="s">
        <v>311</v>
      </c>
      <c r="C25" s="175">
        <v>24.535623550415039</v>
      </c>
      <c r="E25" s="177"/>
      <c r="F25" s="184" t="s">
        <v>311</v>
      </c>
      <c r="G25" s="192">
        <v>26.25328254699707</v>
      </c>
      <c r="H25" s="198">
        <v>1.7176589965820313</v>
      </c>
      <c r="I25" s="203">
        <v>0.3040416772838635</v>
      </c>
      <c r="J25" s="226"/>
      <c r="K25" s="204"/>
      <c r="L25" s="220"/>
    </row>
    <row r="26" spans="2:26" s="173" customFormat="1" x14ac:dyDescent="0.55000000000000004">
      <c r="B26" s="173" t="s">
        <v>312</v>
      </c>
      <c r="C26" s="175">
        <v>24.680295944213867</v>
      </c>
      <c r="E26" s="174"/>
      <c r="F26" s="225" t="s">
        <v>312</v>
      </c>
      <c r="G26" s="209">
        <v>25.54731559753418</v>
      </c>
      <c r="H26" s="210">
        <v>0.8670196533203125</v>
      </c>
      <c r="I26" s="211">
        <v>0.54827832524287479</v>
      </c>
      <c r="J26" s="230"/>
      <c r="K26" s="224"/>
      <c r="L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</row>
    <row r="27" spans="2:26" s="173" customFormat="1" x14ac:dyDescent="0.55000000000000004">
      <c r="B27" s="173" t="s">
        <v>312</v>
      </c>
      <c r="C27" s="175">
        <v>24.52838134765625</v>
      </c>
      <c r="E27" s="176"/>
      <c r="F27" s="180" t="s">
        <v>312</v>
      </c>
      <c r="G27" s="175">
        <v>25.498632431030273</v>
      </c>
      <c r="H27" s="182">
        <v>0.97025108337402344</v>
      </c>
      <c r="I27" s="200">
        <v>0.51041722326678651</v>
      </c>
      <c r="J27" s="221">
        <v>0.5476818994490471</v>
      </c>
      <c r="K27" s="202">
        <v>3.018593712997877E-2</v>
      </c>
      <c r="L27" s="220"/>
    </row>
    <row r="28" spans="2:26" s="173" customFormat="1" x14ac:dyDescent="0.55000000000000004">
      <c r="B28" s="173" t="s">
        <v>312</v>
      </c>
      <c r="C28" s="175">
        <v>24.612918853759766</v>
      </c>
      <c r="E28" s="177"/>
      <c r="F28" s="184" t="s">
        <v>312</v>
      </c>
      <c r="G28" s="192">
        <v>25.38801383972168</v>
      </c>
      <c r="H28" s="198">
        <v>0.77509498596191406</v>
      </c>
      <c r="I28" s="203">
        <v>0.58435014983748002</v>
      </c>
      <c r="J28" s="226"/>
      <c r="K28" s="204"/>
      <c r="L28" s="220"/>
    </row>
    <row r="29" spans="2:26" s="173" customFormat="1" x14ac:dyDescent="0.55000000000000004">
      <c r="B29" s="173" t="s">
        <v>313</v>
      </c>
      <c r="C29" s="175">
        <v>24.368658065795898</v>
      </c>
      <c r="E29" s="174"/>
      <c r="F29" s="225" t="s">
        <v>313</v>
      </c>
      <c r="G29" s="209">
        <v>24.0087890625</v>
      </c>
      <c r="H29" s="210">
        <v>-0.35986900329589844</v>
      </c>
      <c r="I29" s="211">
        <v>1.2833093677869289</v>
      </c>
      <c r="J29" s="230"/>
      <c r="K29" s="179"/>
    </row>
    <row r="30" spans="2:26" s="173" customFormat="1" x14ac:dyDescent="0.55000000000000004">
      <c r="B30" s="173" t="s">
        <v>313</v>
      </c>
      <c r="C30" s="175">
        <v>24.615699768066406</v>
      </c>
      <c r="E30" s="174"/>
      <c r="F30" s="180" t="s">
        <v>313</v>
      </c>
      <c r="G30" s="175">
        <v>24.171022415161133</v>
      </c>
      <c r="H30" s="182">
        <v>-0.44467735290527344</v>
      </c>
      <c r="I30" s="200">
        <v>1.3610097036322648</v>
      </c>
      <c r="J30" s="221">
        <v>1.3419009042689194</v>
      </c>
      <c r="K30" s="202">
        <v>4.2257152809944853E-2</v>
      </c>
      <c r="L30" s="220"/>
    </row>
    <row r="31" spans="2:26" s="173" customFormat="1" x14ac:dyDescent="0.55000000000000004">
      <c r="B31" s="173" t="s">
        <v>313</v>
      </c>
      <c r="C31" s="175">
        <v>24.594644546508789</v>
      </c>
      <c r="E31" s="176"/>
      <c r="F31" s="184" t="s">
        <v>313</v>
      </c>
      <c r="G31" s="192">
        <v>24.128530502319336</v>
      </c>
      <c r="H31" s="198">
        <v>-0.46611404418945313</v>
      </c>
      <c r="I31" s="203">
        <v>1.3813836413875651</v>
      </c>
      <c r="J31" s="226"/>
      <c r="K31" s="186"/>
    </row>
    <row r="32" spans="2:26" s="173" customFormat="1" x14ac:dyDescent="0.55000000000000004">
      <c r="B32" s="173" t="s">
        <v>314</v>
      </c>
      <c r="C32" s="175">
        <v>25.083303451538086</v>
      </c>
      <c r="E32" s="177"/>
      <c r="F32" s="225" t="s">
        <v>314</v>
      </c>
      <c r="G32" s="209">
        <v>24.612260818481445</v>
      </c>
      <c r="H32" s="210">
        <v>-0.47104263305664063</v>
      </c>
      <c r="I32" s="211">
        <v>1.386110845983261</v>
      </c>
      <c r="J32" s="230"/>
      <c r="K32" s="179"/>
    </row>
    <row r="33" spans="1:34" s="173" customFormat="1" x14ac:dyDescent="0.55000000000000004">
      <c r="B33" s="173" t="s">
        <v>314</v>
      </c>
      <c r="C33" s="175">
        <v>24.855947494506836</v>
      </c>
      <c r="E33" s="177"/>
      <c r="F33" s="180" t="s">
        <v>314</v>
      </c>
      <c r="G33" s="175">
        <v>24.404481887817383</v>
      </c>
      <c r="H33" s="182">
        <v>-0.45146560668945313</v>
      </c>
      <c r="I33" s="200">
        <v>1.3674286964194331</v>
      </c>
      <c r="J33" s="221">
        <v>1.3691325577609781</v>
      </c>
      <c r="K33" s="202">
        <v>1.3222122005249828E-2</v>
      </c>
      <c r="L33" s="220"/>
    </row>
    <row r="34" spans="1:34" s="173" customFormat="1" x14ac:dyDescent="0.55000000000000004">
      <c r="B34" s="173" t="s">
        <v>314</v>
      </c>
      <c r="C34" s="175">
        <v>24.963109970092773</v>
      </c>
      <c r="E34" s="174"/>
      <c r="F34" s="184" t="s">
        <v>314</v>
      </c>
      <c r="G34" s="192">
        <v>24.526033401489258</v>
      </c>
      <c r="H34" s="198">
        <v>-0.43707656860351563</v>
      </c>
      <c r="I34" s="203">
        <v>1.35385813088024</v>
      </c>
      <c r="J34" s="226"/>
      <c r="K34" s="186"/>
    </row>
    <row r="35" spans="1:34" s="173" customFormat="1" x14ac:dyDescent="0.55000000000000004">
      <c r="B35" s="173" t="s">
        <v>315</v>
      </c>
      <c r="C35" s="175">
        <v>25.252729415893555</v>
      </c>
      <c r="E35" s="176"/>
      <c r="F35" s="225" t="s">
        <v>315</v>
      </c>
      <c r="G35" s="209">
        <v>24.616931915283203</v>
      </c>
      <c r="H35" s="210">
        <v>-0.63579750061035156</v>
      </c>
      <c r="I35" s="211">
        <v>1.5537964284719643</v>
      </c>
      <c r="J35" s="230"/>
      <c r="K35" s="179"/>
    </row>
    <row r="36" spans="1:34" s="173" customFormat="1" x14ac:dyDescent="0.55000000000000004">
      <c r="B36" s="173" t="s">
        <v>315</v>
      </c>
      <c r="C36" s="175">
        <v>25.206279754638672</v>
      </c>
      <c r="E36" s="176"/>
      <c r="F36" s="180" t="s">
        <v>315</v>
      </c>
      <c r="G36" s="175">
        <v>24.533411026000977</v>
      </c>
      <c r="H36" s="182">
        <v>-0.67286872863769531</v>
      </c>
      <c r="I36" s="200">
        <v>1.5942398859967779</v>
      </c>
      <c r="J36" s="221">
        <v>1.5701821634280593</v>
      </c>
      <c r="K36" s="202">
        <v>1.7379352876071851E-2</v>
      </c>
      <c r="L36" s="220"/>
    </row>
    <row r="37" spans="1:34" s="173" customFormat="1" x14ac:dyDescent="0.55000000000000004">
      <c r="B37" s="173" t="s">
        <v>315</v>
      </c>
      <c r="C37" s="175">
        <v>25.29304313659668</v>
      </c>
      <c r="E37" s="177"/>
      <c r="F37" s="184" t="s">
        <v>315</v>
      </c>
      <c r="G37" s="192">
        <v>24.649177551269531</v>
      </c>
      <c r="H37" s="198">
        <v>-0.64386558532714844</v>
      </c>
      <c r="I37" s="203">
        <v>1.5625101758154354</v>
      </c>
      <c r="J37" s="226"/>
      <c r="K37" s="186"/>
    </row>
    <row r="38" spans="1:34" s="173" customFormat="1" x14ac:dyDescent="0.55000000000000004">
      <c r="B38" s="173" t="s">
        <v>316</v>
      </c>
      <c r="C38" s="175">
        <v>24.808689117431641</v>
      </c>
      <c r="E38" s="177"/>
      <c r="F38" s="225" t="s">
        <v>316</v>
      </c>
      <c r="G38" s="209">
        <v>25.047260284423828</v>
      </c>
      <c r="H38" s="210">
        <v>0.2385711669921875</v>
      </c>
      <c r="I38" s="211">
        <v>0.84758433719553261</v>
      </c>
      <c r="J38" s="230"/>
      <c r="K38" s="179"/>
    </row>
    <row r="39" spans="1:34" s="173" customFormat="1" x14ac:dyDescent="0.55000000000000004">
      <c r="B39" s="173" t="s">
        <v>316</v>
      </c>
      <c r="C39" s="175">
        <v>24.579269409179688</v>
      </c>
      <c r="E39" s="177"/>
      <c r="F39" s="180" t="s">
        <v>316</v>
      </c>
      <c r="G39" s="175">
        <v>24.982622146606445</v>
      </c>
      <c r="H39" s="182">
        <v>0.40335273742675781</v>
      </c>
      <c r="I39" s="200">
        <v>0.7560991105996544</v>
      </c>
      <c r="J39" s="221">
        <v>0.8112740538157267</v>
      </c>
      <c r="K39" s="202">
        <v>3.9659326052252655E-2</v>
      </c>
      <c r="L39" s="220"/>
    </row>
    <row r="40" spans="1:34" s="173" customFormat="1" x14ac:dyDescent="0.55000000000000004">
      <c r="B40" s="173" t="s">
        <v>316</v>
      </c>
      <c r="C40" s="175">
        <v>24.705654144287109</v>
      </c>
      <c r="E40" s="177"/>
      <c r="F40" s="184" t="s">
        <v>316</v>
      </c>
      <c r="G40" s="192">
        <v>24.97422981262207</v>
      </c>
      <c r="H40" s="198">
        <v>0.26857566833496094</v>
      </c>
      <c r="I40" s="203">
        <v>0.83013871365199321</v>
      </c>
      <c r="J40" s="226"/>
      <c r="K40" s="186"/>
    </row>
    <row r="41" spans="1:34" s="173" customFormat="1" x14ac:dyDescent="0.55000000000000004">
      <c r="B41" s="219"/>
      <c r="C41" s="175"/>
      <c r="E41" s="177"/>
      <c r="F41" s="174"/>
      <c r="G41" s="175"/>
      <c r="H41" s="182"/>
      <c r="I41" s="200"/>
      <c r="J41" s="221"/>
    </row>
    <row r="42" spans="1:34" s="173" customFormat="1" x14ac:dyDescent="0.55000000000000004">
      <c r="A42" s="200" t="s">
        <v>318</v>
      </c>
      <c r="B42" s="177"/>
      <c r="C42" s="175"/>
      <c r="E42" s="177"/>
      <c r="F42" s="219"/>
      <c r="G42" s="175"/>
      <c r="H42" s="182"/>
      <c r="I42" s="200"/>
      <c r="J42" s="221"/>
    </row>
    <row r="43" spans="1:34" x14ac:dyDescent="0.55000000000000004"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</row>
    <row r="44" spans="1:34" ht="33" customHeight="1" x14ac:dyDescent="0.55000000000000004">
      <c r="B44" t="s">
        <v>165</v>
      </c>
      <c r="E44" s="164" t="s">
        <v>165</v>
      </c>
      <c r="F44" s="164"/>
      <c r="N44" s="148"/>
      <c r="O44" s="149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48"/>
      <c r="AE44" s="148"/>
      <c r="AF44" s="148"/>
      <c r="AG44" s="148"/>
      <c r="AH44" s="148"/>
    </row>
    <row r="45" spans="1:34" x14ac:dyDescent="0.55000000000000004">
      <c r="B45" s="55" t="s">
        <v>208</v>
      </c>
      <c r="C45" s="33">
        <v>22.191936492919922</v>
      </c>
      <c r="E45" s="165" t="s">
        <v>208</v>
      </c>
      <c r="F45" s="166">
        <v>23.033243179321289</v>
      </c>
      <c r="H45" s="55"/>
      <c r="I45" s="55"/>
      <c r="J45" s="55"/>
      <c r="K45" s="55"/>
      <c r="L45" s="55"/>
      <c r="M45" s="55"/>
      <c r="N45" s="151"/>
      <c r="O45" s="149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48"/>
      <c r="AE45" s="148"/>
      <c r="AF45" s="148"/>
      <c r="AG45" s="148"/>
      <c r="AH45" s="148"/>
    </row>
    <row r="46" spans="1:34" x14ac:dyDescent="0.55000000000000004">
      <c r="B46" s="56" t="s">
        <v>211</v>
      </c>
      <c r="C46" s="33">
        <v>22.221250534057617</v>
      </c>
      <c r="D46" s="33"/>
      <c r="E46" s="167" t="s">
        <v>211</v>
      </c>
      <c r="F46" s="166">
        <v>23.247213363647461</v>
      </c>
      <c r="H46" s="56"/>
      <c r="I46" s="56"/>
      <c r="J46" s="56"/>
      <c r="K46" s="56"/>
      <c r="L46" s="56"/>
      <c r="M46" s="56"/>
      <c r="N46" s="153"/>
      <c r="O46" s="149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48"/>
      <c r="AE46" s="148"/>
      <c r="AF46" s="148"/>
      <c r="AG46" s="148"/>
      <c r="AH46" s="148"/>
    </row>
    <row r="47" spans="1:34" x14ac:dyDescent="0.55000000000000004">
      <c r="B47" s="57" t="s">
        <v>212</v>
      </c>
      <c r="C47" s="33">
        <v>22.330709457397461</v>
      </c>
      <c r="E47" s="168" t="s">
        <v>212</v>
      </c>
      <c r="F47" s="166">
        <v>23.361345291137695</v>
      </c>
      <c r="H47" s="57"/>
      <c r="I47" s="57"/>
      <c r="J47" s="57"/>
      <c r="K47" s="57"/>
      <c r="L47" s="57"/>
      <c r="M47" s="57"/>
      <c r="N47" s="154"/>
      <c r="O47" s="149"/>
      <c r="P47" s="155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48"/>
      <c r="AE47" s="148"/>
      <c r="AF47" s="148"/>
      <c r="AG47" s="148"/>
      <c r="AH47" s="148"/>
    </row>
    <row r="48" spans="1:34" x14ac:dyDescent="0.55000000000000004">
      <c r="B48" s="55" t="s">
        <v>213</v>
      </c>
      <c r="C48" s="33">
        <v>22.515975952148438</v>
      </c>
      <c r="E48" s="165" t="s">
        <v>213</v>
      </c>
      <c r="F48" s="166">
        <v>23.125720977783203</v>
      </c>
      <c r="H48" s="55"/>
      <c r="I48" s="55"/>
      <c r="J48" s="55"/>
      <c r="K48" s="55"/>
      <c r="L48" s="55"/>
      <c r="M48" s="55"/>
      <c r="N48" s="151"/>
      <c r="O48" s="156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48"/>
      <c r="AE48" s="148"/>
      <c r="AF48" s="148"/>
      <c r="AG48" s="148"/>
      <c r="AH48" s="148"/>
    </row>
    <row r="49" spans="2:34" x14ac:dyDescent="0.55000000000000004">
      <c r="B49" s="70" t="s">
        <v>215</v>
      </c>
      <c r="C49" s="33">
        <v>22.565765380859375</v>
      </c>
      <c r="E49" s="169" t="s">
        <v>215</v>
      </c>
      <c r="F49" s="166">
        <v>23.441679000854492</v>
      </c>
      <c r="H49" s="56"/>
      <c r="I49" s="56"/>
      <c r="J49" s="56"/>
      <c r="K49" s="56"/>
      <c r="L49" s="56"/>
      <c r="M49" s="56"/>
      <c r="N49" s="153"/>
      <c r="O49" s="156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48"/>
      <c r="AE49" s="148"/>
      <c r="AF49" s="148"/>
      <c r="AG49" s="148"/>
      <c r="AH49" s="148"/>
    </row>
    <row r="50" spans="2:34" x14ac:dyDescent="0.55000000000000004">
      <c r="B50" s="57" t="s">
        <v>217</v>
      </c>
      <c r="C50" s="33">
        <v>22.572792053222656</v>
      </c>
      <c r="E50" s="168" t="s">
        <v>217</v>
      </c>
      <c r="F50" s="166">
        <v>23.39616584777832</v>
      </c>
      <c r="G50" s="57"/>
      <c r="H50" s="57"/>
      <c r="I50" s="57"/>
      <c r="J50" s="57"/>
      <c r="K50" s="57"/>
      <c r="L50" s="57"/>
      <c r="M50" s="57"/>
      <c r="N50" s="154"/>
      <c r="O50" s="156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48"/>
      <c r="AE50" s="148"/>
      <c r="AF50" s="148"/>
      <c r="AG50" s="148"/>
      <c r="AH50" s="148"/>
    </row>
    <row r="51" spans="2:34" x14ac:dyDescent="0.55000000000000004">
      <c r="B51" s="55" t="s">
        <v>319</v>
      </c>
      <c r="C51" s="33">
        <v>22.150257110595703</v>
      </c>
      <c r="E51" s="170" t="s">
        <v>324</v>
      </c>
      <c r="F51" s="166">
        <v>23.428030014038086</v>
      </c>
      <c r="G51" s="55"/>
      <c r="H51" s="55"/>
      <c r="I51" s="55"/>
      <c r="J51" s="55"/>
      <c r="K51" s="55"/>
      <c r="L51" s="55"/>
      <c r="M51" s="55"/>
      <c r="N51" s="151"/>
      <c r="O51" s="156"/>
      <c r="P51" s="152"/>
      <c r="Q51" s="152"/>
      <c r="R51" s="152"/>
      <c r="S51" s="155"/>
      <c r="T51" s="155"/>
      <c r="U51" s="157"/>
      <c r="V51" s="155"/>
      <c r="W51" s="155"/>
      <c r="X51" s="155"/>
      <c r="Y51" s="152"/>
      <c r="Z51" s="152"/>
      <c r="AA51" s="152"/>
      <c r="AB51" s="152"/>
      <c r="AC51" s="152"/>
      <c r="AD51" s="148"/>
      <c r="AE51" s="148"/>
      <c r="AF51" s="148"/>
      <c r="AG51" s="148"/>
      <c r="AH51" s="148"/>
    </row>
    <row r="52" spans="2:34" x14ac:dyDescent="0.55000000000000004">
      <c r="B52" s="70" t="s">
        <v>319</v>
      </c>
      <c r="C52" s="33">
        <v>22.181966781616211</v>
      </c>
      <c r="E52" s="170" t="s">
        <v>325</v>
      </c>
      <c r="F52" s="166">
        <v>23.587308883666992</v>
      </c>
      <c r="G52" s="56"/>
      <c r="H52" s="56"/>
      <c r="I52" s="56"/>
      <c r="J52" s="56"/>
      <c r="K52" s="56"/>
      <c r="L52" s="56"/>
      <c r="M52" s="56"/>
      <c r="N52" s="153"/>
      <c r="O52" s="158"/>
      <c r="P52" s="148"/>
      <c r="Q52" s="148"/>
      <c r="R52" s="148"/>
      <c r="S52" s="159"/>
      <c r="T52" s="159"/>
      <c r="U52" s="160"/>
      <c r="V52" s="159"/>
      <c r="W52" s="159"/>
      <c r="X52" s="159"/>
      <c r="Y52" s="159"/>
      <c r="Z52" s="161"/>
      <c r="AA52" s="162"/>
      <c r="AB52" s="162"/>
      <c r="AC52" s="148"/>
      <c r="AD52" s="148"/>
      <c r="AE52" s="148"/>
      <c r="AF52" s="148"/>
      <c r="AG52" s="148"/>
      <c r="AH52" s="148"/>
    </row>
    <row r="53" spans="2:34" x14ac:dyDescent="0.55000000000000004">
      <c r="B53" s="57" t="s">
        <v>319</v>
      </c>
      <c r="C53" s="33">
        <v>22.006368637084961</v>
      </c>
      <c r="E53" s="170" t="s">
        <v>326</v>
      </c>
      <c r="F53" s="166">
        <v>23.5828857421875</v>
      </c>
      <c r="G53" s="57"/>
      <c r="H53" s="57"/>
      <c r="I53" s="57"/>
      <c r="J53" s="57"/>
      <c r="K53" s="57"/>
      <c r="L53" s="57"/>
      <c r="M53" s="57"/>
      <c r="N53" s="154"/>
      <c r="O53" s="158"/>
      <c r="P53" s="148"/>
      <c r="Q53" s="148"/>
      <c r="R53" s="148"/>
      <c r="S53" s="159"/>
      <c r="T53" s="159"/>
      <c r="U53" s="163"/>
      <c r="V53" s="159"/>
      <c r="W53" s="159"/>
      <c r="X53" s="159"/>
      <c r="Y53" s="161"/>
      <c r="Z53" s="161"/>
      <c r="AA53" s="162"/>
      <c r="AB53" s="162"/>
      <c r="AC53" s="148"/>
      <c r="AD53" s="148"/>
      <c r="AE53" s="148"/>
      <c r="AF53" s="148"/>
      <c r="AG53" s="148"/>
      <c r="AH53" s="148"/>
    </row>
    <row r="54" spans="2:34" x14ac:dyDescent="0.55000000000000004">
      <c r="B54" s="55" t="s">
        <v>320</v>
      </c>
      <c r="C54" s="33">
        <v>22.422462463378906</v>
      </c>
      <c r="E54" s="171" t="s">
        <v>327</v>
      </c>
      <c r="F54" s="166">
        <v>23.136505126953125</v>
      </c>
      <c r="G54" s="57"/>
      <c r="H54" s="57"/>
      <c r="I54" s="57"/>
      <c r="J54" s="57"/>
      <c r="K54" s="57"/>
      <c r="L54" s="57"/>
      <c r="M54" s="57"/>
      <c r="N54" s="154"/>
      <c r="O54" s="158"/>
      <c r="P54" s="148"/>
      <c r="Q54" s="148"/>
      <c r="R54" s="148"/>
      <c r="S54" s="159"/>
      <c r="T54" s="159"/>
      <c r="U54" s="163"/>
      <c r="V54" s="159"/>
      <c r="W54" s="159"/>
      <c r="X54" s="159"/>
      <c r="Y54" s="161"/>
      <c r="Z54" s="161"/>
      <c r="AA54" s="162"/>
      <c r="AB54" s="162"/>
      <c r="AC54" s="148"/>
      <c r="AD54" s="148"/>
      <c r="AE54" s="148"/>
      <c r="AF54" s="148"/>
      <c r="AG54" s="148"/>
      <c r="AH54" s="148"/>
    </row>
    <row r="55" spans="2:34" x14ac:dyDescent="0.55000000000000004">
      <c r="B55" s="70" t="s">
        <v>320</v>
      </c>
      <c r="C55" s="33">
        <v>22.462821960449219</v>
      </c>
      <c r="E55" s="171" t="s">
        <v>328</v>
      </c>
      <c r="F55" s="166">
        <v>23.470989227294922</v>
      </c>
      <c r="G55" s="57"/>
      <c r="H55" s="57"/>
      <c r="I55" s="57"/>
      <c r="J55" s="57"/>
      <c r="K55" s="57"/>
      <c r="L55" s="57"/>
      <c r="M55" s="57"/>
      <c r="N55" s="57"/>
      <c r="O55" s="33"/>
      <c r="S55" s="46"/>
      <c r="T55" s="46"/>
      <c r="U55" s="100"/>
      <c r="V55" s="46"/>
      <c r="W55" s="46"/>
      <c r="X55" s="46"/>
      <c r="Y55" s="2"/>
      <c r="Z55" s="2"/>
      <c r="AA55" s="5"/>
      <c r="AB55" s="5"/>
    </row>
    <row r="56" spans="2:34" x14ac:dyDescent="0.55000000000000004">
      <c r="B56" s="57" t="s">
        <v>320</v>
      </c>
      <c r="C56" s="33">
        <v>22.530517578125</v>
      </c>
      <c r="E56" s="171" t="s">
        <v>329</v>
      </c>
      <c r="F56" s="166">
        <v>23.430654525756836</v>
      </c>
      <c r="G56" s="57"/>
      <c r="H56" s="57"/>
      <c r="I56" s="57"/>
      <c r="J56" s="57"/>
      <c r="K56" s="57"/>
      <c r="L56" s="57"/>
      <c r="M56" s="57"/>
      <c r="N56" s="57"/>
      <c r="O56" s="33"/>
      <c r="S56" s="46"/>
      <c r="T56" s="46"/>
      <c r="U56" s="100"/>
      <c r="V56" s="46"/>
      <c r="W56" s="46"/>
      <c r="X56" s="46"/>
      <c r="Y56" s="2"/>
      <c r="Z56" s="2"/>
      <c r="AA56" s="5"/>
      <c r="AB56" s="5"/>
    </row>
    <row r="57" spans="2:34" x14ac:dyDescent="0.55000000000000004">
      <c r="B57" s="55" t="s">
        <v>321</v>
      </c>
      <c r="C57" s="33">
        <v>22.548439025878906</v>
      </c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33"/>
      <c r="S57" s="46"/>
      <c r="T57" s="46"/>
      <c r="U57" s="100"/>
      <c r="V57" s="46"/>
      <c r="W57" s="46"/>
      <c r="X57" s="46"/>
      <c r="Y57" s="2"/>
      <c r="Z57" s="2"/>
      <c r="AA57" s="5"/>
      <c r="AB57" s="5"/>
    </row>
    <row r="58" spans="2:34" x14ac:dyDescent="0.55000000000000004">
      <c r="B58" s="70" t="s">
        <v>321</v>
      </c>
      <c r="C58" s="33">
        <v>22.542694091796875</v>
      </c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33"/>
      <c r="S58" s="46"/>
      <c r="T58" s="46"/>
      <c r="U58" s="100"/>
      <c r="V58" s="46"/>
      <c r="W58" s="46"/>
      <c r="X58" s="46"/>
      <c r="Y58" s="2"/>
      <c r="Z58" s="2"/>
      <c r="AA58" s="5"/>
      <c r="AB58" s="5"/>
    </row>
    <row r="59" spans="2:34" x14ac:dyDescent="0.55000000000000004">
      <c r="B59" s="57" t="s">
        <v>321</v>
      </c>
      <c r="C59" s="33">
        <v>22.602651596069336</v>
      </c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33"/>
      <c r="T59" s="46"/>
      <c r="U59" s="100"/>
      <c r="V59" s="46"/>
      <c r="W59" s="46"/>
      <c r="X59" s="46"/>
      <c r="Y59" s="2"/>
      <c r="Z59" s="2"/>
      <c r="AA59" s="5"/>
      <c r="AB59" s="5"/>
    </row>
    <row r="60" spans="2:34" x14ac:dyDescent="0.55000000000000004">
      <c r="B60" s="55" t="s">
        <v>322</v>
      </c>
      <c r="C60" s="33">
        <v>22.54804801940918</v>
      </c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33"/>
      <c r="S60" s="46"/>
      <c r="T60" s="46"/>
      <c r="U60" s="100"/>
      <c r="V60" s="46"/>
      <c r="W60" s="46"/>
      <c r="X60" s="46"/>
      <c r="Y60" s="2"/>
      <c r="Z60" s="2"/>
      <c r="AA60" s="5"/>
      <c r="AB60" s="5"/>
    </row>
    <row r="61" spans="2:34" x14ac:dyDescent="0.55000000000000004">
      <c r="B61" s="70" t="s">
        <v>322</v>
      </c>
      <c r="C61" s="33">
        <v>22.609088897705078</v>
      </c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33"/>
      <c r="S61" s="46"/>
      <c r="T61" s="46"/>
      <c r="U61" s="100"/>
      <c r="V61" s="46"/>
      <c r="W61" s="46"/>
      <c r="X61" s="46"/>
      <c r="Y61" s="2"/>
      <c r="Z61" s="2"/>
      <c r="AA61" s="5"/>
      <c r="AB61" s="5"/>
    </row>
    <row r="62" spans="2:34" x14ac:dyDescent="0.55000000000000004">
      <c r="B62" s="57" t="s">
        <v>322</v>
      </c>
      <c r="C62" s="33">
        <v>22.481103897094727</v>
      </c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33"/>
      <c r="S62" s="46"/>
      <c r="T62" s="46"/>
      <c r="U62" s="100"/>
      <c r="V62" s="46"/>
      <c r="W62" s="46"/>
      <c r="X62" s="46"/>
      <c r="Y62" s="2"/>
      <c r="Z62" s="2"/>
      <c r="AA62" s="5"/>
      <c r="AB62" s="5"/>
    </row>
    <row r="63" spans="2:34" x14ac:dyDescent="0.55000000000000004">
      <c r="B63" s="55"/>
      <c r="C63" s="33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33"/>
      <c r="S63" s="46"/>
      <c r="T63" s="46"/>
      <c r="U63" s="100"/>
      <c r="V63" s="46"/>
      <c r="W63" s="46"/>
      <c r="X63" s="46"/>
      <c r="Y63" s="2"/>
      <c r="Z63" s="2"/>
      <c r="AA63" s="5"/>
      <c r="AB63" s="5"/>
    </row>
    <row r="64" spans="2:34" ht="14.25" customHeight="1" x14ac:dyDescent="0.55000000000000004">
      <c r="B64" s="55"/>
      <c r="C64" s="33"/>
    </row>
    <row r="65" spans="2:22" ht="33.75" customHeight="1" x14ac:dyDescent="0.55000000000000004">
      <c r="B65" s="62" t="s">
        <v>55</v>
      </c>
      <c r="C65" s="60"/>
      <c r="D65" s="61" t="s">
        <v>167</v>
      </c>
      <c r="E65" s="87"/>
      <c r="F65" s="2"/>
      <c r="G65" s="2"/>
      <c r="H65" s="2"/>
      <c r="I65" s="2"/>
      <c r="J65" s="2"/>
      <c r="K65" s="2"/>
      <c r="L65" s="2"/>
      <c r="M65" s="2"/>
      <c r="N65" s="2"/>
      <c r="O65" s="88"/>
      <c r="P65" s="60"/>
      <c r="Q65" s="61" t="s">
        <v>167</v>
      </c>
      <c r="R65" s="60"/>
      <c r="S65" s="60"/>
      <c r="T65" s="60"/>
      <c r="U65" s="58"/>
      <c r="V65" s="21"/>
    </row>
    <row r="66" spans="2:22" ht="43.2" x14ac:dyDescent="0.55000000000000004">
      <c r="B66" s="24"/>
      <c r="C66" s="59" t="s">
        <v>169</v>
      </c>
      <c r="D66" s="59" t="s">
        <v>170</v>
      </c>
      <c r="E66" s="83" t="s">
        <v>281</v>
      </c>
      <c r="F66" s="101"/>
      <c r="G66" s="101"/>
      <c r="H66" s="101"/>
      <c r="I66" s="101"/>
      <c r="J66" s="101"/>
      <c r="K66" s="101"/>
      <c r="L66" s="59" t="s">
        <v>218</v>
      </c>
      <c r="M66" s="83" t="s">
        <v>219</v>
      </c>
      <c r="N66" s="4" t="s">
        <v>406</v>
      </c>
      <c r="O66" s="89"/>
      <c r="P66" s="2" t="s">
        <v>169</v>
      </c>
      <c r="Q66" s="2" t="s">
        <v>170</v>
      </c>
      <c r="R66" s="4" t="s">
        <v>282</v>
      </c>
      <c r="S66" s="71" t="s">
        <v>171</v>
      </c>
      <c r="T66" s="2" t="s">
        <v>172</v>
      </c>
      <c r="U66" s="64" t="s">
        <v>173</v>
      </c>
      <c r="V66" s="21"/>
    </row>
    <row r="67" spans="2:22" x14ac:dyDescent="0.55000000000000004">
      <c r="B67" s="63" t="s">
        <v>208</v>
      </c>
      <c r="C67" s="33">
        <v>23.363397598266602</v>
      </c>
      <c r="D67" s="46">
        <f>C67-C45</f>
        <v>1.1714611053466797</v>
      </c>
      <c r="E67" s="84"/>
      <c r="F67" s="84">
        <f>$E$68-D67</f>
        <v>-0.17610232035319007</v>
      </c>
      <c r="G67" s="84">
        <f>2^(-F67)</f>
        <v>1.1298273425459238</v>
      </c>
      <c r="H67" s="84"/>
      <c r="I67" s="84">
        <f>G67/$H$68</f>
        <v>1.1255060574924993</v>
      </c>
      <c r="J67" s="84"/>
      <c r="K67" s="46"/>
      <c r="L67" s="46">
        <f>2^(-D67)</f>
        <v>0.44397147580028079</v>
      </c>
      <c r="M67" s="46"/>
      <c r="N67" s="46">
        <f>$L67/$M$68</f>
        <v>0.88183501266208286</v>
      </c>
      <c r="O67" s="55" t="s">
        <v>213</v>
      </c>
      <c r="P67" s="33">
        <v>26.963190078735352</v>
      </c>
      <c r="Q67" s="68">
        <f>P67-C48</f>
        <v>4.4472141265869141</v>
      </c>
      <c r="R67" s="68">
        <f>Q67-E$68</f>
        <v>3.4518553415934243</v>
      </c>
      <c r="S67" s="69">
        <f t="shared" ref="S67:S81" si="0">2^(-R67)</f>
        <v>9.1387753476051103E-2</v>
      </c>
      <c r="T67" s="69"/>
      <c r="U67" s="67"/>
    </row>
    <row r="68" spans="2:22" x14ac:dyDescent="0.55000000000000004">
      <c r="B68" s="82" t="s">
        <v>211</v>
      </c>
      <c r="C68" s="33">
        <v>23.113286972045898</v>
      </c>
      <c r="D68" s="46">
        <f>C68-C46</f>
        <v>0.89203643798828125</v>
      </c>
      <c r="E68" s="84">
        <f>AVERAGE(D67:D69)</f>
        <v>0.99535878499348962</v>
      </c>
      <c r="F68" s="84">
        <f>$E$68-D68</f>
        <v>0.10332234700520837</v>
      </c>
      <c r="G68" s="84">
        <f t="shared" ref="G68:G69" si="1">2^(-F68)</f>
        <v>0.93088680490643061</v>
      </c>
      <c r="H68" s="84">
        <f>AVERAGE(G67:G69)</f>
        <v>1.0038394151898673</v>
      </c>
      <c r="I68" s="84">
        <f>G68/$H$68</f>
        <v>0.92732641378737024</v>
      </c>
      <c r="J68" s="84">
        <f>AVERAGE(I67:I69)</f>
        <v>1.0000000000000002</v>
      </c>
      <c r="K68" s="46">
        <f>_xlfn.STDEV.S(I67:I69)</f>
        <v>0.1091432330056548</v>
      </c>
      <c r="L68" s="46">
        <f t="shared" ref="L68:L69" si="2">2^(-D68)</f>
        <v>0.53885296260058524</v>
      </c>
      <c r="M68" s="46">
        <f>AVERAGE(L67:L69)</f>
        <v>0.50346319824614361</v>
      </c>
      <c r="N68" s="46">
        <f t="shared" ref="N68:N69" si="3">$L68/$M$68</f>
        <v>1.0702926539173565</v>
      </c>
      <c r="O68" s="70" t="s">
        <v>215</v>
      </c>
      <c r="P68" s="33">
        <v>26.953699111938477</v>
      </c>
      <c r="Q68" s="46">
        <f>P68-C49</f>
        <v>4.3879337310791016</v>
      </c>
      <c r="R68" s="46">
        <f>Q68-E$68</f>
        <v>3.3925749460856118</v>
      </c>
      <c r="S68" s="5">
        <f t="shared" si="0"/>
        <v>9.5221096607274486E-2</v>
      </c>
      <c r="T68" s="72">
        <f>AVERAGE(S67:S69)</f>
        <v>9.8314365937053769E-2</v>
      </c>
      <c r="U68" s="64">
        <f>_xlfn.STDEV.S(S67:S69)</f>
        <v>8.8866277752788197E-3</v>
      </c>
    </row>
    <row r="69" spans="2:22" x14ac:dyDescent="0.55000000000000004">
      <c r="B69" s="47" t="s">
        <v>212</v>
      </c>
      <c r="C69" s="33">
        <v>23.253288269042969</v>
      </c>
      <c r="D69" s="48">
        <f>C69-C47</f>
        <v>0.92257881164550781</v>
      </c>
      <c r="E69" s="49"/>
      <c r="F69" s="84">
        <f>$E$68-D69</f>
        <v>7.2779973347981808E-2</v>
      </c>
      <c r="G69" s="84">
        <f t="shared" si="1"/>
        <v>0.95080409811724764</v>
      </c>
      <c r="H69" s="49"/>
      <c r="I69" s="84">
        <f>G69/$H$68</f>
        <v>0.94716752872013055</v>
      </c>
      <c r="J69" s="84"/>
      <c r="K69" s="46"/>
      <c r="L69" s="46">
        <f t="shared" si="2"/>
        <v>0.52756515633756484</v>
      </c>
      <c r="M69" s="46"/>
      <c r="N69" s="46">
        <f t="shared" si="3"/>
        <v>1.0478723334205606</v>
      </c>
      <c r="O69" s="57" t="s">
        <v>217</v>
      </c>
      <c r="P69" s="33">
        <v>26.774589538574219</v>
      </c>
      <c r="Q69" s="46">
        <f>P69-C50</f>
        <v>4.2017974853515625</v>
      </c>
      <c r="R69" s="46">
        <f>Q69-E$68</f>
        <v>3.2064387003580728</v>
      </c>
      <c r="S69" s="5">
        <f t="shared" si="0"/>
        <v>0.1083342477278357</v>
      </c>
      <c r="T69" s="72"/>
      <c r="U69" s="64"/>
    </row>
    <row r="70" spans="2:22" x14ac:dyDescent="0.55000000000000004">
      <c r="B70" s="57"/>
      <c r="C70" s="33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55" t="s">
        <v>319</v>
      </c>
      <c r="P70" s="33">
        <v>24.052330017089844</v>
      </c>
      <c r="Q70" s="46">
        <f>P70-C51</f>
        <v>1.9020729064941406</v>
      </c>
      <c r="R70" s="46">
        <f>Q70-E$68</f>
        <v>0.906714121500651</v>
      </c>
      <c r="S70" s="5">
        <f t="shared" si="0"/>
        <v>0.5333985760064085</v>
      </c>
      <c r="T70" s="72"/>
      <c r="U70" s="64"/>
    </row>
    <row r="71" spans="2:22" x14ac:dyDescent="0.55000000000000004"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70" t="s">
        <v>319</v>
      </c>
      <c r="P71" s="33">
        <v>23.954002380371094</v>
      </c>
      <c r="Q71" s="46">
        <f>P71-C52</f>
        <v>1.7720355987548828</v>
      </c>
      <c r="R71" s="46">
        <f>Q71-E$68</f>
        <v>0.77667681376139319</v>
      </c>
      <c r="S71" s="5">
        <f t="shared" si="0"/>
        <v>0.58370979638199616</v>
      </c>
      <c r="T71" s="72">
        <f>AVERAGE(S70:S72)</f>
        <v>0.55733009224675911</v>
      </c>
      <c r="U71" s="64">
        <f>_xlfn.STDEV.S(S70:S72)</f>
        <v>2.5244800294253432E-2</v>
      </c>
    </row>
    <row r="72" spans="2:22" x14ac:dyDescent="0.55000000000000004">
      <c r="H72" s="103"/>
      <c r="O72" s="57" t="s">
        <v>319</v>
      </c>
      <c r="P72" s="33">
        <v>23.851474761962891</v>
      </c>
      <c r="Q72" s="46">
        <f>P72-C53</f>
        <v>1.8451061248779297</v>
      </c>
      <c r="R72" s="46">
        <f>Q72-E$68</f>
        <v>0.84974733988444007</v>
      </c>
      <c r="S72" s="5">
        <f t="shared" si="0"/>
        <v>0.55488190435187268</v>
      </c>
      <c r="T72" s="72"/>
      <c r="U72" s="64"/>
    </row>
    <row r="73" spans="2:22" x14ac:dyDescent="0.55000000000000004">
      <c r="H73" s="103"/>
      <c r="O73" s="55" t="s">
        <v>320</v>
      </c>
      <c r="P73" s="33">
        <v>24.710554122924805</v>
      </c>
      <c r="Q73" s="46">
        <f>P73-C54</f>
        <v>2.2880916595458984</v>
      </c>
      <c r="R73" s="46">
        <f>Q73-E$68</f>
        <v>1.2927328745524087</v>
      </c>
      <c r="S73" s="5">
        <f t="shared" si="0"/>
        <v>0.40817709302747912</v>
      </c>
      <c r="T73" s="72"/>
      <c r="U73" s="64"/>
    </row>
    <row r="74" spans="2:22" x14ac:dyDescent="0.55000000000000004">
      <c r="H74" s="103"/>
      <c r="O74" s="70" t="s">
        <v>320</v>
      </c>
      <c r="P74" s="33">
        <v>24.681573867797852</v>
      </c>
      <c r="Q74" s="46">
        <f>P74-C55</f>
        <v>2.2187519073486328</v>
      </c>
      <c r="R74" s="46">
        <f>Q74-E$68</f>
        <v>1.2233931223551431</v>
      </c>
      <c r="S74" s="5">
        <f t="shared" si="0"/>
        <v>0.42827426032205496</v>
      </c>
      <c r="T74" s="72">
        <f t="shared" ref="T74:T80" si="4">AVERAGE(S73:S75)</f>
        <v>0.42039016583265271</v>
      </c>
      <c r="U74" s="64">
        <f t="shared" ref="U74:U80" si="5">_xlfn.STDEV.S(S73:S75)</f>
        <v>1.072516075685374E-2</v>
      </c>
    </row>
    <row r="75" spans="2:22" x14ac:dyDescent="0.55000000000000004">
      <c r="H75" s="103"/>
      <c r="O75" s="57" t="s">
        <v>320</v>
      </c>
      <c r="P75" s="33">
        <v>24.761295318603516</v>
      </c>
      <c r="Q75" s="46">
        <f>P75-C56</f>
        <v>2.2307777404785156</v>
      </c>
      <c r="R75" s="46">
        <f>Q75-E$68</f>
        <v>1.2354189554850259</v>
      </c>
      <c r="S75" s="5">
        <f t="shared" si="0"/>
        <v>0.42471914414842393</v>
      </c>
      <c r="T75" s="72"/>
      <c r="U75" s="64"/>
    </row>
    <row r="76" spans="2:22" x14ac:dyDescent="0.55000000000000004">
      <c r="H76" s="103"/>
      <c r="O76" s="55" t="s">
        <v>321</v>
      </c>
      <c r="P76" s="33">
        <v>24.487688064575195</v>
      </c>
      <c r="Q76" s="46">
        <f>P76-C57</f>
        <v>1.9392490386962891</v>
      </c>
      <c r="R76" s="46">
        <f>Q76-E$68</f>
        <v>0.94389025370279944</v>
      </c>
      <c r="S76" s="5">
        <f t="shared" si="0"/>
        <v>0.51982925967032656</v>
      </c>
      <c r="T76" s="72"/>
      <c r="U76" s="64"/>
    </row>
    <row r="77" spans="2:22" x14ac:dyDescent="0.55000000000000004">
      <c r="H77" s="103"/>
      <c r="O77" s="70" t="s">
        <v>321</v>
      </c>
      <c r="P77" s="33">
        <v>24.028556823730469</v>
      </c>
      <c r="Q77" s="46">
        <f>P77-C58</f>
        <v>1.4858627319335938</v>
      </c>
      <c r="R77" s="46">
        <f>Q77-E$68</f>
        <v>0.49050394694010413</v>
      </c>
      <c r="S77" s="5">
        <f t="shared" si="0"/>
        <v>0.71177642417289733</v>
      </c>
      <c r="T77" s="72">
        <f t="shared" si="4"/>
        <v>0.64325216449038602</v>
      </c>
      <c r="U77" s="64">
        <f t="shared" si="5"/>
        <v>0.10710426890931045</v>
      </c>
    </row>
    <row r="78" spans="2:22" x14ac:dyDescent="0.55000000000000004">
      <c r="H78" s="103"/>
      <c r="O78" s="57" t="s">
        <v>321</v>
      </c>
      <c r="P78" s="33">
        <v>24.116399765014648</v>
      </c>
      <c r="Q78" s="46">
        <f>P78-C59</f>
        <v>1.5137481689453125</v>
      </c>
      <c r="R78" s="46">
        <f>Q78-E$68</f>
        <v>0.51838938395182288</v>
      </c>
      <c r="S78" s="5">
        <f t="shared" si="0"/>
        <v>0.69815080962793397</v>
      </c>
      <c r="T78" s="72"/>
      <c r="U78" s="64"/>
    </row>
    <row r="79" spans="2:22" x14ac:dyDescent="0.55000000000000004">
      <c r="H79" s="103"/>
      <c r="O79" s="55" t="s">
        <v>322</v>
      </c>
      <c r="P79" s="33">
        <v>24.872318267822266</v>
      </c>
      <c r="Q79" s="46">
        <f>P79-C60</f>
        <v>2.3242702484130859</v>
      </c>
      <c r="R79" s="46">
        <f>Q79-E$68</f>
        <v>1.3289114634195962</v>
      </c>
      <c r="S79" s="5">
        <f t="shared" si="0"/>
        <v>0.39806847765688291</v>
      </c>
      <c r="T79" s="72"/>
      <c r="U79" s="64"/>
    </row>
    <row r="80" spans="2:22" x14ac:dyDescent="0.55000000000000004">
      <c r="H80" s="103"/>
      <c r="O80" s="70" t="s">
        <v>322</v>
      </c>
      <c r="P80" s="33">
        <v>24.779901504516602</v>
      </c>
      <c r="Q80" s="46">
        <f>P80-C61</f>
        <v>2.1708126068115234</v>
      </c>
      <c r="R80" s="46">
        <f>Q80-E$68</f>
        <v>1.1754538218180337</v>
      </c>
      <c r="S80" s="5">
        <f t="shared" si="0"/>
        <v>0.44274446559212066</v>
      </c>
      <c r="T80" s="72">
        <f t="shared" si="4"/>
        <v>0.44353452628667361</v>
      </c>
      <c r="U80" s="64">
        <f t="shared" si="5"/>
        <v>4.5866182660720671E-2</v>
      </c>
    </row>
    <row r="81" spans="2:28" x14ac:dyDescent="0.55000000000000004">
      <c r="H81" s="103"/>
      <c r="O81" s="57" t="s">
        <v>322</v>
      </c>
      <c r="P81" s="33">
        <v>24.5062255859375</v>
      </c>
      <c r="Q81" s="46">
        <f>P81-C62</f>
        <v>2.0251216888427734</v>
      </c>
      <c r="R81" s="46">
        <f>Q81-E$68</f>
        <v>1.0297629038492837</v>
      </c>
      <c r="S81" s="5">
        <f t="shared" si="0"/>
        <v>0.4897906356110171</v>
      </c>
      <c r="T81" s="72"/>
      <c r="U81" s="64"/>
    </row>
    <row r="82" spans="2:28" x14ac:dyDescent="0.55000000000000004">
      <c r="H82" s="103"/>
      <c r="O82" s="57"/>
      <c r="P82" s="33"/>
      <c r="Q82" s="46"/>
      <c r="R82" s="46"/>
      <c r="S82" s="5"/>
      <c r="T82" s="72"/>
      <c r="U82" s="71"/>
    </row>
    <row r="84" spans="2:28" ht="35.25" customHeight="1" x14ac:dyDescent="0.55000000000000004">
      <c r="B84" s="62" t="s">
        <v>60</v>
      </c>
      <c r="C84" s="81"/>
      <c r="D84" s="61" t="s">
        <v>167</v>
      </c>
      <c r="E84" s="58"/>
      <c r="F84" s="81"/>
      <c r="G84" s="81"/>
      <c r="H84" s="81"/>
      <c r="I84" s="81"/>
      <c r="J84" s="81"/>
      <c r="K84" s="81"/>
      <c r="L84" s="81"/>
      <c r="M84" s="81"/>
      <c r="N84" s="81"/>
      <c r="O84" s="20"/>
      <c r="P84" s="60"/>
      <c r="Q84" s="61" t="s">
        <v>167</v>
      </c>
      <c r="R84" s="60"/>
      <c r="S84" s="60"/>
      <c r="T84" s="81"/>
      <c r="U84" s="58"/>
    </row>
    <row r="85" spans="2:28" ht="30.75" customHeight="1" x14ac:dyDescent="0.55000000000000004">
      <c r="B85" s="24"/>
      <c r="C85" s="8" t="s">
        <v>169</v>
      </c>
      <c r="D85" s="8" t="s">
        <v>222</v>
      </c>
      <c r="E85" s="86" t="s">
        <v>284</v>
      </c>
      <c r="F85" s="102"/>
      <c r="G85" s="102"/>
      <c r="H85" s="102"/>
      <c r="I85" s="102"/>
      <c r="J85" s="102"/>
      <c r="K85" s="102"/>
      <c r="L85" s="59" t="s">
        <v>218</v>
      </c>
      <c r="M85" s="83" t="s">
        <v>219</v>
      </c>
      <c r="N85" s="4" t="s">
        <v>406</v>
      </c>
      <c r="O85" s="21"/>
      <c r="P85" s="2" t="s">
        <v>169</v>
      </c>
      <c r="Q85" s="2" t="s">
        <v>170</v>
      </c>
      <c r="R85" s="4" t="s">
        <v>282</v>
      </c>
      <c r="S85" s="90" t="s">
        <v>285</v>
      </c>
      <c r="T85" s="1" t="s">
        <v>172</v>
      </c>
      <c r="U85" s="91" t="s">
        <v>173</v>
      </c>
    </row>
    <row r="86" spans="2:28" x14ac:dyDescent="0.55000000000000004">
      <c r="B86" s="63" t="s">
        <v>221</v>
      </c>
      <c r="C86" s="33">
        <v>22.874185562133789</v>
      </c>
      <c r="D86" s="33">
        <f>C86-C45</f>
        <v>0.68224906921386719</v>
      </c>
      <c r="E86" s="23"/>
      <c r="F86" s="84">
        <f>$E$87-D86</f>
        <v>0.25325584411621094</v>
      </c>
      <c r="G86" s="23">
        <f>2^(-F86)</f>
        <v>0.83900083749479071</v>
      </c>
      <c r="H86" s="23"/>
      <c r="I86" s="23">
        <f>G86/$H$87</f>
        <v>0.8237973015924932</v>
      </c>
      <c r="J86" s="23"/>
      <c r="L86" s="46">
        <f>2^(-D86)</f>
        <v>0.62319299879886314</v>
      </c>
      <c r="M86" s="46"/>
      <c r="N86" s="46">
        <f>$L86/$M$87</f>
        <v>1.171806656794993</v>
      </c>
      <c r="O86" s="55" t="s">
        <v>213</v>
      </c>
      <c r="P86" s="33">
        <v>32.053611755371094</v>
      </c>
      <c r="Q86" s="80">
        <f>P86-C48</f>
        <v>9.5376358032226563</v>
      </c>
      <c r="R86" s="80">
        <f>Q86-E$87</f>
        <v>8.6021308898925781</v>
      </c>
      <c r="S86" s="69">
        <f t="shared" ref="S86:S100" si="6">2^(-R86)</f>
        <v>2.5733601745672277E-3</v>
      </c>
      <c r="T86" s="69"/>
      <c r="U86" s="67"/>
    </row>
    <row r="87" spans="2:28" x14ac:dyDescent="0.55000000000000004">
      <c r="B87" s="82" t="s">
        <v>211</v>
      </c>
      <c r="C87" s="33">
        <v>23.033298492431641</v>
      </c>
      <c r="D87" s="33">
        <f>C87-C46</f>
        <v>0.81204795837402344</v>
      </c>
      <c r="E87" s="85">
        <f>AVERAGE(D86:D88)</f>
        <v>0.93550491333007813</v>
      </c>
      <c r="F87" s="84">
        <f t="shared" ref="F87:F88" si="7">$E$87-D87</f>
        <v>0.12345695495605469</v>
      </c>
      <c r="G87" s="23">
        <f t="shared" ref="G87:G88" si="8">2^(-F87)</f>
        <v>0.9179853562848449</v>
      </c>
      <c r="H87" s="85">
        <f>AVERAGE(G86:G88)</f>
        <v>1.0184554329965725</v>
      </c>
      <c r="I87" s="23">
        <f t="shared" ref="I87:I88" si="9">G87/$H$87</f>
        <v>0.90135054175506013</v>
      </c>
      <c r="J87" s="85">
        <f>AVERAGE(I86:I88)</f>
        <v>1</v>
      </c>
      <c r="K87" s="33">
        <f>_xlfn.STDEV.S(I86:I88)</f>
        <v>0.24116676238093843</v>
      </c>
      <c r="L87" s="46">
        <f t="shared" ref="L87:L88" si="10">2^(-D87)</f>
        <v>0.56957275443824873</v>
      </c>
      <c r="M87" s="46">
        <f>AVERAGE(L86:L88)</f>
        <v>0.53182237460858739</v>
      </c>
      <c r="N87" s="46">
        <f t="shared" ref="N87:N88" si="11">$L87/$M$87</f>
        <v>1.070983060570637</v>
      </c>
      <c r="O87" s="70" t="s">
        <v>215</v>
      </c>
      <c r="P87" s="33">
        <v>31.664896011352539</v>
      </c>
      <c r="Q87" s="33">
        <f>P87-C49</f>
        <v>9.0991306304931641</v>
      </c>
      <c r="R87" s="33">
        <f>Q87-E$87</f>
        <v>8.1636257171630859</v>
      </c>
      <c r="S87" s="5">
        <f t="shared" si="6"/>
        <v>3.4874162411477685E-3</v>
      </c>
      <c r="T87" s="72">
        <f>AVERAGE(S86:S88)</f>
        <v>2.8728740058931528E-3</v>
      </c>
      <c r="U87" s="64">
        <f>_xlfn.STDEV.S(S86:S88)</f>
        <v>5.3226571810944764E-4</v>
      </c>
    </row>
    <row r="88" spans="2:28" x14ac:dyDescent="0.55000000000000004">
      <c r="B88" s="47" t="s">
        <v>212</v>
      </c>
      <c r="C88" s="33">
        <v>23.642927169799805</v>
      </c>
      <c r="D88" s="79">
        <f>C88-C47</f>
        <v>1.3122177124023438</v>
      </c>
      <c r="E88" s="25"/>
      <c r="F88" s="84">
        <f t="shared" si="7"/>
        <v>-0.37671279907226563</v>
      </c>
      <c r="G88" s="23">
        <f t="shared" si="8"/>
        <v>1.2983801052100818</v>
      </c>
      <c r="H88" s="25"/>
      <c r="I88" s="23">
        <f t="shared" si="9"/>
        <v>1.2748521566524467</v>
      </c>
      <c r="J88" s="25"/>
      <c r="K88" s="8"/>
      <c r="L88" s="46">
        <f t="shared" si="10"/>
        <v>0.40270137058865046</v>
      </c>
      <c r="M88" s="46"/>
      <c r="N88" s="46">
        <f t="shared" si="11"/>
        <v>0.7572102826343704</v>
      </c>
      <c r="O88" s="57" t="s">
        <v>217</v>
      </c>
      <c r="P88" s="33">
        <v>32.119152069091797</v>
      </c>
      <c r="Q88" s="79">
        <f>P88-C50</f>
        <v>9.5463600158691406</v>
      </c>
      <c r="R88" s="79">
        <f>Q88-E$87</f>
        <v>8.6108551025390625</v>
      </c>
      <c r="S88" s="65">
        <f t="shared" si="6"/>
        <v>2.5578456019644631E-3</v>
      </c>
      <c r="T88" s="74"/>
      <c r="U88" s="66"/>
    </row>
    <row r="89" spans="2:28" x14ac:dyDescent="0.55000000000000004">
      <c r="B89" s="57"/>
      <c r="C89" s="33"/>
      <c r="D89" s="33"/>
      <c r="F89" s="46"/>
      <c r="O89" s="55" t="s">
        <v>319</v>
      </c>
      <c r="P89" s="33">
        <v>26.747783660888672</v>
      </c>
      <c r="Q89" s="80">
        <f>P89-C51</f>
        <v>4.5975265502929688</v>
      </c>
      <c r="R89" s="80">
        <f>Q89-E$87</f>
        <v>3.6620216369628906</v>
      </c>
      <c r="S89" s="69">
        <f t="shared" si="6"/>
        <v>7.8999008848894686E-2</v>
      </c>
      <c r="T89" s="77"/>
      <c r="U89" s="73"/>
    </row>
    <row r="90" spans="2:28" x14ac:dyDescent="0.55000000000000004">
      <c r="B90" s="57"/>
      <c r="C90" s="33"/>
      <c r="D90" s="33"/>
      <c r="F90" s="46"/>
      <c r="O90" s="70" t="s">
        <v>319</v>
      </c>
      <c r="P90" s="33">
        <v>26.764989852905273</v>
      </c>
      <c r="Q90" s="33">
        <f>P90-C52</f>
        <v>4.5830230712890625</v>
      </c>
      <c r="R90" s="33">
        <f>Q90-E$87</f>
        <v>3.6475181579589844</v>
      </c>
      <c r="S90" s="5">
        <f t="shared" si="6"/>
        <v>7.9797194863517093E-2</v>
      </c>
      <c r="T90" s="72">
        <f>AVERAGE(S89:S91)</f>
        <v>7.984958767416217E-2</v>
      </c>
      <c r="U90" s="64">
        <f>_xlfn.STDEV.S(S89:S91)</f>
        <v>8.7794849503354576E-4</v>
      </c>
    </row>
    <row r="91" spans="2:28" x14ac:dyDescent="0.55000000000000004">
      <c r="O91" s="57" t="s">
        <v>319</v>
      </c>
      <c r="P91" s="33">
        <v>26.572221755981445</v>
      </c>
      <c r="Q91" s="33">
        <f>P91-C53</f>
        <v>4.5658531188964844</v>
      </c>
      <c r="R91" s="33">
        <f>Q91-E$87</f>
        <v>3.6303482055664063</v>
      </c>
      <c r="S91" s="5">
        <f t="shared" si="6"/>
        <v>8.0752559310074745E-2</v>
      </c>
      <c r="T91" s="72"/>
      <c r="U91" s="64"/>
      <c r="V91" s="33"/>
      <c r="W91" s="33"/>
      <c r="X91" s="33"/>
      <c r="Y91" s="46"/>
      <c r="Z91" s="2"/>
      <c r="AA91" s="5"/>
      <c r="AB91" s="5"/>
    </row>
    <row r="92" spans="2:28" x14ac:dyDescent="0.55000000000000004">
      <c r="O92" s="55" t="s">
        <v>320</v>
      </c>
      <c r="P92" s="33">
        <v>28.033294677734375</v>
      </c>
      <c r="Q92" s="33">
        <f>P92-C54</f>
        <v>5.6108322143554688</v>
      </c>
      <c r="R92" s="33">
        <f>Q92-E$87</f>
        <v>4.6753273010253906</v>
      </c>
      <c r="S92" s="5">
        <f t="shared" si="6"/>
        <v>3.9136883801700439E-2</v>
      </c>
      <c r="T92" s="72"/>
      <c r="U92" s="64"/>
      <c r="V92" s="33"/>
      <c r="W92" s="33"/>
      <c r="X92" s="33"/>
      <c r="Y92" s="46"/>
      <c r="Z92" s="2"/>
      <c r="AA92" s="5"/>
      <c r="AB92" s="5"/>
    </row>
    <row r="93" spans="2:28" x14ac:dyDescent="0.55000000000000004">
      <c r="O93" s="70" t="s">
        <v>320</v>
      </c>
      <c r="P93" s="33">
        <v>28.23823356628418</v>
      </c>
      <c r="Q93" s="33">
        <f>P93-C55</f>
        <v>5.7754116058349609</v>
      </c>
      <c r="R93" s="33">
        <f>Q93-E$87</f>
        <v>4.8399066925048828</v>
      </c>
      <c r="S93" s="5">
        <f t="shared" si="6"/>
        <v>3.4917481308715373E-2</v>
      </c>
      <c r="T93" s="72">
        <f t="shared" ref="T93:T99" si="12">AVERAGE(S92:S94)</f>
        <v>3.4845941574375677E-2</v>
      </c>
      <c r="U93" s="64">
        <f t="shared" ref="U93:U99" si="13">_xlfn.STDEV.S(S92:S94)</f>
        <v>4.3271556476325197E-3</v>
      </c>
      <c r="V93" s="33"/>
      <c r="W93" s="33"/>
      <c r="X93" s="33"/>
      <c r="Y93" s="46"/>
      <c r="Z93" s="2"/>
      <c r="AA93" s="5"/>
      <c r="AB93" s="5"/>
    </row>
    <row r="94" spans="2:28" x14ac:dyDescent="0.55000000000000004">
      <c r="O94" s="57" t="s">
        <v>320</v>
      </c>
      <c r="P94" s="33">
        <v>28.501852035522461</v>
      </c>
      <c r="Q94" s="33">
        <f>P94-C56</f>
        <v>5.9713344573974609</v>
      </c>
      <c r="R94" s="33">
        <f>Q94-E$87</f>
        <v>5.0358295440673828</v>
      </c>
      <c r="S94" s="5">
        <f t="shared" si="6"/>
        <v>3.0483459612711213E-2</v>
      </c>
      <c r="T94" s="72"/>
      <c r="U94" s="64"/>
      <c r="V94" s="33"/>
      <c r="W94" s="33"/>
      <c r="X94" s="33"/>
      <c r="Y94" s="46"/>
      <c r="Z94" s="2"/>
      <c r="AA94" s="5"/>
      <c r="AB94" s="5"/>
    </row>
    <row r="95" spans="2:28" x14ac:dyDescent="0.55000000000000004">
      <c r="O95" s="55" t="s">
        <v>321</v>
      </c>
      <c r="P95" s="33">
        <v>27.447942733764648</v>
      </c>
      <c r="Q95" s="33">
        <f>P95-C57</f>
        <v>4.8995037078857422</v>
      </c>
      <c r="R95" s="33">
        <f>Q95-E$87</f>
        <v>3.9639987945556641</v>
      </c>
      <c r="S95" s="5">
        <f t="shared" si="6"/>
        <v>6.4079255909458982E-2</v>
      </c>
      <c r="T95" s="72"/>
      <c r="U95" s="64"/>
      <c r="V95" s="33"/>
      <c r="W95" s="33"/>
      <c r="X95" s="33"/>
      <c r="Y95" s="46"/>
      <c r="Z95" s="2"/>
      <c r="AA95" s="5"/>
      <c r="AB95" s="5"/>
    </row>
    <row r="96" spans="2:28" x14ac:dyDescent="0.55000000000000004">
      <c r="O96" s="70" t="s">
        <v>321</v>
      </c>
      <c r="P96" s="33">
        <v>27.441373825073242</v>
      </c>
      <c r="Q96" s="33">
        <f>P96-C58</f>
        <v>4.8986797332763672</v>
      </c>
      <c r="R96" s="33">
        <f>Q96-E$87</f>
        <v>3.9631748199462891</v>
      </c>
      <c r="S96" s="5">
        <f t="shared" si="6"/>
        <v>6.4115864311873577E-2</v>
      </c>
      <c r="T96" s="72">
        <f t="shared" si="12"/>
        <v>6.3596187143533087E-2</v>
      </c>
      <c r="U96" s="64">
        <f t="shared" si="13"/>
        <v>8.6859633909985845E-4</v>
      </c>
      <c r="V96" s="33"/>
      <c r="W96" s="33"/>
      <c r="X96" s="33"/>
      <c r="Y96" s="46"/>
      <c r="Z96" s="2"/>
      <c r="AA96" s="5"/>
      <c r="AB96" s="5"/>
    </row>
    <row r="97" spans="2:28" x14ac:dyDescent="0.55000000000000004">
      <c r="O97" s="57" t="s">
        <v>321</v>
      </c>
      <c r="P97" s="33">
        <v>27.536001205444336</v>
      </c>
      <c r="Q97" s="33">
        <f>P97-C59</f>
        <v>4.933349609375</v>
      </c>
      <c r="R97" s="33">
        <f>Q97-E$87</f>
        <v>3.9978446960449219</v>
      </c>
      <c r="S97" s="5">
        <f t="shared" si="6"/>
        <v>6.2593441209266687E-2</v>
      </c>
      <c r="T97" s="72"/>
      <c r="U97" s="64"/>
      <c r="V97" s="33"/>
      <c r="W97" s="33"/>
      <c r="X97" s="33"/>
      <c r="Y97" s="46"/>
      <c r="Z97" s="2"/>
      <c r="AA97" s="5"/>
      <c r="AB97" s="5"/>
    </row>
    <row r="98" spans="2:28" x14ac:dyDescent="0.55000000000000004">
      <c r="O98" s="55" t="s">
        <v>322</v>
      </c>
      <c r="P98" s="33">
        <v>27.947052001953125</v>
      </c>
      <c r="Q98" s="33">
        <f>P98-C60</f>
        <v>5.3990039825439453</v>
      </c>
      <c r="R98" s="33">
        <f>Q98-E$87</f>
        <v>4.4634990692138672</v>
      </c>
      <c r="S98" s="5">
        <f t="shared" si="6"/>
        <v>4.532657403239887E-2</v>
      </c>
      <c r="T98" s="72"/>
      <c r="U98" s="64"/>
      <c r="V98" s="33"/>
      <c r="W98" s="33"/>
      <c r="X98" s="33"/>
      <c r="Y98" s="46"/>
      <c r="Z98" s="2"/>
      <c r="AA98" s="5"/>
      <c r="AB98" s="5"/>
    </row>
    <row r="99" spans="2:28" x14ac:dyDescent="0.55000000000000004">
      <c r="O99" s="70" t="s">
        <v>322</v>
      </c>
      <c r="P99" s="33">
        <v>28.206838607788086</v>
      </c>
      <c r="Q99" s="33">
        <f>P99-C61</f>
        <v>5.5977497100830078</v>
      </c>
      <c r="R99" s="33">
        <f>Q99-E$87</f>
        <v>4.6622447967529297</v>
      </c>
      <c r="S99" s="5">
        <f t="shared" si="6"/>
        <v>3.9493395011744724E-2</v>
      </c>
      <c r="T99" s="72">
        <f t="shared" si="12"/>
        <v>4.3036962805703204E-2</v>
      </c>
      <c r="U99" s="64">
        <f t="shared" si="13"/>
        <v>3.112201740920095E-3</v>
      </c>
      <c r="V99" s="33"/>
      <c r="W99" s="33"/>
      <c r="X99" s="33"/>
      <c r="Y99" s="46"/>
      <c r="Z99" s="2"/>
      <c r="AA99" s="5"/>
      <c r="AB99" s="5"/>
    </row>
    <row r="100" spans="2:28" x14ac:dyDescent="0.55000000000000004">
      <c r="O100" s="57" t="s">
        <v>322</v>
      </c>
      <c r="P100" s="33">
        <v>27.913454055786133</v>
      </c>
      <c r="Q100" s="33">
        <f>P100-C62</f>
        <v>5.4323501586914063</v>
      </c>
      <c r="R100" s="33">
        <f>Q100-E$87</f>
        <v>4.4968452453613281</v>
      </c>
      <c r="S100" s="5">
        <f t="shared" si="6"/>
        <v>4.4290919372966017E-2</v>
      </c>
      <c r="T100" s="72"/>
      <c r="U100" s="64"/>
      <c r="V100" s="33"/>
      <c r="W100" s="33"/>
      <c r="X100" s="33"/>
      <c r="Y100" s="46"/>
      <c r="Z100" s="2"/>
      <c r="AA100" s="5"/>
      <c r="AB100" s="5"/>
    </row>
    <row r="101" spans="2:28" x14ac:dyDescent="0.55000000000000004">
      <c r="U101" s="57"/>
      <c r="V101" s="33"/>
      <c r="W101" s="33"/>
      <c r="X101" s="33"/>
      <c r="AA101" s="5"/>
      <c r="AB101" s="5"/>
    </row>
    <row r="102" spans="2:28" ht="28.8" x14ac:dyDescent="0.55000000000000004">
      <c r="B102" s="62" t="s">
        <v>69</v>
      </c>
      <c r="C102" s="60"/>
      <c r="D102" s="61" t="s">
        <v>167</v>
      </c>
      <c r="E102" s="87"/>
      <c r="F102" s="88"/>
      <c r="G102" s="60"/>
      <c r="H102" s="60"/>
      <c r="I102" s="60"/>
      <c r="J102" s="60"/>
      <c r="K102" s="60"/>
      <c r="L102" s="2"/>
      <c r="M102" s="2"/>
      <c r="N102" s="2"/>
      <c r="P102" s="60"/>
      <c r="Q102" s="61" t="s">
        <v>167</v>
      </c>
      <c r="R102" s="60"/>
      <c r="S102" s="60"/>
      <c r="T102" s="60"/>
      <c r="U102" s="58"/>
      <c r="V102" s="33"/>
      <c r="W102" s="33"/>
      <c r="X102" s="33"/>
      <c r="AA102" s="5"/>
      <c r="AB102" s="5"/>
    </row>
    <row r="103" spans="2:28" ht="43.2" x14ac:dyDescent="0.55000000000000004">
      <c r="B103" s="24"/>
      <c r="C103" s="59" t="s">
        <v>169</v>
      </c>
      <c r="D103" s="59" t="s">
        <v>170</v>
      </c>
      <c r="E103" s="83" t="s">
        <v>281</v>
      </c>
      <c r="F103" s="107"/>
      <c r="G103" s="101"/>
      <c r="H103" s="101"/>
      <c r="I103" s="101"/>
      <c r="J103" s="101"/>
      <c r="K103" s="101"/>
      <c r="L103" s="59" t="s">
        <v>218</v>
      </c>
      <c r="M103" s="83" t="s">
        <v>219</v>
      </c>
      <c r="N103" s="4" t="s">
        <v>406</v>
      </c>
      <c r="O103" s="89"/>
      <c r="P103" s="2" t="s">
        <v>169</v>
      </c>
      <c r="Q103" s="2" t="s">
        <v>170</v>
      </c>
      <c r="R103" s="4" t="s">
        <v>282</v>
      </c>
      <c r="S103" s="71" t="s">
        <v>171</v>
      </c>
      <c r="T103" s="2" t="s">
        <v>172</v>
      </c>
      <c r="U103" s="64" t="s">
        <v>173</v>
      </c>
      <c r="V103" s="33"/>
      <c r="W103" s="33"/>
      <c r="X103" s="33"/>
      <c r="Y103" s="46"/>
      <c r="Z103" s="2"/>
      <c r="AA103" s="5"/>
      <c r="AB103" s="5"/>
    </row>
    <row r="104" spans="2:28" x14ac:dyDescent="0.55000000000000004">
      <c r="B104" s="63" t="s">
        <v>221</v>
      </c>
      <c r="C104" s="33">
        <v>22.796367645263672</v>
      </c>
      <c r="D104" s="46">
        <f>C104-C45</f>
        <v>0.60443115234375</v>
      </c>
      <c r="E104" s="84"/>
      <c r="F104" s="104">
        <f>$E$68-D104</f>
        <v>0.39092763264973962</v>
      </c>
      <c r="G104" s="108">
        <f>2^(-F104)</f>
        <v>0.76263908057906182</v>
      </c>
      <c r="H104" s="108"/>
      <c r="I104" s="108">
        <f>G104/$H$105</f>
        <v>0.96553160093136614</v>
      </c>
      <c r="J104" s="108"/>
      <c r="K104" s="68"/>
      <c r="L104" s="46">
        <f>2^(-D104)</f>
        <v>0.6577306689931971</v>
      </c>
      <c r="M104" s="46"/>
      <c r="N104" s="46">
        <f>$L104/$M$105</f>
        <v>1.0249485265745046</v>
      </c>
      <c r="O104" s="55" t="s">
        <v>213</v>
      </c>
      <c r="P104" s="33">
        <v>27.83873176574707</v>
      </c>
      <c r="Q104" s="68">
        <f>P104-C48</f>
        <v>5.3227558135986328</v>
      </c>
      <c r="R104" s="68">
        <f>Q104-E$105</f>
        <v>4.6753520965576172</v>
      </c>
      <c r="S104" s="69">
        <f t="shared" ref="S104:S118" si="14">2^(-R104)</f>
        <v>3.9136211163688386E-2</v>
      </c>
      <c r="T104" s="69"/>
      <c r="U104" s="67"/>
      <c r="V104" s="33"/>
      <c r="W104" s="33"/>
      <c r="X104" s="33"/>
      <c r="AA104" s="5"/>
      <c r="AB104" s="5"/>
    </row>
    <row r="105" spans="2:28" x14ac:dyDescent="0.55000000000000004">
      <c r="B105" s="82" t="s">
        <v>211</v>
      </c>
      <c r="C105" s="33">
        <v>23.066869735717773</v>
      </c>
      <c r="D105" s="46">
        <f>C105-C46</f>
        <v>0.84561920166015625</v>
      </c>
      <c r="E105" s="84">
        <f>AVERAGE(D104:D106)</f>
        <v>0.64740371704101563</v>
      </c>
      <c r="F105" s="105">
        <f>$E$68-D105</f>
        <v>0.14973958333333337</v>
      </c>
      <c r="G105" s="84">
        <f t="shared" ref="G105:G106" si="15">2^(-F105)</f>
        <v>0.90141315938214395</v>
      </c>
      <c r="H105" s="84">
        <f>AVERAGE(G104:G106)</f>
        <v>0.78986444342516482</v>
      </c>
      <c r="I105" s="108">
        <f t="shared" ref="I105:I106" si="16">G105/$H$105</f>
        <v>1.1412251391811736</v>
      </c>
      <c r="J105" s="84">
        <f>AVERAGE(I104:I106)</f>
        <v>1.0000000000000002</v>
      </c>
      <c r="K105" s="46">
        <f>_xlfn.STDEV.S(I104:I106)</f>
        <v>0.12753354858732627</v>
      </c>
      <c r="L105" s="46">
        <f t="shared" ref="L105:L106" si="17">2^(-D105)</f>
        <v>0.55647192128129419</v>
      </c>
      <c r="M105" s="46">
        <f>AVERAGE(L104:L106)</f>
        <v>0.64172068346827948</v>
      </c>
      <c r="N105" s="46">
        <f>$L105/$M$105</f>
        <v>0.86715596928207916</v>
      </c>
      <c r="O105" s="70" t="s">
        <v>215</v>
      </c>
      <c r="P105" s="33">
        <v>27.762430191040039</v>
      </c>
      <c r="Q105" s="46">
        <f>P105-C49</f>
        <v>5.1966648101806641</v>
      </c>
      <c r="R105" s="46">
        <f>Q105-E$105</f>
        <v>4.5492610931396484</v>
      </c>
      <c r="S105" s="5">
        <f t="shared" si="14"/>
        <v>4.2710627576294492E-2</v>
      </c>
      <c r="T105" s="72">
        <f>AVERAGE(S104:S106)</f>
        <v>4.0938161641484387E-2</v>
      </c>
      <c r="U105" s="64">
        <f>_xlfn.STDEV.S(S104:S106)</f>
        <v>1.7873906054310823E-3</v>
      </c>
      <c r="V105" s="33"/>
      <c r="W105" s="33"/>
      <c r="X105" s="33"/>
      <c r="AA105" s="5"/>
      <c r="AB105" s="5"/>
    </row>
    <row r="106" spans="2:28" x14ac:dyDescent="0.55000000000000004">
      <c r="B106" s="47" t="s">
        <v>212</v>
      </c>
      <c r="C106" s="33">
        <v>22.822870254516602</v>
      </c>
      <c r="D106" s="48">
        <f>C106-C47</f>
        <v>0.49216079711914063</v>
      </c>
      <c r="E106" s="49"/>
      <c r="F106" s="106">
        <f>$E$68-D106</f>
        <v>0.503197987874349</v>
      </c>
      <c r="G106" s="49">
        <f t="shared" si="15"/>
        <v>0.70554109031428869</v>
      </c>
      <c r="H106" s="49"/>
      <c r="I106" s="108">
        <f t="shared" si="16"/>
        <v>0.89324325988746034</v>
      </c>
      <c r="J106" s="49"/>
      <c r="K106" s="48"/>
      <c r="L106" s="46">
        <f t="shared" si="17"/>
        <v>0.71095946013034717</v>
      </c>
      <c r="M106" s="46"/>
      <c r="N106" s="46">
        <f>$L106/$M$105</f>
        <v>1.1078955041434162</v>
      </c>
      <c r="O106" s="57" t="s">
        <v>217</v>
      </c>
      <c r="P106" s="33">
        <v>27.829566955566406</v>
      </c>
      <c r="Q106" s="48">
        <f>P106-C50</f>
        <v>5.25677490234375</v>
      </c>
      <c r="R106" s="48">
        <f>Q106-E$105</f>
        <v>4.6093711853027344</v>
      </c>
      <c r="S106" s="65">
        <f t="shared" si="14"/>
        <v>4.0967646184470269E-2</v>
      </c>
      <c r="T106" s="74"/>
      <c r="U106" s="66"/>
      <c r="V106" s="33"/>
      <c r="W106" s="33"/>
      <c r="X106" s="33"/>
      <c r="Y106" s="46"/>
      <c r="Z106" s="2"/>
      <c r="AA106" s="5"/>
      <c r="AB106" s="5"/>
    </row>
    <row r="107" spans="2:28" x14ac:dyDescent="0.55000000000000004">
      <c r="B107" s="57"/>
      <c r="C107" s="33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55" t="s">
        <v>319</v>
      </c>
      <c r="P107" s="33">
        <v>23.989076614379883</v>
      </c>
      <c r="Q107" s="68">
        <f>P107-C51</f>
        <v>1.8388195037841797</v>
      </c>
      <c r="R107" s="68">
        <f>Q107-E$105</f>
        <v>1.1914157867431641</v>
      </c>
      <c r="S107" s="69">
        <f t="shared" si="14"/>
        <v>0.43787294374770463</v>
      </c>
      <c r="T107" s="77"/>
      <c r="U107" s="73"/>
      <c r="V107" s="33"/>
      <c r="W107" s="33"/>
      <c r="X107" s="33"/>
      <c r="Y107" s="46"/>
      <c r="Z107" s="2"/>
      <c r="AA107" s="5"/>
      <c r="AB107" s="5"/>
    </row>
    <row r="108" spans="2:28" x14ac:dyDescent="0.55000000000000004">
      <c r="B108" s="57"/>
      <c r="C108" s="33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70" t="s">
        <v>319</v>
      </c>
      <c r="P108" s="33">
        <v>24.103218078613281</v>
      </c>
      <c r="Q108" s="46">
        <f>P108-C52</f>
        <v>1.9212512969970703</v>
      </c>
      <c r="R108" s="46">
        <f>Q108-E$105</f>
        <v>1.2738475799560547</v>
      </c>
      <c r="S108" s="5">
        <f t="shared" si="14"/>
        <v>0.41355537384197727</v>
      </c>
      <c r="T108" s="72">
        <f>AVERAGE(S107:S109)</f>
        <v>0.4568780517648407</v>
      </c>
      <c r="U108" s="64">
        <f>_xlfn.STDEV.S(S107:S109)</f>
        <v>5.5329926140080615E-2</v>
      </c>
      <c r="V108" s="33"/>
      <c r="W108" s="33"/>
      <c r="X108" s="33"/>
      <c r="Y108" s="46"/>
      <c r="Z108" s="2"/>
      <c r="AA108" s="5"/>
      <c r="AB108" s="5"/>
    </row>
    <row r="109" spans="2:28" x14ac:dyDescent="0.55000000000000004">
      <c r="B109" s="57"/>
      <c r="C109" s="33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57" t="s">
        <v>319</v>
      </c>
      <c r="P109" s="33">
        <v>23.599393844604492</v>
      </c>
      <c r="Q109" s="46">
        <f>P109-C53</f>
        <v>1.5930252075195313</v>
      </c>
      <c r="R109" s="46">
        <f>Q109-E$105</f>
        <v>0.94562149047851563</v>
      </c>
      <c r="S109" s="5">
        <f t="shared" si="14"/>
        <v>0.51920583770484008</v>
      </c>
      <c r="T109" s="72"/>
      <c r="U109" s="64"/>
      <c r="V109" s="33"/>
      <c r="W109" s="33"/>
      <c r="X109" s="33"/>
      <c r="Y109" s="46"/>
      <c r="Z109" s="2"/>
      <c r="AA109" s="5"/>
      <c r="AB109" s="5"/>
    </row>
    <row r="110" spans="2:28" x14ac:dyDescent="0.55000000000000004">
      <c r="B110" s="57"/>
      <c r="C110" s="33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55" t="s">
        <v>320</v>
      </c>
      <c r="P110" s="33">
        <v>24.82621955871582</v>
      </c>
      <c r="Q110" s="46">
        <f>P110-C54</f>
        <v>2.4037570953369141</v>
      </c>
      <c r="R110" s="46">
        <f>Q110-E$105</f>
        <v>1.7563533782958984</v>
      </c>
      <c r="S110" s="5">
        <f t="shared" si="14"/>
        <v>0.29599539203376807</v>
      </c>
      <c r="T110" s="72"/>
      <c r="U110" s="64"/>
      <c r="V110" s="33"/>
      <c r="W110" s="33"/>
      <c r="X110" s="33"/>
      <c r="Y110" s="46"/>
      <c r="Z110" s="2"/>
      <c r="AA110" s="5"/>
      <c r="AB110" s="5"/>
    </row>
    <row r="111" spans="2:28" x14ac:dyDescent="0.55000000000000004">
      <c r="B111" s="57"/>
      <c r="C111" s="33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70" t="s">
        <v>320</v>
      </c>
      <c r="P111" s="33">
        <v>25.149143218994141</v>
      </c>
      <c r="Q111" s="46">
        <f>P111-C55</f>
        <v>2.6863212585449219</v>
      </c>
      <c r="R111" s="46">
        <f>Q111-E$105</f>
        <v>2.0389175415039063</v>
      </c>
      <c r="S111" s="5">
        <f t="shared" si="14"/>
        <v>0.24334625180981254</v>
      </c>
      <c r="T111" s="72">
        <f t="shared" ref="T111:T117" si="18">AVERAGE(S110:S112)</f>
        <v>0.27646829555412428</v>
      </c>
      <c r="U111" s="64">
        <f t="shared" ref="U111:U117" si="19">_xlfn.STDEV.S(S110:S112)</f>
        <v>2.8837474489408058E-2</v>
      </c>
      <c r="V111" s="33"/>
      <c r="W111" s="33"/>
      <c r="X111" s="33"/>
      <c r="Y111" s="46"/>
      <c r="Z111" s="2"/>
      <c r="AA111" s="5"/>
      <c r="AB111" s="5"/>
    </row>
    <row r="112" spans="2:28" x14ac:dyDescent="0.55000000000000004">
      <c r="B112" s="57"/>
      <c r="C112" s="33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57" t="s">
        <v>320</v>
      </c>
      <c r="P112" s="33">
        <v>24.963481903076172</v>
      </c>
      <c r="Q112" s="46">
        <f>P112-C56</f>
        <v>2.4329643249511719</v>
      </c>
      <c r="R112" s="46">
        <f>Q112-E$105</f>
        <v>1.7855606079101563</v>
      </c>
      <c r="S112" s="5">
        <f t="shared" si="14"/>
        <v>0.29006324281879226</v>
      </c>
      <c r="T112" s="72"/>
      <c r="U112" s="64"/>
      <c r="V112" s="33"/>
      <c r="W112" s="33"/>
      <c r="X112" s="33"/>
      <c r="Y112" s="46"/>
      <c r="Z112" s="2"/>
      <c r="AA112" s="5"/>
      <c r="AB112" s="5"/>
    </row>
    <row r="113" spans="2:28" x14ac:dyDescent="0.55000000000000004">
      <c r="B113" s="57"/>
      <c r="C113" s="33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55" t="s">
        <v>321</v>
      </c>
      <c r="P113" s="33">
        <v>24.450235366821289</v>
      </c>
      <c r="Q113" s="46">
        <f>P113-C57</f>
        <v>1.9017963409423828</v>
      </c>
      <c r="R113" s="46">
        <f>Q113-E$105</f>
        <v>1.2543926239013672</v>
      </c>
      <c r="S113" s="5">
        <f t="shared" si="14"/>
        <v>0.41917000119432635</v>
      </c>
      <c r="T113" s="72"/>
      <c r="U113" s="64"/>
      <c r="V113" s="33"/>
      <c r="W113" s="33"/>
      <c r="X113" s="33"/>
      <c r="Y113" s="46"/>
      <c r="Z113" s="2"/>
      <c r="AA113" s="5"/>
      <c r="AB113" s="5"/>
    </row>
    <row r="114" spans="2:28" x14ac:dyDescent="0.55000000000000004">
      <c r="B114" s="57"/>
      <c r="C114" s="33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70" t="s">
        <v>321</v>
      </c>
      <c r="P114" s="33">
        <v>24.637712478637695</v>
      </c>
      <c r="Q114" s="46">
        <f>P114-C58</f>
        <v>2.0950183868408203</v>
      </c>
      <c r="R114" s="46">
        <f>Q114-E$105</f>
        <v>1.4476146697998047</v>
      </c>
      <c r="S114" s="5">
        <f t="shared" si="14"/>
        <v>0.36662709885185146</v>
      </c>
      <c r="T114" s="72">
        <f t="shared" si="18"/>
        <v>0.41989721284050052</v>
      </c>
      <c r="U114" s="64">
        <f t="shared" si="19"/>
        <v>5.3637417242328254E-2</v>
      </c>
      <c r="V114" s="33"/>
      <c r="W114" s="33"/>
      <c r="X114" s="33"/>
      <c r="Y114" s="46"/>
      <c r="Z114" s="2"/>
      <c r="AA114" s="5"/>
      <c r="AB114" s="5"/>
    </row>
    <row r="115" spans="2:28" x14ac:dyDescent="0.55000000000000004">
      <c r="B115" s="57"/>
      <c r="C115" s="33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57" t="s">
        <v>321</v>
      </c>
      <c r="P115" s="33">
        <v>24.327417373657227</v>
      </c>
      <c r="Q115" s="46">
        <f>P115-C59</f>
        <v>1.7247657775878906</v>
      </c>
      <c r="R115" s="46">
        <f>Q115-E$105</f>
        <v>1.077362060546875</v>
      </c>
      <c r="S115" s="5">
        <f t="shared" si="14"/>
        <v>0.47389453847532381</v>
      </c>
      <c r="T115" s="72"/>
      <c r="U115" s="64"/>
      <c r="V115" s="33"/>
      <c r="W115" s="33"/>
      <c r="X115" s="33"/>
      <c r="Y115" s="46"/>
      <c r="Z115" s="2"/>
      <c r="AA115" s="5"/>
      <c r="AB115" s="5"/>
    </row>
    <row r="116" spans="2:28" x14ac:dyDescent="0.55000000000000004">
      <c r="B116" s="57"/>
      <c r="C116" s="33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55" t="s">
        <v>322</v>
      </c>
      <c r="P116" s="33">
        <v>24.668523788452148</v>
      </c>
      <c r="Q116" s="46">
        <f>P116-C60</f>
        <v>2.1204757690429688</v>
      </c>
      <c r="R116" s="46">
        <f>Q116-E$105</f>
        <v>1.4730720520019531</v>
      </c>
      <c r="S116" s="5">
        <f t="shared" si="14"/>
        <v>0.36021444669907976</v>
      </c>
      <c r="T116" s="72"/>
      <c r="U116" s="64"/>
      <c r="V116" s="33"/>
      <c r="W116" s="33"/>
      <c r="X116" s="33"/>
      <c r="Y116" s="46"/>
      <c r="Z116" s="2"/>
      <c r="AA116" s="5"/>
      <c r="AB116" s="5"/>
    </row>
    <row r="117" spans="2:28" x14ac:dyDescent="0.55000000000000004">
      <c r="B117" s="57"/>
      <c r="C117" s="33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70" t="s">
        <v>322</v>
      </c>
      <c r="P117" s="33">
        <v>24.760280609130859</v>
      </c>
      <c r="Q117" s="46">
        <f>P117-C61</f>
        <v>2.1511917114257813</v>
      </c>
      <c r="R117" s="46">
        <f>Q117-E$105</f>
        <v>1.5037879943847656</v>
      </c>
      <c r="S117" s="5">
        <f t="shared" si="14"/>
        <v>0.35262630513534354</v>
      </c>
      <c r="T117" s="72">
        <f t="shared" si="18"/>
        <v>0.37172639625422704</v>
      </c>
      <c r="U117" s="64">
        <f t="shared" si="19"/>
        <v>2.6780921357735465E-2</v>
      </c>
      <c r="V117" s="33"/>
      <c r="W117" s="33"/>
      <c r="X117" s="33"/>
      <c r="Y117" s="46"/>
      <c r="Z117" s="2"/>
      <c r="AA117" s="5"/>
      <c r="AB117" s="5"/>
    </row>
    <row r="118" spans="2:28" x14ac:dyDescent="0.55000000000000004">
      <c r="B118" s="57"/>
      <c r="C118" s="33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57" t="s">
        <v>322</v>
      </c>
      <c r="P118" s="33">
        <v>24.442026138305664</v>
      </c>
      <c r="Q118" s="46">
        <f>P118-C62</f>
        <v>1.9609222412109375</v>
      </c>
      <c r="R118" s="46">
        <f>Q118-E$105</f>
        <v>1.3135185241699219</v>
      </c>
      <c r="S118" s="5">
        <f t="shared" si="14"/>
        <v>0.40233843692825783</v>
      </c>
      <c r="T118" s="72"/>
      <c r="U118" s="64"/>
      <c r="V118" s="33"/>
      <c r="W118" s="33"/>
      <c r="X118" s="33"/>
      <c r="Y118" s="46"/>
      <c r="Z118" s="2"/>
      <c r="AA118" s="5"/>
      <c r="AB118" s="5"/>
    </row>
    <row r="120" spans="2:28" ht="28.8" x14ac:dyDescent="0.55000000000000004">
      <c r="B120" s="62" t="s">
        <v>90</v>
      </c>
      <c r="C120" s="60"/>
      <c r="D120" s="61" t="s">
        <v>167</v>
      </c>
      <c r="E120" s="87"/>
      <c r="F120" s="2"/>
      <c r="G120" s="2"/>
      <c r="H120" s="2"/>
      <c r="I120" s="2"/>
      <c r="J120" s="2"/>
      <c r="K120" s="2"/>
      <c r="L120" s="2"/>
      <c r="M120" s="2"/>
      <c r="N120" s="2"/>
      <c r="O120" s="88"/>
      <c r="P120" s="60"/>
      <c r="Q120" s="61" t="s">
        <v>167</v>
      </c>
      <c r="R120" s="60"/>
      <c r="S120" s="60"/>
      <c r="T120" s="60"/>
      <c r="U120" s="58"/>
    </row>
    <row r="121" spans="2:28" ht="43.2" x14ac:dyDescent="0.55000000000000004">
      <c r="B121" s="24"/>
      <c r="C121" s="59" t="s">
        <v>169</v>
      </c>
      <c r="D121" s="59" t="s">
        <v>170</v>
      </c>
      <c r="E121" s="83" t="s">
        <v>281</v>
      </c>
      <c r="F121" s="101"/>
      <c r="G121" s="101"/>
      <c r="H121" s="101"/>
      <c r="I121" s="101"/>
      <c r="J121" s="101"/>
      <c r="K121" s="101"/>
      <c r="L121" s="59" t="s">
        <v>218</v>
      </c>
      <c r="M121" s="83" t="s">
        <v>219</v>
      </c>
      <c r="N121" s="4" t="s">
        <v>406</v>
      </c>
      <c r="O121" s="89"/>
      <c r="P121" s="2" t="s">
        <v>169</v>
      </c>
      <c r="Q121" s="2" t="s">
        <v>170</v>
      </c>
      <c r="R121" s="4" t="s">
        <v>282</v>
      </c>
      <c r="S121" s="71" t="s">
        <v>171</v>
      </c>
      <c r="T121" s="2" t="s">
        <v>172</v>
      </c>
      <c r="U121" s="64" t="s">
        <v>173</v>
      </c>
    </row>
    <row r="122" spans="2:28" x14ac:dyDescent="0.55000000000000004">
      <c r="B122" s="63" t="s">
        <v>208</v>
      </c>
      <c r="C122" s="33">
        <v>25.59227180480957</v>
      </c>
      <c r="D122" s="46">
        <f>C122-C45</f>
        <v>3.4003353118896484</v>
      </c>
      <c r="E122" s="84"/>
      <c r="F122" s="84">
        <f>$E$68-D122</f>
        <v>-2.4049765268961587</v>
      </c>
      <c r="G122" s="84">
        <f>2^(-F122)</f>
        <v>5.2962694689040246</v>
      </c>
      <c r="H122" s="84"/>
      <c r="I122" s="84">
        <f>G122/$H$68</f>
        <v>5.2760126657332762</v>
      </c>
      <c r="J122" s="84"/>
      <c r="K122" s="46"/>
      <c r="L122" s="46">
        <f>2^(-D122)</f>
        <v>9.4710270241106759E-2</v>
      </c>
      <c r="M122" s="46"/>
      <c r="N122" s="46">
        <f>$L122/$M$123</f>
        <v>1.0556873333987926</v>
      </c>
      <c r="O122" s="55" t="s">
        <v>213</v>
      </c>
      <c r="P122" s="33">
        <v>29.312103271484375</v>
      </c>
      <c r="Q122" s="68">
        <f>P122-C48</f>
        <v>6.7961273193359375</v>
      </c>
      <c r="R122" s="68">
        <f>Q122-E$123</f>
        <v>3.3135662078857422</v>
      </c>
      <c r="S122" s="69">
        <f t="shared" ref="S122:S136" si="20">2^(-R122)</f>
        <v>0.1005812847812796</v>
      </c>
      <c r="T122" s="69"/>
      <c r="U122" s="67"/>
    </row>
    <row r="123" spans="2:28" x14ac:dyDescent="0.55000000000000004">
      <c r="B123" s="82" t="s">
        <v>211</v>
      </c>
      <c r="C123" s="33">
        <v>25.857866287231445</v>
      </c>
      <c r="D123" s="46">
        <f>C123-C46</f>
        <v>3.6366157531738281</v>
      </c>
      <c r="E123" s="84">
        <f>AVERAGE(D122:D124)</f>
        <v>3.4825611114501953</v>
      </c>
      <c r="F123" s="84">
        <f>$E$68-D123</f>
        <v>-2.6412569681803384</v>
      </c>
      <c r="G123" s="84">
        <f t="shared" ref="G123:G124" si="21">2^(-F123)</f>
        <v>6.238749867905879</v>
      </c>
      <c r="H123" s="84">
        <f>AVERAGE(G122:G124)</f>
        <v>5.6231982930450792</v>
      </c>
      <c r="I123" s="84">
        <f>G123/$H$68</f>
        <v>6.2148883312435732</v>
      </c>
      <c r="J123" s="84">
        <f>AVERAGE(I122:I124)</f>
        <v>5.6016910752418525</v>
      </c>
      <c r="K123" s="46">
        <f>_xlfn.STDEV.S(I122:I124)</f>
        <v>0.53138704739428166</v>
      </c>
      <c r="L123" s="46">
        <f t="shared" ref="L123:L124" si="22">2^(-D123)</f>
        <v>8.0402504234072705E-2</v>
      </c>
      <c r="M123" s="46">
        <f>AVERAGE(L122:L124)</f>
        <v>8.9714319045759869E-2</v>
      </c>
      <c r="N123" s="46">
        <f t="shared" ref="N123:N124" si="23">$L123/$M$123</f>
        <v>0.89620592441951707</v>
      </c>
      <c r="O123" s="70" t="s">
        <v>215</v>
      </c>
      <c r="P123" s="33">
        <v>29.306003570556641</v>
      </c>
      <c r="Q123" s="46">
        <f>P123-C49</f>
        <v>6.7402381896972656</v>
      </c>
      <c r="R123" s="46">
        <f>Q123-E$123</f>
        <v>3.2576770782470703</v>
      </c>
      <c r="S123" s="5">
        <f t="shared" si="20"/>
        <v>0.10455419997764942</v>
      </c>
      <c r="T123" s="72">
        <f>AVERAGE(S122:S124)</f>
        <v>0.10618551059117599</v>
      </c>
      <c r="U123" s="64">
        <f>_xlfn.STDEV.S(S122:S124)</f>
        <v>6.5734887457420156E-3</v>
      </c>
    </row>
    <row r="124" spans="2:28" x14ac:dyDescent="0.55000000000000004">
      <c r="B124" s="47" t="s">
        <v>212</v>
      </c>
      <c r="C124" s="33">
        <v>25.74144172668457</v>
      </c>
      <c r="D124" s="48">
        <f>C124-C47</f>
        <v>3.4107322692871094</v>
      </c>
      <c r="E124" s="49"/>
      <c r="F124" s="84">
        <f>$E$68-D124</f>
        <v>-2.4153734842936196</v>
      </c>
      <c r="G124" s="84">
        <f t="shared" si="21"/>
        <v>5.3345755423253349</v>
      </c>
      <c r="H124" s="49"/>
      <c r="I124" s="84">
        <f>G124/$H$68</f>
        <v>5.3141722287487063</v>
      </c>
      <c r="J124" s="84"/>
      <c r="K124" s="46"/>
      <c r="L124" s="46">
        <f t="shared" si="22"/>
        <v>9.4030182662100115E-2</v>
      </c>
      <c r="M124" s="46"/>
      <c r="N124" s="46">
        <f t="shared" si="23"/>
        <v>1.0481067421816899</v>
      </c>
      <c r="O124" s="57" t="s">
        <v>217</v>
      </c>
      <c r="P124" s="33">
        <v>29.195592880249023</v>
      </c>
      <c r="Q124" s="48">
        <f>P124-C50</f>
        <v>6.6228008270263672</v>
      </c>
      <c r="R124" s="48">
        <f>Q124-E$123</f>
        <v>3.1402397155761719</v>
      </c>
      <c r="S124" s="65">
        <f t="shared" si="20"/>
        <v>0.11342104701459897</v>
      </c>
      <c r="T124" s="74"/>
      <c r="U124" s="66"/>
    </row>
    <row r="125" spans="2:28" x14ac:dyDescent="0.55000000000000004"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55" t="s">
        <v>319</v>
      </c>
      <c r="P125" s="33">
        <v>28.632602691650391</v>
      </c>
      <c r="Q125" s="68">
        <f>P125-C51</f>
        <v>6.4823455810546875</v>
      </c>
      <c r="R125" s="68">
        <f>Q125-E$123</f>
        <v>2.9997844696044922</v>
      </c>
      <c r="S125" s="69">
        <f t="shared" si="20"/>
        <v>0.12501867568073166</v>
      </c>
      <c r="T125" s="77"/>
      <c r="U125" s="73"/>
    </row>
    <row r="126" spans="2:28" x14ac:dyDescent="0.55000000000000004"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70" t="s">
        <v>319</v>
      </c>
      <c r="P126" s="33">
        <v>28.590757369995117</v>
      </c>
      <c r="Q126" s="46">
        <f>P126-C52</f>
        <v>6.4087905883789063</v>
      </c>
      <c r="R126" s="46">
        <f>Q126-E$123</f>
        <v>2.9262294769287109</v>
      </c>
      <c r="S126" s="5">
        <f t="shared" si="20"/>
        <v>0.13155796689493468</v>
      </c>
      <c r="T126" s="72">
        <f>AVERAGE(S125:S127)</f>
        <v>0.13371423174792341</v>
      </c>
      <c r="U126" s="64">
        <f>_xlfn.STDEV.S(S125:S127)</f>
        <v>9.950482167150887E-3</v>
      </c>
    </row>
    <row r="127" spans="2:28" x14ac:dyDescent="0.55000000000000004">
      <c r="O127" s="57" t="s">
        <v>319</v>
      </c>
      <c r="P127" s="33">
        <v>28.279129028320313</v>
      </c>
      <c r="Q127" s="46">
        <f>P127-C53</f>
        <v>6.2727603912353516</v>
      </c>
      <c r="R127" s="46">
        <f>Q127-E$123</f>
        <v>2.7901992797851563</v>
      </c>
      <c r="S127" s="5">
        <f t="shared" si="20"/>
        <v>0.14456605266810385</v>
      </c>
      <c r="T127" s="72"/>
      <c r="U127" s="64"/>
    </row>
    <row r="128" spans="2:28" x14ac:dyDescent="0.55000000000000004">
      <c r="O128" s="55" t="s">
        <v>320</v>
      </c>
      <c r="P128" s="33">
        <v>28.527503967285156</v>
      </c>
      <c r="Q128" s="46">
        <f>P128-C54</f>
        <v>6.10504150390625</v>
      </c>
      <c r="R128" s="46">
        <f>Q128-E$123</f>
        <v>2.6224803924560547</v>
      </c>
      <c r="S128" s="5">
        <f t="shared" si="20"/>
        <v>0.16238830131212986</v>
      </c>
      <c r="T128" s="72"/>
      <c r="U128" s="64"/>
    </row>
    <row r="129" spans="2:21" x14ac:dyDescent="0.55000000000000004">
      <c r="O129" s="70" t="s">
        <v>320</v>
      </c>
      <c r="P129" s="33">
        <v>28.73944091796875</v>
      </c>
      <c r="Q129" s="46">
        <f>P129-C55</f>
        <v>6.2766189575195313</v>
      </c>
      <c r="R129" s="46">
        <f>Q129-E$123</f>
        <v>2.7940578460693359</v>
      </c>
      <c r="S129" s="5">
        <f t="shared" si="20"/>
        <v>0.14417991950163961</v>
      </c>
      <c r="T129" s="72">
        <f t="shared" ref="T129:T135" si="24">AVERAGE(S128:S130)</f>
        <v>0.15352363131019095</v>
      </c>
      <c r="U129" s="64">
        <f t="shared" ref="U129:U135" si="25">_xlfn.STDEV.S(S128:S130)</f>
        <v>9.1136382871227634E-3</v>
      </c>
    </row>
    <row r="130" spans="2:21" x14ac:dyDescent="0.55000000000000004">
      <c r="O130" s="57" t="s">
        <v>320</v>
      </c>
      <c r="P130" s="33">
        <v>28.712051391601563</v>
      </c>
      <c r="Q130" s="46">
        <f>P130-C56</f>
        <v>6.1815338134765625</v>
      </c>
      <c r="R130" s="46">
        <f>Q130-E$123</f>
        <v>2.6989727020263672</v>
      </c>
      <c r="S130" s="5">
        <f t="shared" si="20"/>
        <v>0.15400267311680338</v>
      </c>
      <c r="T130" s="72"/>
      <c r="U130" s="64"/>
    </row>
    <row r="131" spans="2:21" x14ac:dyDescent="0.55000000000000004">
      <c r="O131" s="55" t="s">
        <v>321</v>
      </c>
      <c r="P131" s="33">
        <v>24.56517219543457</v>
      </c>
      <c r="Q131" s="46">
        <f>P131-C57</f>
        <v>2.0167331695556641</v>
      </c>
      <c r="R131" s="46">
        <f>Q131-E$123</f>
        <v>-1.4658279418945313</v>
      </c>
      <c r="S131" s="5">
        <f t="shared" si="20"/>
        <v>2.7622194499574979</v>
      </c>
      <c r="T131" s="72"/>
      <c r="U131" s="64"/>
    </row>
    <row r="132" spans="2:21" x14ac:dyDescent="0.55000000000000004">
      <c r="O132" s="70" t="s">
        <v>321</v>
      </c>
      <c r="P132" s="33">
        <v>24.695529937744141</v>
      </c>
      <c r="Q132" s="46">
        <f>P132-C58</f>
        <v>2.1528358459472656</v>
      </c>
      <c r="R132" s="46">
        <f>Q132-E$123</f>
        <v>-1.3297252655029297</v>
      </c>
      <c r="S132" s="5">
        <f t="shared" si="20"/>
        <v>2.5135480448861003</v>
      </c>
      <c r="T132" s="72">
        <f t="shared" si="24"/>
        <v>2.6601690003092169</v>
      </c>
      <c r="U132" s="64">
        <f t="shared" si="25"/>
        <v>0.13018934063053814</v>
      </c>
    </row>
    <row r="133" spans="2:21" x14ac:dyDescent="0.55000000000000004">
      <c r="O133" s="57" t="s">
        <v>321</v>
      </c>
      <c r="P133" s="33">
        <v>24.649723052978516</v>
      </c>
      <c r="Q133" s="46">
        <f>P133-C59</f>
        <v>2.0470714569091797</v>
      </c>
      <c r="R133" s="46">
        <f>Q133-E$123</f>
        <v>-1.4354896545410156</v>
      </c>
      <c r="S133" s="5">
        <f t="shared" si="20"/>
        <v>2.7047395060840529</v>
      </c>
      <c r="T133" s="72"/>
      <c r="U133" s="64"/>
    </row>
    <row r="134" spans="2:21" x14ac:dyDescent="0.55000000000000004">
      <c r="O134" s="55" t="s">
        <v>322</v>
      </c>
      <c r="P134" s="33">
        <v>24.997673034667969</v>
      </c>
      <c r="Q134" s="46">
        <f>P134-C60</f>
        <v>2.4496250152587891</v>
      </c>
      <c r="R134" s="46">
        <f>Q134-E$123</f>
        <v>-1.0329360961914063</v>
      </c>
      <c r="S134" s="5">
        <f t="shared" si="20"/>
        <v>2.0461843022501149</v>
      </c>
      <c r="T134" s="72"/>
      <c r="U134" s="64"/>
    </row>
    <row r="135" spans="2:21" x14ac:dyDescent="0.55000000000000004">
      <c r="O135" s="70" t="s">
        <v>322</v>
      </c>
      <c r="P135" s="33">
        <v>24.989974975585938</v>
      </c>
      <c r="Q135" s="46">
        <f>P135-C61</f>
        <v>2.3808860778808594</v>
      </c>
      <c r="R135" s="46">
        <f>Q135-E$123</f>
        <v>-1.1016750335693359</v>
      </c>
      <c r="S135" s="5">
        <f t="shared" si="20"/>
        <v>2.1460371244115244</v>
      </c>
      <c r="T135" s="72">
        <f t="shared" si="24"/>
        <v>2.1115083951807461</v>
      </c>
      <c r="U135" s="64">
        <f t="shared" si="25"/>
        <v>5.6603112480270924E-2</v>
      </c>
    </row>
    <row r="136" spans="2:21" x14ac:dyDescent="0.55000000000000004">
      <c r="O136" s="57" t="s">
        <v>322</v>
      </c>
      <c r="P136" s="33">
        <v>24.864501953125</v>
      </c>
      <c r="Q136" s="46">
        <f>P136-C62</f>
        <v>2.3833980560302734</v>
      </c>
      <c r="R136" s="46">
        <f>Q136-E$123</f>
        <v>-1.0991630554199219</v>
      </c>
      <c r="S136" s="5">
        <f t="shared" si="20"/>
        <v>2.1423037588805998</v>
      </c>
      <c r="T136" s="72"/>
      <c r="U136" s="64"/>
    </row>
    <row r="137" spans="2:21" x14ac:dyDescent="0.55000000000000004">
      <c r="P137" s="33"/>
    </row>
    <row r="138" spans="2:21" ht="28.8" x14ac:dyDescent="0.55000000000000004">
      <c r="B138" s="62" t="s">
        <v>77</v>
      </c>
      <c r="C138" s="60"/>
      <c r="D138" s="61" t="s">
        <v>167</v>
      </c>
      <c r="E138" s="87"/>
      <c r="F138" s="88"/>
      <c r="G138" s="60"/>
      <c r="H138" s="60"/>
      <c r="I138" s="60"/>
      <c r="J138" s="60"/>
      <c r="K138" s="60"/>
      <c r="L138" s="60"/>
      <c r="M138" s="60"/>
      <c r="N138" s="60"/>
      <c r="O138" s="88"/>
      <c r="P138" s="60"/>
      <c r="Q138" s="61" t="s">
        <v>167</v>
      </c>
      <c r="R138" s="60"/>
      <c r="S138" s="60"/>
      <c r="T138" s="60"/>
      <c r="U138" s="58"/>
    </row>
    <row r="139" spans="2:21" ht="43.2" x14ac:dyDescent="0.55000000000000004">
      <c r="B139" s="24"/>
      <c r="C139" s="59" t="s">
        <v>169</v>
      </c>
      <c r="D139" s="59" t="s">
        <v>170</v>
      </c>
      <c r="E139" s="83" t="s">
        <v>281</v>
      </c>
      <c r="F139" s="107"/>
      <c r="G139" s="101"/>
      <c r="H139" s="101"/>
      <c r="I139" s="101"/>
      <c r="J139" s="101"/>
      <c r="K139" s="101"/>
      <c r="L139" s="59" t="s">
        <v>218</v>
      </c>
      <c r="M139" s="83" t="s">
        <v>219</v>
      </c>
      <c r="N139" s="4" t="s">
        <v>406</v>
      </c>
      <c r="O139" s="89"/>
      <c r="P139" s="2" t="s">
        <v>169</v>
      </c>
      <c r="Q139" s="2" t="s">
        <v>170</v>
      </c>
      <c r="R139" s="4" t="s">
        <v>282</v>
      </c>
      <c r="S139" s="71" t="s">
        <v>171</v>
      </c>
      <c r="T139" s="2" t="s">
        <v>172</v>
      </c>
      <c r="U139" s="64" t="s">
        <v>173</v>
      </c>
    </row>
    <row r="140" spans="2:21" x14ac:dyDescent="0.55000000000000004">
      <c r="B140" s="63" t="s">
        <v>208</v>
      </c>
      <c r="C140" s="33">
        <v>22.214145660400391</v>
      </c>
      <c r="D140" s="46">
        <f>C140-C45</f>
        <v>2.220916748046875E-2</v>
      </c>
      <c r="E140" s="84"/>
      <c r="F140" s="104">
        <f>$E$68-D140</f>
        <v>0.97314961751302087</v>
      </c>
      <c r="G140" s="108">
        <f>2^(-F140)</f>
        <v>0.50939276799492728</v>
      </c>
      <c r="H140" s="108"/>
      <c r="I140" s="108">
        <f>G140/$H$105</f>
        <v>0.64491163292019915</v>
      </c>
      <c r="J140" s="108"/>
      <c r="K140" s="68"/>
      <c r="L140" s="46">
        <f>2^(-D140)</f>
        <v>0.98472366351816421</v>
      </c>
      <c r="M140" s="46"/>
      <c r="N140" s="46">
        <f>$L140/$M$141</f>
        <v>1.2288580462743643</v>
      </c>
      <c r="O140" s="55" t="s">
        <v>213</v>
      </c>
      <c r="P140" s="33">
        <v>24.025873184204102</v>
      </c>
      <c r="Q140" s="68">
        <f>P140-C48</f>
        <v>1.5098972320556641</v>
      </c>
      <c r="R140" s="68">
        <f>Q140-E$141</f>
        <v>1.148302714029948</v>
      </c>
      <c r="S140" s="69">
        <f t="shared" ref="S140:S154" si="26">2^(-R140)</f>
        <v>0.4511556898866409</v>
      </c>
      <c r="T140" s="69"/>
      <c r="U140" s="67"/>
    </row>
    <row r="141" spans="2:21" x14ac:dyDescent="0.55000000000000004">
      <c r="B141" s="82" t="s">
        <v>211</v>
      </c>
      <c r="C141" s="33">
        <v>22.426914215087891</v>
      </c>
      <c r="D141" s="46">
        <f>C141-C46</f>
        <v>0.20566368103027344</v>
      </c>
      <c r="E141" s="84">
        <f>AVERAGE(D140:D142)</f>
        <v>0.36159451802571613</v>
      </c>
      <c r="F141" s="105">
        <f>$E$68-D141</f>
        <v>0.78969510396321618</v>
      </c>
      <c r="G141" s="84">
        <f t="shared" ref="G141:G142" si="27">2^(-F141)</f>
        <v>0.57846633085342125</v>
      </c>
      <c r="H141" s="84">
        <f>AVERAGE(G140:G142)</f>
        <v>0.66545166876015394</v>
      </c>
      <c r="I141" s="108">
        <f t="shared" ref="I141:I142" si="28">G141/$H$105</f>
        <v>0.73236152819458777</v>
      </c>
      <c r="J141" s="84">
        <f>AVERAGE(I140:I142)</f>
        <v>0.84248844760563246</v>
      </c>
      <c r="K141" s="46">
        <f>_xlfn.STDEV.S(I140:I142)</f>
        <v>0.27004270408319153</v>
      </c>
      <c r="L141" s="46">
        <f t="shared" ref="L141:L142" si="29">2^(-D141)</f>
        <v>0.86713968629701854</v>
      </c>
      <c r="M141" s="46">
        <f>AVERAGE(L140:L142)</f>
        <v>0.80133231539935512</v>
      </c>
      <c r="N141" s="46">
        <f t="shared" ref="N141:N142" si="30">$L141/$M$141</f>
        <v>1.0821224473704987</v>
      </c>
      <c r="O141" s="70" t="s">
        <v>215</v>
      </c>
      <c r="P141" s="33">
        <v>24.01103401184082</v>
      </c>
      <c r="Q141" s="46">
        <f>P141-C49</f>
        <v>1.4452686309814453</v>
      </c>
      <c r="R141" s="46">
        <f>Q141-E$141</f>
        <v>1.0836741129557292</v>
      </c>
      <c r="S141" s="5">
        <f t="shared" si="26"/>
        <v>0.47182569302502897</v>
      </c>
      <c r="T141" s="72">
        <f>AVERAGE(S140:S142)</f>
        <v>0.44907805620022873</v>
      </c>
      <c r="U141" s="64">
        <f>_xlfn.STDEV.S(S140:S142)</f>
        <v>2.3854408385063679E-2</v>
      </c>
    </row>
    <row r="142" spans="2:21" x14ac:dyDescent="0.55000000000000004">
      <c r="B142" s="47" t="s">
        <v>212</v>
      </c>
      <c r="C142" s="33">
        <v>23.187620162963867</v>
      </c>
      <c r="D142" s="48">
        <f>C142-C47</f>
        <v>0.85691070556640625</v>
      </c>
      <c r="E142" s="49"/>
      <c r="F142" s="106">
        <f>$E$68-D142</f>
        <v>0.13844807942708337</v>
      </c>
      <c r="G142" s="49">
        <f t="shared" si="27"/>
        <v>0.90849590743211339</v>
      </c>
      <c r="H142" s="49"/>
      <c r="I142" s="108">
        <f t="shared" si="28"/>
        <v>1.1501921817021104</v>
      </c>
      <c r="J142" s="49"/>
      <c r="K142" s="48"/>
      <c r="L142" s="46">
        <f t="shared" si="29"/>
        <v>0.55213359638288251</v>
      </c>
      <c r="M142" s="46"/>
      <c r="N142" s="46">
        <f t="shared" si="30"/>
        <v>0.68901950635513687</v>
      </c>
      <c r="O142" s="57" t="s">
        <v>217</v>
      </c>
      <c r="P142" s="33">
        <v>24.171390533447266</v>
      </c>
      <c r="Q142" s="48">
        <f>P142-C50</f>
        <v>1.5985984802246094</v>
      </c>
      <c r="R142" s="48">
        <f>Q142-E$141</f>
        <v>1.2370039621988933</v>
      </c>
      <c r="S142" s="65">
        <f t="shared" si="26"/>
        <v>0.42425278568901637</v>
      </c>
      <c r="T142" s="74"/>
      <c r="U142" s="66"/>
    </row>
    <row r="143" spans="2:21" x14ac:dyDescent="0.55000000000000004">
      <c r="O143" s="55" t="s">
        <v>319</v>
      </c>
      <c r="P143" s="33">
        <v>22.783109664916992</v>
      </c>
      <c r="Q143" s="68">
        <f>P143-C51</f>
        <v>0.63285255432128906</v>
      </c>
      <c r="R143" s="68">
        <f>Q143-E$141</f>
        <v>0.27125803629557294</v>
      </c>
      <c r="S143" s="69">
        <f t="shared" si="26"/>
        <v>0.82859669080717668</v>
      </c>
      <c r="T143" s="77"/>
      <c r="U143" s="73"/>
    </row>
    <row r="144" spans="2:21" x14ac:dyDescent="0.55000000000000004">
      <c r="O144" s="70" t="s">
        <v>319</v>
      </c>
      <c r="P144" s="33">
        <v>23.093154907226563</v>
      </c>
      <c r="Q144" s="46">
        <f>P144-C52</f>
        <v>0.91118812561035156</v>
      </c>
      <c r="R144" s="46">
        <f>Q144-E$141</f>
        <v>0.54959360758463549</v>
      </c>
      <c r="S144" s="5">
        <f t="shared" si="26"/>
        <v>0.68321255525219304</v>
      </c>
      <c r="T144" s="72">
        <f>AVERAGE(S143:S145)</f>
        <v>0.77247167832548114</v>
      </c>
      <c r="U144" s="64">
        <f>_xlfn.STDEV.S(S143:S145)</f>
        <v>7.8150743318853869E-2</v>
      </c>
    </row>
    <row r="145" spans="2:21" x14ac:dyDescent="0.55000000000000004">
      <c r="O145" s="57" t="s">
        <v>319</v>
      </c>
      <c r="P145" s="33">
        <v>22.679817199707031</v>
      </c>
      <c r="Q145" s="46">
        <f>P145-C53</f>
        <v>0.67344856262207031</v>
      </c>
      <c r="R145" s="46">
        <f>Q145-E$141</f>
        <v>0.31185404459635419</v>
      </c>
      <c r="S145" s="5">
        <f t="shared" si="26"/>
        <v>0.8056057889170738</v>
      </c>
      <c r="T145" s="72"/>
      <c r="U145" s="64"/>
    </row>
    <row r="146" spans="2:21" x14ac:dyDescent="0.55000000000000004">
      <c r="O146" s="55" t="s">
        <v>320</v>
      </c>
      <c r="P146" s="33">
        <v>23.262001037597656</v>
      </c>
      <c r="Q146" s="46">
        <f>P146-C54</f>
        <v>0.83953857421875</v>
      </c>
      <c r="R146" s="46">
        <f>Q146-E$141</f>
        <v>0.47794405619303387</v>
      </c>
      <c r="S146" s="5">
        <f t="shared" si="26"/>
        <v>0.71800009687136568</v>
      </c>
      <c r="T146" s="72"/>
      <c r="U146" s="64"/>
    </row>
    <row r="147" spans="2:21" x14ac:dyDescent="0.55000000000000004">
      <c r="O147" s="70" t="s">
        <v>320</v>
      </c>
      <c r="P147" s="33">
        <v>23.385646820068359</v>
      </c>
      <c r="Q147" s="46">
        <f>P147-C55</f>
        <v>0.92282485961914063</v>
      </c>
      <c r="R147" s="46">
        <f>Q147-E$141</f>
        <v>0.56123034159342455</v>
      </c>
      <c r="S147" s="5">
        <f t="shared" si="26"/>
        <v>0.67772394893146148</v>
      </c>
      <c r="T147" s="72">
        <f t="shared" ref="T147:T153" si="31">AVERAGE(S146:S148)</f>
        <v>0.7042351243126298</v>
      </c>
      <c r="U147" s="64">
        <f t="shared" ref="U147:U153" si="32">_xlfn.STDEV.S(S146:S148)</f>
        <v>2.2965001371918144E-2</v>
      </c>
    </row>
    <row r="148" spans="2:21" x14ac:dyDescent="0.55000000000000004">
      <c r="O148" s="57" t="s">
        <v>320</v>
      </c>
      <c r="P148" s="33">
        <v>23.372104644775391</v>
      </c>
      <c r="Q148" s="46">
        <f>P148-C56</f>
        <v>0.84158706665039063</v>
      </c>
      <c r="R148" s="46">
        <f>Q148-E$141</f>
        <v>0.4799925486246745</v>
      </c>
      <c r="S148" s="5">
        <f t="shared" si="26"/>
        <v>0.71698132713506235</v>
      </c>
      <c r="T148" s="72"/>
      <c r="U148" s="64"/>
    </row>
    <row r="149" spans="2:21" x14ac:dyDescent="0.55000000000000004">
      <c r="O149" s="55" t="s">
        <v>321</v>
      </c>
      <c r="P149" s="33">
        <v>23.315025329589844</v>
      </c>
      <c r="Q149" s="46">
        <f>P149-C57</f>
        <v>0.7665863037109375</v>
      </c>
      <c r="R149" s="46">
        <f>Q149-E$141</f>
        <v>0.40499178568522137</v>
      </c>
      <c r="S149" s="5">
        <f t="shared" si="26"/>
        <v>0.75524059290453416</v>
      </c>
      <c r="T149" s="72"/>
      <c r="U149" s="64"/>
    </row>
    <row r="150" spans="2:21" x14ac:dyDescent="0.55000000000000004">
      <c r="O150" s="70" t="s">
        <v>321</v>
      </c>
      <c r="P150" s="33">
        <v>23.254634857177734</v>
      </c>
      <c r="Q150" s="46">
        <f>P150-C58</f>
        <v>0.71194076538085938</v>
      </c>
      <c r="R150" s="46">
        <f>Q150-E$141</f>
        <v>0.35034624735514325</v>
      </c>
      <c r="S150" s="5">
        <f t="shared" si="26"/>
        <v>0.78439582001097308</v>
      </c>
      <c r="T150" s="72">
        <f t="shared" si="31"/>
        <v>0.76496565858430898</v>
      </c>
      <c r="U150" s="64">
        <f t="shared" si="32"/>
        <v>1.6827016357608492E-2</v>
      </c>
    </row>
    <row r="151" spans="2:21" x14ac:dyDescent="0.55000000000000004">
      <c r="O151" s="57" t="s">
        <v>321</v>
      </c>
      <c r="P151" s="33">
        <v>23.369199752807617</v>
      </c>
      <c r="Q151" s="46">
        <f>P151-C59</f>
        <v>0.76654815673828125</v>
      </c>
      <c r="R151" s="46">
        <f>Q151-E$141</f>
        <v>0.40495363871256512</v>
      </c>
      <c r="S151" s="5">
        <f t="shared" si="26"/>
        <v>0.75526056283741971</v>
      </c>
      <c r="T151" s="72"/>
      <c r="U151" s="64"/>
    </row>
    <row r="152" spans="2:21" x14ac:dyDescent="0.55000000000000004">
      <c r="O152" s="55" t="s">
        <v>322</v>
      </c>
      <c r="P152" s="33">
        <v>23.422840118408203</v>
      </c>
      <c r="Q152" s="46">
        <f>P152-C60</f>
        <v>0.87479209899902344</v>
      </c>
      <c r="R152" s="46">
        <f>Q152-E$141</f>
        <v>0.51319758097330737</v>
      </c>
      <c r="S152" s="5">
        <f t="shared" si="26"/>
        <v>0.7006677596315094</v>
      </c>
      <c r="T152" s="72"/>
      <c r="U152" s="64"/>
    </row>
    <row r="153" spans="2:21" x14ac:dyDescent="0.55000000000000004">
      <c r="O153" s="70" t="s">
        <v>322</v>
      </c>
      <c r="P153" s="33">
        <v>23.643115997314453</v>
      </c>
      <c r="Q153" s="46">
        <f>P153-C61</f>
        <v>1.034027099609375</v>
      </c>
      <c r="R153" s="46">
        <f>Q153-E$141</f>
        <v>0.67243258158365893</v>
      </c>
      <c r="S153" s="5">
        <f t="shared" si="26"/>
        <v>0.62744783177777652</v>
      </c>
      <c r="T153" s="72">
        <f t="shared" si="31"/>
        <v>0.6560254837864401</v>
      </c>
      <c r="U153" s="64">
        <f t="shared" si="32"/>
        <v>3.9164314917796955E-2</v>
      </c>
    </row>
    <row r="154" spans="2:21" x14ac:dyDescent="0.55000000000000004">
      <c r="O154" s="57" t="s">
        <v>322</v>
      </c>
      <c r="P154" s="33">
        <v>23.486642837524414</v>
      </c>
      <c r="Q154" s="46">
        <f>P154-C62</f>
        <v>1.0055389404296875</v>
      </c>
      <c r="R154" s="46">
        <f>Q154-E$141</f>
        <v>0.64394442240397143</v>
      </c>
      <c r="S154" s="5">
        <f t="shared" si="26"/>
        <v>0.63996085995003438</v>
      </c>
      <c r="T154" s="72"/>
      <c r="U154" s="64"/>
    </row>
    <row r="155" spans="2:21" x14ac:dyDescent="0.55000000000000004">
      <c r="O155" s="57"/>
      <c r="P155" s="33"/>
      <c r="Q155" s="46"/>
      <c r="R155" s="46"/>
      <c r="S155" s="5"/>
    </row>
    <row r="157" spans="2:21" ht="28.8" x14ac:dyDescent="0.55000000000000004">
      <c r="B157" s="62" t="s">
        <v>207</v>
      </c>
      <c r="C157" s="60"/>
      <c r="D157" s="61" t="s">
        <v>167</v>
      </c>
      <c r="E157" s="87"/>
      <c r="F157" s="2"/>
      <c r="G157" s="2"/>
      <c r="H157" s="2"/>
      <c r="I157" s="2"/>
      <c r="J157" s="2"/>
      <c r="K157" s="2"/>
      <c r="L157" s="2"/>
      <c r="M157" s="2"/>
      <c r="N157" s="2"/>
      <c r="O157" s="88"/>
      <c r="P157" s="60"/>
      <c r="Q157" s="61" t="s">
        <v>167</v>
      </c>
      <c r="R157" s="60"/>
      <c r="S157" s="60"/>
      <c r="T157" s="60"/>
      <c r="U157" s="58"/>
    </row>
    <row r="158" spans="2:21" ht="43.2" x14ac:dyDescent="0.55000000000000004">
      <c r="B158" s="24"/>
      <c r="C158" s="59" t="s">
        <v>169</v>
      </c>
      <c r="D158" s="59" t="s">
        <v>170</v>
      </c>
      <c r="E158" s="83" t="s">
        <v>281</v>
      </c>
      <c r="F158" s="101"/>
      <c r="G158" s="101"/>
      <c r="H158" s="101"/>
      <c r="I158" s="101"/>
      <c r="J158" s="101"/>
      <c r="K158" s="101"/>
      <c r="L158" s="59" t="s">
        <v>218</v>
      </c>
      <c r="M158" s="83" t="s">
        <v>219</v>
      </c>
      <c r="N158" s="4" t="s">
        <v>406</v>
      </c>
      <c r="O158" s="89"/>
      <c r="P158" s="2" t="s">
        <v>169</v>
      </c>
      <c r="Q158" s="2" t="s">
        <v>170</v>
      </c>
      <c r="R158" s="4" t="s">
        <v>282</v>
      </c>
      <c r="S158" s="71" t="s">
        <v>171</v>
      </c>
      <c r="T158" s="2" t="s">
        <v>172</v>
      </c>
      <c r="U158" s="64" t="s">
        <v>173</v>
      </c>
    </row>
    <row r="159" spans="2:21" x14ac:dyDescent="0.55000000000000004">
      <c r="B159" s="63" t="s">
        <v>208</v>
      </c>
      <c r="C159" s="33">
        <v>28.631908416748047</v>
      </c>
      <c r="D159" s="46">
        <f>C159-C45</f>
        <v>6.439971923828125</v>
      </c>
      <c r="E159" s="84"/>
      <c r="F159" s="84">
        <f>$E$68-D159</f>
        <v>-5.4446131388346357</v>
      </c>
      <c r="G159" s="84">
        <f>2^(-F159)</f>
        <v>43.550372054654694</v>
      </c>
      <c r="H159" s="84"/>
      <c r="I159" s="84">
        <f>G159/$H$68</f>
        <v>43.383803620041689</v>
      </c>
      <c r="J159" s="84"/>
      <c r="K159" s="46"/>
      <c r="L159" s="46">
        <f>2^(-D159)</f>
        <v>1.1517952407848853E-2</v>
      </c>
      <c r="M159" s="46"/>
      <c r="N159" s="46">
        <f>$L159/$M$160</f>
        <v>0.91275296162947606</v>
      </c>
      <c r="O159" s="55" t="s">
        <v>213</v>
      </c>
      <c r="P159" s="33">
        <v>34.566627502441406</v>
      </c>
      <c r="Q159" s="68">
        <f>P159-C48</f>
        <v>12.050651550292969</v>
      </c>
      <c r="R159" s="68">
        <f>Q159-E$160</f>
        <v>5.7254638671875</v>
      </c>
      <c r="S159" s="69">
        <f t="shared" ref="S159:S173" si="33">2^(-R159)</f>
        <v>1.8900079757746508E-2</v>
      </c>
      <c r="T159" s="69"/>
      <c r="U159" s="67"/>
    </row>
    <row r="160" spans="2:21" x14ac:dyDescent="0.55000000000000004">
      <c r="B160" s="82" t="s">
        <v>211</v>
      </c>
      <c r="C160" s="33">
        <v>28.73655891418457</v>
      </c>
      <c r="D160" s="46">
        <f>C160-C46</f>
        <v>6.5153083801269531</v>
      </c>
      <c r="E160" s="84">
        <f>AVERAGE(D159:D161)</f>
        <v>6.3251876831054688</v>
      </c>
      <c r="F160" s="84">
        <f>$E$68-D160</f>
        <v>-5.5199495951334638</v>
      </c>
      <c r="G160" s="84">
        <f t="shared" ref="G160:G161" si="34">2^(-F160)</f>
        <v>45.884964780008794</v>
      </c>
      <c r="H160" s="84">
        <f>AVERAGE(G159:G161)</f>
        <v>40.66432364422824</v>
      </c>
      <c r="I160" s="84">
        <f>G160/$H$68</f>
        <v>45.709467157483608</v>
      </c>
      <c r="J160" s="84">
        <f>AVERAGE(I159:I161)</f>
        <v>40.508793566884343</v>
      </c>
      <c r="K160" s="46">
        <f>_xlfn.STDEV.S(I159:I161)</f>
        <v>7.0897586318488139</v>
      </c>
      <c r="L160" s="46">
        <f t="shared" ref="L160:L161" si="35">2^(-D160)</f>
        <v>1.0931927594900664E-2</v>
      </c>
      <c r="M160" s="46">
        <f>AVERAGE(L159:L161)</f>
        <v>1.2618915404324334E-2</v>
      </c>
      <c r="N160" s="46">
        <f t="shared" ref="N160:N161" si="36">$L160/$M$160</f>
        <v>0.86631277289920172</v>
      </c>
      <c r="O160" s="70" t="s">
        <v>215</v>
      </c>
      <c r="P160" s="33">
        <v>34.081951141357422</v>
      </c>
      <c r="Q160" s="46">
        <f>P160-C49</f>
        <v>11.516185760498047</v>
      </c>
      <c r="R160" s="46">
        <f>Q160-E$160</f>
        <v>5.1909980773925781</v>
      </c>
      <c r="S160" s="5">
        <f t="shared" si="33"/>
        <v>2.7374983827093212E-2</v>
      </c>
      <c r="T160" s="72">
        <f>AVERAGE(S159:S161)</f>
        <v>2.2143005185026973E-2</v>
      </c>
      <c r="U160" s="64">
        <f>_xlfn.STDEV.S(S159:S161)</f>
        <v>4.5741938376717859E-3</v>
      </c>
    </row>
    <row r="161" spans="2:21" x14ac:dyDescent="0.55000000000000004">
      <c r="B161" s="47" t="s">
        <v>212</v>
      </c>
      <c r="C161" s="33">
        <v>28.350992202758789</v>
      </c>
      <c r="D161" s="48">
        <f>C161-C47</f>
        <v>6.0202827453613281</v>
      </c>
      <c r="E161" s="49"/>
      <c r="F161" s="84">
        <f>$E$68-D161</f>
        <v>-5.0249239603678388</v>
      </c>
      <c r="G161" s="84">
        <f t="shared" si="34"/>
        <v>32.557634098021225</v>
      </c>
      <c r="H161" s="49"/>
      <c r="I161" s="84">
        <f>G161/$H$68</f>
        <v>32.433109923127731</v>
      </c>
      <c r="J161" s="84"/>
      <c r="K161" s="46"/>
      <c r="L161" s="46">
        <f t="shared" si="35"/>
        <v>1.5406866210223486E-2</v>
      </c>
      <c r="M161" s="46"/>
      <c r="N161" s="46">
        <f t="shared" si="36"/>
        <v>1.2209342654713224</v>
      </c>
      <c r="O161" s="57" t="s">
        <v>217</v>
      </c>
      <c r="P161" s="33">
        <v>34.530773162841797</v>
      </c>
      <c r="Q161" s="48">
        <f>P161-C50</f>
        <v>11.957981109619141</v>
      </c>
      <c r="R161" s="48">
        <f>Q161-E$160</f>
        <v>5.6327934265136719</v>
      </c>
      <c r="S161" s="65">
        <f t="shared" si="33"/>
        <v>2.01539519702412E-2</v>
      </c>
      <c r="T161" s="74"/>
      <c r="U161" s="66"/>
    </row>
    <row r="162" spans="2:21" x14ac:dyDescent="0.55000000000000004">
      <c r="B162" s="57"/>
      <c r="C162" s="33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55" t="s">
        <v>319</v>
      </c>
      <c r="P162" s="33">
        <v>30.709611892700195</v>
      </c>
      <c r="Q162" s="68">
        <f>P162-C51</f>
        <v>8.5593547821044922</v>
      </c>
      <c r="R162" s="68">
        <f>Q162-E$160</f>
        <v>2.2341670989990234</v>
      </c>
      <c r="S162" s="69">
        <f t="shared" si="33"/>
        <v>0.21254392086072088</v>
      </c>
      <c r="T162" s="77"/>
      <c r="U162" s="73"/>
    </row>
    <row r="163" spans="2:21" x14ac:dyDescent="0.55000000000000004"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70" t="s">
        <v>319</v>
      </c>
      <c r="P163" s="33">
        <v>30.721288681030273</v>
      </c>
      <c r="Q163" s="46">
        <f>P163-C52</f>
        <v>8.5393218994140625</v>
      </c>
      <c r="R163" s="46">
        <f>Q163-E$160</f>
        <v>2.2141342163085938</v>
      </c>
      <c r="S163" s="5">
        <f t="shared" si="33"/>
        <v>0.2155158355266884</v>
      </c>
      <c r="T163" s="72">
        <f>AVERAGE(S162:S164)</f>
        <v>0.21478504534101672</v>
      </c>
      <c r="U163" s="64">
        <f>_xlfn.STDEV.S(S162:S164)</f>
        <v>1.9796215437771561E-3</v>
      </c>
    </row>
    <row r="164" spans="2:21" x14ac:dyDescent="0.55000000000000004">
      <c r="O164" s="57" t="s">
        <v>319</v>
      </c>
      <c r="P164" s="33">
        <v>30.540481567382813</v>
      </c>
      <c r="Q164" s="46">
        <f>P164-C53</f>
        <v>8.5341129302978516</v>
      </c>
      <c r="R164" s="46">
        <f>Q164-E$160</f>
        <v>2.2089252471923828</v>
      </c>
      <c r="S164" s="5">
        <f t="shared" si="33"/>
        <v>0.21629537963564091</v>
      </c>
      <c r="T164" s="72"/>
      <c r="U164" s="64"/>
    </row>
    <row r="165" spans="2:21" x14ac:dyDescent="0.55000000000000004">
      <c r="O165" s="55" t="s">
        <v>320</v>
      </c>
      <c r="P165" s="33">
        <v>32.084415435791016</v>
      </c>
      <c r="Q165" s="46">
        <f>P165-C54</f>
        <v>9.6619529724121094</v>
      </c>
      <c r="R165" s="46">
        <f>Q165-E$160</f>
        <v>3.3367652893066406</v>
      </c>
      <c r="S165" s="5">
        <f t="shared" si="33"/>
        <v>9.8976834371819394E-2</v>
      </c>
      <c r="T165" s="72"/>
      <c r="U165" s="64"/>
    </row>
    <row r="166" spans="2:21" x14ac:dyDescent="0.55000000000000004">
      <c r="O166" s="70" t="s">
        <v>320</v>
      </c>
      <c r="P166" s="33">
        <v>31.856489181518555</v>
      </c>
      <c r="Q166" s="46">
        <f>P166-C55</f>
        <v>9.3936672210693359</v>
      </c>
      <c r="R166" s="46">
        <f>Q166-E$160</f>
        <v>3.0684795379638672</v>
      </c>
      <c r="S166" s="5">
        <f t="shared" si="33"/>
        <v>0.11920531453190836</v>
      </c>
      <c r="T166" s="72">
        <f t="shared" ref="T166:T172" si="37">AVERAGE(S165:S167)</f>
        <v>0.10148764753199367</v>
      </c>
      <c r="U166" s="64">
        <f t="shared" ref="U166:U172" si="38">_xlfn.STDEV.S(S165:S167)</f>
        <v>1.6605244809222215E-2</v>
      </c>
    </row>
    <row r="167" spans="2:21" x14ac:dyDescent="0.55000000000000004">
      <c r="O167" s="57" t="s">
        <v>320</v>
      </c>
      <c r="P167" s="33">
        <v>32.390522003173828</v>
      </c>
      <c r="Q167" s="46">
        <f>P167-C56</f>
        <v>9.8600044250488281</v>
      </c>
      <c r="R167" s="46">
        <f>Q167-E$160</f>
        <v>3.5348167419433594</v>
      </c>
      <c r="S167" s="5">
        <f t="shared" si="33"/>
        <v>8.6280793692253249E-2</v>
      </c>
      <c r="T167" s="72"/>
      <c r="U167" s="64"/>
    </row>
    <row r="168" spans="2:21" x14ac:dyDescent="0.55000000000000004">
      <c r="O168" s="55" t="s">
        <v>321</v>
      </c>
      <c r="P168" s="33">
        <v>31.063554763793945</v>
      </c>
      <c r="Q168" s="46">
        <f>P168-C57</f>
        <v>8.5151157379150391</v>
      </c>
      <c r="R168" s="46">
        <f>Q168-E$160</f>
        <v>2.1899280548095703</v>
      </c>
      <c r="S168" s="5">
        <f t="shared" si="33"/>
        <v>0.21916235937782649</v>
      </c>
      <c r="T168" s="72"/>
      <c r="U168" s="64"/>
    </row>
    <row r="169" spans="2:21" x14ac:dyDescent="0.55000000000000004">
      <c r="O169" s="70" t="s">
        <v>321</v>
      </c>
      <c r="P169" s="33">
        <v>31.101802825927734</v>
      </c>
      <c r="Q169" s="46">
        <f>P169-C58</f>
        <v>8.5591087341308594</v>
      </c>
      <c r="R169" s="46">
        <f>Q169-E$160</f>
        <v>2.2339210510253906</v>
      </c>
      <c r="S169" s="5">
        <f t="shared" si="33"/>
        <v>0.21258017277764163</v>
      </c>
      <c r="T169" s="72">
        <f t="shared" si="37"/>
        <v>0.22188905406542545</v>
      </c>
      <c r="U169" s="64">
        <f t="shared" si="38"/>
        <v>1.0930352780414779E-2</v>
      </c>
    </row>
    <row r="170" spans="2:21" x14ac:dyDescent="0.55000000000000004">
      <c r="O170" s="57" t="s">
        <v>321</v>
      </c>
      <c r="P170" s="33">
        <v>31.023723602294922</v>
      </c>
      <c r="Q170" s="46">
        <f>P170-C59</f>
        <v>8.4210720062255859</v>
      </c>
      <c r="R170" s="46">
        <f>Q170-E$160</f>
        <v>2.0958843231201172</v>
      </c>
      <c r="S170" s="5">
        <f t="shared" si="33"/>
        <v>0.23392463004080818</v>
      </c>
      <c r="T170" s="72"/>
      <c r="U170" s="64"/>
    </row>
    <row r="171" spans="2:21" x14ac:dyDescent="0.55000000000000004">
      <c r="O171" s="55" t="s">
        <v>322</v>
      </c>
      <c r="P171" s="33">
        <v>31.523908615112305</v>
      </c>
      <c r="Q171" s="46">
        <f>P171-C60</f>
        <v>8.975860595703125</v>
      </c>
      <c r="R171" s="46">
        <f>Q171-E$160</f>
        <v>2.6506729125976563</v>
      </c>
      <c r="S171" s="5">
        <f t="shared" si="33"/>
        <v>0.15924578448155238</v>
      </c>
      <c r="T171" s="72"/>
      <c r="U171" s="64"/>
    </row>
    <row r="172" spans="2:21" x14ac:dyDescent="0.55000000000000004">
      <c r="O172" s="70" t="s">
        <v>322</v>
      </c>
      <c r="P172" s="33">
        <v>31.637729644775391</v>
      </c>
      <c r="Q172" s="46">
        <f>P172-C61</f>
        <v>9.0286407470703125</v>
      </c>
      <c r="R172" s="46">
        <f>Q172-E$160</f>
        <v>2.7034530639648438</v>
      </c>
      <c r="S172" s="5">
        <f t="shared" si="33"/>
        <v>0.15352515194427391</v>
      </c>
      <c r="T172" s="72">
        <f t="shared" si="37"/>
        <v>0.15970634272613135</v>
      </c>
      <c r="U172" s="64">
        <f t="shared" si="38"/>
        <v>6.4238642384680349E-3</v>
      </c>
    </row>
    <row r="173" spans="2:21" x14ac:dyDescent="0.55000000000000004">
      <c r="O173" s="57" t="s">
        <v>322</v>
      </c>
      <c r="P173" s="33">
        <v>31.394014358520508</v>
      </c>
      <c r="Q173" s="46">
        <f>P173-C62</f>
        <v>8.9129104614257813</v>
      </c>
      <c r="R173" s="46">
        <f>Q173-E$160</f>
        <v>2.5877227783203125</v>
      </c>
      <c r="S173" s="5">
        <f t="shared" si="33"/>
        <v>0.16634809175256768</v>
      </c>
      <c r="T173" s="72"/>
      <c r="U173" s="64"/>
    </row>
    <row r="178" spans="1:26" ht="28.8" x14ac:dyDescent="0.55000000000000004">
      <c r="A178" s="172"/>
      <c r="B178" s="193" t="s">
        <v>55</v>
      </c>
      <c r="C178" s="189"/>
      <c r="D178" s="190" t="s">
        <v>167</v>
      </c>
      <c r="E178" s="215"/>
      <c r="F178" s="187"/>
      <c r="G178" s="187"/>
      <c r="H178" s="187"/>
      <c r="I178" s="187"/>
      <c r="J178" s="187"/>
      <c r="K178" s="187"/>
      <c r="L178" s="187"/>
      <c r="M178" s="187"/>
      <c r="N178" s="216"/>
      <c r="O178" s="189"/>
      <c r="P178" s="190" t="s">
        <v>167</v>
      </c>
      <c r="Q178" s="189"/>
      <c r="R178" s="189"/>
      <c r="S178" s="189"/>
      <c r="T178" s="179"/>
      <c r="U178" s="172"/>
      <c r="V178" s="172"/>
      <c r="W178" s="172"/>
      <c r="X178" s="172"/>
      <c r="Y178" s="172"/>
      <c r="Z178" s="172"/>
    </row>
    <row r="179" spans="1:26" ht="43.2" x14ac:dyDescent="0.55000000000000004">
      <c r="A179" s="172"/>
      <c r="B179" s="184"/>
      <c r="C179" s="188" t="s">
        <v>169</v>
      </c>
      <c r="D179" s="188" t="s">
        <v>170</v>
      </c>
      <c r="E179" s="195" t="s">
        <v>281</v>
      </c>
      <c r="F179" s="194"/>
      <c r="G179" s="194"/>
      <c r="H179" s="194"/>
      <c r="I179" s="194"/>
      <c r="J179" s="194"/>
      <c r="K179" s="194"/>
      <c r="L179" s="188" t="s">
        <v>218</v>
      </c>
      <c r="M179" s="195" t="s">
        <v>219</v>
      </c>
      <c r="N179" s="222"/>
      <c r="O179" s="187" t="s">
        <v>169</v>
      </c>
      <c r="P179" s="187" t="s">
        <v>170</v>
      </c>
      <c r="Q179" s="223" t="s">
        <v>282</v>
      </c>
      <c r="R179" s="220" t="s">
        <v>171</v>
      </c>
      <c r="S179" s="187" t="s">
        <v>172</v>
      </c>
      <c r="T179" s="202" t="s">
        <v>173</v>
      </c>
      <c r="U179" s="172"/>
      <c r="V179" s="172"/>
      <c r="W179" s="172"/>
      <c r="X179" s="172"/>
      <c r="Y179" s="172"/>
      <c r="Z179" s="172"/>
    </row>
    <row r="180" spans="1:26" x14ac:dyDescent="0.55000000000000004">
      <c r="A180" s="172"/>
      <c r="B180" s="201" t="s">
        <v>208</v>
      </c>
      <c r="C180" s="175">
        <v>24.148981094360352</v>
      </c>
      <c r="D180" s="182">
        <v>1.1157379150390625</v>
      </c>
      <c r="E180" s="196"/>
      <c r="F180" s="196">
        <v>-0.11903317769368493</v>
      </c>
      <c r="G180" s="196">
        <v>1.0860068309611848</v>
      </c>
      <c r="H180" s="196"/>
      <c r="I180" s="196">
        <v>1.083749947124421</v>
      </c>
      <c r="J180" s="196"/>
      <c r="K180" s="182"/>
      <c r="L180" s="182">
        <v>0.46145506823349891</v>
      </c>
      <c r="M180" s="182"/>
      <c r="N180" s="174" t="s">
        <v>213</v>
      </c>
      <c r="O180" s="175">
        <v>28.054040908813477</v>
      </c>
      <c r="P180" s="210">
        <v>4.9283199310302734</v>
      </c>
      <c r="Q180" s="210">
        <v>3.931615193684896</v>
      </c>
      <c r="R180" s="211">
        <v>6.5533882071647939E-2</v>
      </c>
      <c r="S180" s="211"/>
      <c r="T180" s="205"/>
      <c r="U180" s="172"/>
      <c r="V180" s="172"/>
      <c r="W180" s="172"/>
      <c r="X180" s="172"/>
      <c r="Y180" s="172"/>
      <c r="Z180" s="172"/>
    </row>
    <row r="181" spans="1:26" x14ac:dyDescent="0.55000000000000004">
      <c r="A181" s="172"/>
      <c r="B181" s="183" t="s">
        <v>211</v>
      </c>
      <c r="C181" s="175">
        <v>24.232561111450195</v>
      </c>
      <c r="D181" s="182">
        <v>0.98534774780273438</v>
      </c>
      <c r="E181" s="196">
        <v>0.99670473734537757</v>
      </c>
      <c r="F181" s="196">
        <v>1.1356989542643192E-2</v>
      </c>
      <c r="G181" s="196">
        <v>0.99215883827997786</v>
      </c>
      <c r="H181" s="196">
        <v>1.0020824765369098</v>
      </c>
      <c r="I181" s="196">
        <v>0.99009698454040729</v>
      </c>
      <c r="J181" s="196">
        <v>1</v>
      </c>
      <c r="K181" s="182">
        <v>7.9263776956583668E-2</v>
      </c>
      <c r="L181" s="182">
        <v>0.50510395810415731</v>
      </c>
      <c r="M181" s="182">
        <v>0.50217887354774293</v>
      </c>
      <c r="N181" s="219" t="s">
        <v>215</v>
      </c>
      <c r="O181" s="175">
        <v>27.963708877563477</v>
      </c>
      <c r="P181" s="182">
        <v>4.5220298767089844</v>
      </c>
      <c r="Q181" s="182">
        <v>3.5253251393636069</v>
      </c>
      <c r="R181" s="200">
        <v>8.6850313128516002E-2</v>
      </c>
      <c r="S181" s="221">
        <v>7.709201639078718E-2</v>
      </c>
      <c r="T181" s="202">
        <v>1.0771588543021142E-2</v>
      </c>
      <c r="U181" s="172"/>
      <c r="V181" s="172"/>
      <c r="W181" s="172"/>
      <c r="X181" s="172"/>
      <c r="Y181" s="172"/>
      <c r="Z181" s="172"/>
    </row>
    <row r="182" spans="1:26" x14ac:dyDescent="0.55000000000000004">
      <c r="A182" s="172"/>
      <c r="B182" s="191" t="s">
        <v>212</v>
      </c>
      <c r="C182" s="175">
        <v>24.250373840332031</v>
      </c>
      <c r="D182" s="198">
        <v>0.88902854919433594</v>
      </c>
      <c r="E182" s="199"/>
      <c r="F182" s="196">
        <v>0.10767618815104163</v>
      </c>
      <c r="G182" s="196">
        <v>0.92808176036956658</v>
      </c>
      <c r="H182" s="199"/>
      <c r="I182" s="196">
        <v>0.92615306833517153</v>
      </c>
      <c r="J182" s="196"/>
      <c r="K182" s="182"/>
      <c r="L182" s="182">
        <v>0.53997759430557246</v>
      </c>
      <c r="M182" s="182"/>
      <c r="N182" s="177" t="s">
        <v>217</v>
      </c>
      <c r="O182" s="175">
        <v>28.056850433349609</v>
      </c>
      <c r="P182" s="182">
        <v>4.6606845855712891</v>
      </c>
      <c r="Q182" s="182">
        <v>3.6639798482259116</v>
      </c>
      <c r="R182" s="200">
        <v>7.8891853972197584E-2</v>
      </c>
      <c r="S182" s="221"/>
      <c r="T182" s="202"/>
      <c r="U182" s="172"/>
      <c r="V182" s="172"/>
      <c r="W182" s="172"/>
      <c r="X182" s="172"/>
      <c r="Y182" s="172"/>
      <c r="Z182" s="172"/>
    </row>
    <row r="183" spans="1:26" x14ac:dyDescent="0.55000000000000004">
      <c r="A183" s="172"/>
      <c r="B183" s="177"/>
      <c r="C183" s="175"/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231" t="s">
        <v>324</v>
      </c>
      <c r="O183" s="175">
        <v>26.368425369262695</v>
      </c>
      <c r="P183" s="210">
        <v>2.9403953552246094</v>
      </c>
      <c r="Q183" s="210">
        <v>1.9436906178792319</v>
      </c>
      <c r="R183" s="211">
        <v>0.25995059853260183</v>
      </c>
      <c r="S183" s="230"/>
      <c r="T183" s="224"/>
      <c r="U183" s="172"/>
      <c r="V183" s="172"/>
      <c r="W183" s="172"/>
      <c r="X183" s="172"/>
      <c r="Y183" s="172"/>
      <c r="Z183" s="172"/>
    </row>
    <row r="184" spans="1:26" x14ac:dyDescent="0.55000000000000004">
      <c r="A184" s="172"/>
      <c r="B184" s="177"/>
      <c r="C184" s="175"/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231" t="s">
        <v>325</v>
      </c>
      <c r="O184" s="175">
        <v>26.310295104980469</v>
      </c>
      <c r="P184" s="182">
        <v>2.7229862213134766</v>
      </c>
      <c r="Q184" s="182">
        <v>1.7262814839680991</v>
      </c>
      <c r="R184" s="200">
        <v>0.30222994517548796</v>
      </c>
      <c r="S184" s="221">
        <v>0.25630723089908447</v>
      </c>
      <c r="T184" s="202">
        <v>4.7848543813402172E-2</v>
      </c>
      <c r="U184" s="172"/>
      <c r="V184" s="172"/>
      <c r="W184" s="172"/>
      <c r="X184" s="172"/>
      <c r="Y184" s="172"/>
      <c r="Z184" s="172"/>
    </row>
    <row r="185" spans="1:26" x14ac:dyDescent="0.55000000000000004">
      <c r="A185" s="172"/>
      <c r="B185" s="177"/>
      <c r="C185" s="175"/>
      <c r="D185" s="182"/>
      <c r="E185" s="182"/>
      <c r="F185" s="182"/>
      <c r="G185" s="182"/>
      <c r="H185" s="182"/>
      <c r="I185" s="182"/>
      <c r="J185" s="182"/>
      <c r="K185" s="182"/>
      <c r="L185" s="182"/>
      <c r="M185" s="182"/>
      <c r="N185" s="231" t="s">
        <v>326</v>
      </c>
      <c r="O185" s="175">
        <v>26.853693008422852</v>
      </c>
      <c r="P185" s="198">
        <v>3.2708072662353516</v>
      </c>
      <c r="Q185" s="198">
        <v>2.2741025288899741</v>
      </c>
      <c r="R185" s="203">
        <v>0.20674114898916363</v>
      </c>
      <c r="S185" s="226"/>
      <c r="T185" s="204"/>
      <c r="U185" s="172"/>
      <c r="V185" s="172"/>
      <c r="W185" s="172"/>
      <c r="X185" s="172"/>
      <c r="Y185" s="172"/>
      <c r="Z185" s="172"/>
    </row>
    <row r="186" spans="1:26" x14ac:dyDescent="0.55000000000000004">
      <c r="A186" s="172"/>
      <c r="B186" s="177"/>
      <c r="C186" s="175"/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232" t="s">
        <v>327</v>
      </c>
      <c r="O186" s="175">
        <v>25.436899185180664</v>
      </c>
      <c r="P186" s="182">
        <v>2.3003940582275391</v>
      </c>
      <c r="Q186" s="182">
        <v>1.3036893208821616</v>
      </c>
      <c r="R186" s="200">
        <v>0.40508896185510834</v>
      </c>
      <c r="S186" s="221"/>
      <c r="T186" s="202"/>
      <c r="U186" s="172"/>
      <c r="V186" s="172"/>
      <c r="W186" s="172"/>
      <c r="X186" s="172"/>
      <c r="Y186" s="172"/>
      <c r="Z186" s="172"/>
    </row>
    <row r="187" spans="1:26" x14ac:dyDescent="0.55000000000000004">
      <c r="A187" s="172"/>
      <c r="B187" s="173"/>
      <c r="C187" s="173"/>
      <c r="D187" s="182"/>
      <c r="E187" s="182"/>
      <c r="F187" s="182"/>
      <c r="G187" s="182"/>
      <c r="H187" s="182"/>
      <c r="I187" s="182"/>
      <c r="J187" s="182"/>
      <c r="K187" s="182"/>
      <c r="L187" s="182"/>
      <c r="M187" s="182"/>
      <c r="N187" s="232" t="s">
        <v>328</v>
      </c>
      <c r="O187" s="175">
        <v>25.475273132324219</v>
      </c>
      <c r="P187" s="182">
        <v>2.0042839050292969</v>
      </c>
      <c r="Q187" s="182">
        <v>1.0075791676839194</v>
      </c>
      <c r="R187" s="200">
        <v>0.49738014833736416</v>
      </c>
      <c r="S187" s="221">
        <v>0.45850751914790938</v>
      </c>
      <c r="T187" s="202">
        <v>4.7834127919994758E-2</v>
      </c>
      <c r="U187" s="172"/>
      <c r="V187" s="172"/>
      <c r="W187" s="172"/>
      <c r="X187" s="172"/>
      <c r="Y187" s="172"/>
      <c r="Z187" s="172"/>
    </row>
    <row r="188" spans="1:26" x14ac:dyDescent="0.55000000000000004">
      <c r="A188" s="172"/>
      <c r="B188" s="173"/>
      <c r="C188" s="173"/>
      <c r="D188" s="173"/>
      <c r="E188" s="173"/>
      <c r="F188" s="173"/>
      <c r="G188" s="173"/>
      <c r="H188" s="208"/>
      <c r="I188" s="173"/>
      <c r="J188" s="173"/>
      <c r="K188" s="173"/>
      <c r="L188" s="173"/>
      <c r="M188" s="173"/>
      <c r="N188" s="232" t="s">
        <v>329</v>
      </c>
      <c r="O188" s="175">
        <v>25.507284164428711</v>
      </c>
      <c r="P188" s="182">
        <v>2.076629638671875</v>
      </c>
      <c r="Q188" s="182">
        <v>1.0799249013264975</v>
      </c>
      <c r="R188" s="200">
        <v>0.47305344725125587</v>
      </c>
      <c r="S188" s="221"/>
      <c r="T188" s="202"/>
      <c r="U188" s="172"/>
      <c r="V188" s="172"/>
      <c r="W188" s="172"/>
      <c r="X188" s="172"/>
      <c r="Y188" s="172"/>
      <c r="Z188" s="172"/>
    </row>
    <row r="189" spans="1:26" x14ac:dyDescent="0.55000000000000004">
      <c r="A189" s="172"/>
      <c r="B189" s="173"/>
      <c r="C189" s="173"/>
      <c r="D189" s="173"/>
      <c r="E189" s="173"/>
      <c r="F189" s="173"/>
      <c r="G189" s="173"/>
      <c r="H189" s="208"/>
      <c r="I189" s="173"/>
      <c r="J189" s="173"/>
      <c r="K189" s="173"/>
      <c r="L189" s="173"/>
      <c r="M189" s="173"/>
      <c r="N189" s="174"/>
      <c r="O189" s="175"/>
      <c r="P189" s="182"/>
      <c r="Q189" s="182"/>
      <c r="R189" s="200"/>
      <c r="S189" s="221"/>
      <c r="T189" s="202"/>
      <c r="U189" s="172"/>
      <c r="V189" s="172"/>
      <c r="W189" s="172"/>
      <c r="X189" s="172"/>
      <c r="Y189" s="172"/>
      <c r="Z189" s="172"/>
    </row>
    <row r="190" spans="1:26" x14ac:dyDescent="0.55000000000000004">
      <c r="A190" s="172"/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172"/>
      <c r="Y190" s="172"/>
      <c r="Z190" s="172"/>
    </row>
    <row r="191" spans="1:26" ht="28.8" x14ac:dyDescent="0.55000000000000004">
      <c r="A191" s="172"/>
      <c r="B191" s="193" t="s">
        <v>60</v>
      </c>
      <c r="C191" s="178"/>
      <c r="D191" s="190" t="s">
        <v>167</v>
      </c>
      <c r="E191" s="179"/>
      <c r="F191" s="178"/>
      <c r="G191" s="178"/>
      <c r="H191" s="178"/>
      <c r="I191" s="178"/>
      <c r="J191" s="178"/>
      <c r="K191" s="178"/>
      <c r="L191" s="178"/>
      <c r="M191" s="178"/>
      <c r="N191" s="225"/>
      <c r="O191" s="189"/>
      <c r="P191" s="190" t="s">
        <v>167</v>
      </c>
      <c r="Q191" s="189"/>
      <c r="R191" s="189"/>
      <c r="S191" s="178"/>
      <c r="T191" s="179"/>
      <c r="U191" s="172"/>
      <c r="V191" s="172"/>
      <c r="W191" s="172"/>
      <c r="X191" s="172"/>
      <c r="Y191" s="172"/>
      <c r="Z191" s="172"/>
    </row>
    <row r="192" spans="1:26" ht="43.2" x14ac:dyDescent="0.55000000000000004">
      <c r="A192" s="172"/>
      <c r="B192" s="184"/>
      <c r="C192" s="185" t="s">
        <v>169</v>
      </c>
      <c r="D192" s="185" t="s">
        <v>222</v>
      </c>
      <c r="E192" s="206" t="s">
        <v>284</v>
      </c>
      <c r="F192" s="207"/>
      <c r="G192" s="207"/>
      <c r="H192" s="207"/>
      <c r="I192" s="207"/>
      <c r="J192" s="207"/>
      <c r="K192" s="207"/>
      <c r="L192" s="188" t="s">
        <v>218</v>
      </c>
      <c r="M192" s="195" t="s">
        <v>219</v>
      </c>
      <c r="N192" s="180"/>
      <c r="O192" s="187" t="s">
        <v>169</v>
      </c>
      <c r="P192" s="187" t="s">
        <v>170</v>
      </c>
      <c r="Q192" s="223" t="s">
        <v>282</v>
      </c>
      <c r="R192" s="227" t="s">
        <v>285</v>
      </c>
      <c r="S192" s="228" t="s">
        <v>172</v>
      </c>
      <c r="T192" s="229" t="s">
        <v>173</v>
      </c>
      <c r="U192" s="172"/>
      <c r="V192" s="172"/>
      <c r="W192" s="172"/>
      <c r="X192" s="172"/>
      <c r="Y192" s="172"/>
      <c r="Z192" s="172"/>
    </row>
    <row r="193" spans="1:26" x14ac:dyDescent="0.55000000000000004">
      <c r="A193" s="172"/>
      <c r="B193" s="201" t="s">
        <v>221</v>
      </c>
      <c r="C193" s="175">
        <v>23.129776000976563</v>
      </c>
      <c r="D193" s="175">
        <v>9.6532821655273438E-2</v>
      </c>
      <c r="E193" s="181"/>
      <c r="F193" s="196">
        <v>-0.14470926920572916</v>
      </c>
      <c r="G193" s="181">
        <v>1.1055078497803894</v>
      </c>
      <c r="H193" s="181"/>
      <c r="I193" s="181">
        <v>1.100461028175485</v>
      </c>
      <c r="J193" s="181"/>
      <c r="K193" s="173"/>
      <c r="L193" s="182">
        <v>0.93527801358123619</v>
      </c>
      <c r="M193" s="182"/>
      <c r="N193" s="174" t="s">
        <v>213</v>
      </c>
      <c r="O193" s="175">
        <v>31.249006271362305</v>
      </c>
      <c r="P193" s="209">
        <v>8.1232852935791016</v>
      </c>
      <c r="Q193" s="209">
        <v>8.1714617411295567</v>
      </c>
      <c r="R193" s="211">
        <v>3.4685256261409551E-3</v>
      </c>
      <c r="S193" s="211"/>
      <c r="T193" s="205"/>
      <c r="U193" s="173"/>
      <c r="V193" s="173"/>
      <c r="W193" s="173"/>
      <c r="X193" s="173"/>
      <c r="Y193" s="173"/>
      <c r="Z193" s="172"/>
    </row>
    <row r="194" spans="1:26" x14ac:dyDescent="0.55000000000000004">
      <c r="A194" s="172"/>
      <c r="B194" s="183" t="s">
        <v>211</v>
      </c>
      <c r="C194" s="175">
        <v>23.242015838623047</v>
      </c>
      <c r="D194" s="175">
        <v>-5.1975250244140625E-3</v>
      </c>
      <c r="E194" s="197">
        <v>-4.8176447550455727E-2</v>
      </c>
      <c r="F194" s="196">
        <v>-4.2978922526041664E-2</v>
      </c>
      <c r="G194" s="181">
        <v>1.0302389019344194</v>
      </c>
      <c r="H194" s="197">
        <v>1.0045860975315699</v>
      </c>
      <c r="I194" s="181">
        <v>1.0255356952140613</v>
      </c>
      <c r="J194" s="197">
        <v>0.99999999999999989</v>
      </c>
      <c r="K194" s="175">
        <v>0.11536824566804103</v>
      </c>
      <c r="L194" s="182">
        <v>1.0036091471596202</v>
      </c>
      <c r="M194" s="182">
        <v>1.0388331519322216</v>
      </c>
      <c r="N194" s="219" t="s">
        <v>215</v>
      </c>
      <c r="O194" s="175">
        <v>30.829730987548828</v>
      </c>
      <c r="P194" s="175">
        <v>7.3880519866943359</v>
      </c>
      <c r="Q194" s="175">
        <v>7.436228434244792</v>
      </c>
      <c r="R194" s="200">
        <v>5.7739389376452489E-3</v>
      </c>
      <c r="S194" s="221">
        <v>4.9734747122271066E-3</v>
      </c>
      <c r="T194" s="202">
        <v>1.3042073544487151E-3</v>
      </c>
      <c r="U194" s="173"/>
      <c r="V194" s="173"/>
      <c r="W194" s="173"/>
      <c r="X194" s="173"/>
      <c r="Y194" s="173"/>
      <c r="Z194" s="172"/>
    </row>
    <row r="195" spans="1:26" x14ac:dyDescent="0.55000000000000004">
      <c r="A195" s="172"/>
      <c r="B195" s="191" t="s">
        <v>212</v>
      </c>
      <c r="C195" s="175">
        <v>23.125480651855469</v>
      </c>
      <c r="D195" s="192">
        <v>-0.23586463928222656</v>
      </c>
      <c r="E195" s="186"/>
      <c r="F195" s="196">
        <v>0.18768819173177084</v>
      </c>
      <c r="G195" s="181">
        <v>0.87801154087990063</v>
      </c>
      <c r="H195" s="186"/>
      <c r="I195" s="181">
        <v>0.87400327661045341</v>
      </c>
      <c r="J195" s="186"/>
      <c r="K195" s="185"/>
      <c r="L195" s="182">
        <v>1.1776122950558081</v>
      </c>
      <c r="M195" s="182"/>
      <c r="N195" s="177" t="s">
        <v>217</v>
      </c>
      <c r="O195" s="175">
        <v>30.808401107788086</v>
      </c>
      <c r="P195" s="192">
        <v>7.4122352600097656</v>
      </c>
      <c r="Q195" s="192">
        <v>7.4604117075602217</v>
      </c>
      <c r="R195" s="203">
        <v>5.6779595728951148E-3</v>
      </c>
      <c r="S195" s="226"/>
      <c r="T195" s="204"/>
      <c r="U195" s="173"/>
      <c r="V195" s="173"/>
      <c r="W195" s="173"/>
      <c r="X195" s="173"/>
      <c r="Y195" s="173"/>
      <c r="Z195" s="172"/>
    </row>
    <row r="196" spans="1:26" x14ac:dyDescent="0.55000000000000004">
      <c r="A196" s="172"/>
      <c r="B196" s="177"/>
      <c r="C196" s="175"/>
      <c r="D196" s="175"/>
      <c r="E196" s="173"/>
      <c r="F196" s="182"/>
      <c r="G196" s="173"/>
      <c r="H196" s="173"/>
      <c r="I196" s="173"/>
      <c r="J196" s="173"/>
      <c r="K196" s="173"/>
      <c r="L196" s="173"/>
      <c r="M196" s="173"/>
      <c r="N196" s="231" t="s">
        <v>324</v>
      </c>
      <c r="O196" s="175">
        <v>28.376468658447266</v>
      </c>
      <c r="P196" s="175">
        <v>4.9484386444091797</v>
      </c>
      <c r="Q196" s="175">
        <v>4.9966150919596357</v>
      </c>
      <c r="R196" s="200">
        <v>3.1323406063697538E-2</v>
      </c>
      <c r="S196" s="221"/>
      <c r="T196" s="202"/>
      <c r="U196" s="173"/>
      <c r="V196" s="173"/>
      <c r="W196" s="173"/>
      <c r="X196" s="173"/>
      <c r="Y196" s="173"/>
      <c r="Z196" s="172"/>
    </row>
    <row r="197" spans="1:26" x14ac:dyDescent="0.55000000000000004">
      <c r="A197" s="172"/>
      <c r="B197" s="177"/>
      <c r="C197" s="175"/>
      <c r="D197" s="175"/>
      <c r="E197" s="173"/>
      <c r="F197" s="182"/>
      <c r="G197" s="173"/>
      <c r="H197" s="173"/>
      <c r="I197" s="173"/>
      <c r="J197" s="173"/>
      <c r="K197" s="173"/>
      <c r="L197" s="173"/>
      <c r="M197" s="173"/>
      <c r="N197" s="231" t="s">
        <v>325</v>
      </c>
      <c r="O197" s="175">
        <v>28.287101745605469</v>
      </c>
      <c r="P197" s="175">
        <v>4.6997928619384766</v>
      </c>
      <c r="Q197" s="175">
        <v>4.7479693094889326</v>
      </c>
      <c r="R197" s="200">
        <v>3.7215068211914559E-2</v>
      </c>
      <c r="S197" s="221">
        <v>3.5355546421019096E-2</v>
      </c>
      <c r="T197" s="202">
        <v>3.4954433615162232E-3</v>
      </c>
      <c r="U197" s="173"/>
      <c r="V197" s="173"/>
      <c r="W197" s="173"/>
      <c r="X197" s="173"/>
      <c r="Y197" s="173"/>
      <c r="Z197" s="172"/>
    </row>
    <row r="198" spans="1:26" x14ac:dyDescent="0.55000000000000004">
      <c r="A198" s="172"/>
      <c r="B198" s="177"/>
      <c r="C198" s="175"/>
      <c r="D198" s="175"/>
      <c r="E198" s="173"/>
      <c r="F198" s="182"/>
      <c r="G198" s="173"/>
      <c r="H198" s="173"/>
      <c r="I198" s="173"/>
      <c r="J198" s="173"/>
      <c r="K198" s="173"/>
      <c r="L198" s="173"/>
      <c r="M198" s="173"/>
      <c r="N198" s="231" t="s">
        <v>326</v>
      </c>
      <c r="O198" s="175">
        <v>28.270591735839844</v>
      </c>
      <c r="P198" s="175">
        <v>4.6877059936523438</v>
      </c>
      <c r="Q198" s="175">
        <v>4.7358824412027998</v>
      </c>
      <c r="R198" s="200">
        <v>3.7528164987445191E-2</v>
      </c>
      <c r="S198" s="221"/>
      <c r="T198" s="202"/>
      <c r="U198" s="173"/>
      <c r="V198" s="173"/>
      <c r="W198" s="173"/>
      <c r="X198" s="173"/>
      <c r="Y198" s="173"/>
      <c r="Z198" s="172"/>
    </row>
    <row r="199" spans="1:26" x14ac:dyDescent="0.55000000000000004">
      <c r="A199" s="172"/>
      <c r="B199" s="177"/>
      <c r="C199" s="175"/>
      <c r="D199" s="175"/>
      <c r="E199" s="173"/>
      <c r="F199" s="182"/>
      <c r="G199" s="173"/>
      <c r="H199" s="173"/>
      <c r="I199" s="173"/>
      <c r="J199" s="173"/>
      <c r="K199" s="173"/>
      <c r="L199" s="173"/>
      <c r="M199" s="173"/>
      <c r="N199" s="232" t="s">
        <v>327</v>
      </c>
      <c r="O199" s="175">
        <v>27.742603302001953</v>
      </c>
      <c r="P199" s="209">
        <v>4.6060981750488281</v>
      </c>
      <c r="Q199" s="209">
        <v>4.6542746225992842</v>
      </c>
      <c r="R199" s="211">
        <v>3.9712180203677561E-2</v>
      </c>
      <c r="S199" s="230"/>
      <c r="T199" s="224"/>
      <c r="U199" s="173"/>
      <c r="V199" s="173"/>
      <c r="W199" s="173"/>
      <c r="X199" s="173"/>
      <c r="Y199" s="173"/>
      <c r="Z199" s="172"/>
    </row>
    <row r="200" spans="1:26" x14ac:dyDescent="0.55000000000000004">
      <c r="A200" s="172"/>
      <c r="B200" s="177"/>
      <c r="C200" s="175"/>
      <c r="D200" s="175"/>
      <c r="E200" s="173"/>
      <c r="F200" s="182"/>
      <c r="G200" s="173"/>
      <c r="H200" s="173"/>
      <c r="I200" s="173"/>
      <c r="J200" s="173"/>
      <c r="K200" s="173"/>
      <c r="L200" s="173"/>
      <c r="M200" s="173"/>
      <c r="N200" s="232" t="s">
        <v>328</v>
      </c>
      <c r="O200" s="175">
        <v>27.793767929077148</v>
      </c>
      <c r="P200" s="175">
        <v>4.3227787017822266</v>
      </c>
      <c r="Q200" s="175">
        <v>4.3709551493326826</v>
      </c>
      <c r="R200" s="200">
        <v>4.8329398537434898E-2</v>
      </c>
      <c r="S200" s="221">
        <v>4.3341686834843136E-2</v>
      </c>
      <c r="T200" s="202">
        <v>4.466279627939428E-3</v>
      </c>
      <c r="U200" s="173"/>
      <c r="V200" s="173"/>
      <c r="W200" s="173"/>
      <c r="X200" s="173"/>
      <c r="Y200" s="173"/>
      <c r="Z200" s="172"/>
    </row>
    <row r="201" spans="1:26" x14ac:dyDescent="0.55000000000000004">
      <c r="A201" s="172"/>
      <c r="B201" s="173"/>
      <c r="C201" s="173"/>
      <c r="D201" s="173"/>
      <c r="E201" s="173"/>
      <c r="F201" s="173"/>
      <c r="G201" s="173"/>
      <c r="H201" s="173"/>
      <c r="I201" s="173"/>
      <c r="J201" s="173"/>
      <c r="K201" s="173"/>
      <c r="L201" s="173"/>
      <c r="M201" s="173"/>
      <c r="N201" s="232" t="s">
        <v>329</v>
      </c>
      <c r="O201" s="175">
        <v>27.956512451171875</v>
      </c>
      <c r="P201" s="175">
        <v>4.5258579254150391</v>
      </c>
      <c r="Q201" s="175">
        <v>4.5740343729654951</v>
      </c>
      <c r="R201" s="200">
        <v>4.1983481763416951E-2</v>
      </c>
      <c r="S201" s="221"/>
      <c r="T201" s="202"/>
      <c r="U201" s="175"/>
      <c r="V201" s="182"/>
      <c r="W201" s="187"/>
      <c r="X201" s="200"/>
      <c r="Y201" s="200"/>
      <c r="Z201" s="172"/>
    </row>
    <row r="202" spans="1:26" x14ac:dyDescent="0.55000000000000004">
      <c r="A202" s="172"/>
      <c r="B202" s="173"/>
      <c r="C202" s="173"/>
      <c r="D202" s="173"/>
      <c r="E202" s="173"/>
      <c r="F202" s="173"/>
      <c r="G202" s="173"/>
      <c r="H202" s="173"/>
      <c r="I202" s="173"/>
      <c r="J202" s="173"/>
      <c r="K202" s="173"/>
      <c r="L202" s="173"/>
      <c r="M202" s="173"/>
      <c r="N202" s="174"/>
      <c r="O202" s="175"/>
      <c r="P202" s="175"/>
      <c r="Q202" s="175"/>
      <c r="R202" s="200"/>
      <c r="S202" s="221"/>
      <c r="T202" s="202"/>
      <c r="U202" s="175"/>
      <c r="V202" s="182"/>
      <c r="W202" s="187"/>
      <c r="X202" s="200"/>
      <c r="Y202" s="200"/>
      <c r="Z202" s="172"/>
    </row>
    <row r="203" spans="1:26" x14ac:dyDescent="0.55000000000000004">
      <c r="A203" s="172"/>
      <c r="B203" s="173"/>
      <c r="C203" s="173"/>
      <c r="D203" s="173"/>
      <c r="E203" s="173"/>
      <c r="F203" s="173"/>
      <c r="G203" s="173"/>
      <c r="H203" s="173"/>
      <c r="I203" s="173"/>
      <c r="J203" s="173"/>
      <c r="K203" s="173"/>
      <c r="L203" s="173"/>
      <c r="M203" s="173"/>
      <c r="N203" s="173"/>
      <c r="O203" s="173"/>
      <c r="P203" s="173"/>
      <c r="Q203" s="173"/>
      <c r="R203" s="173"/>
      <c r="S203" s="173"/>
      <c r="T203" s="177"/>
      <c r="U203" s="175"/>
      <c r="V203" s="173"/>
      <c r="W203" s="173"/>
      <c r="X203" s="200"/>
      <c r="Y203" s="200"/>
      <c r="Z203" s="172"/>
    </row>
    <row r="204" spans="1:26" ht="28.8" x14ac:dyDescent="0.55000000000000004">
      <c r="A204" s="172"/>
      <c r="B204" s="193" t="s">
        <v>69</v>
      </c>
      <c r="C204" s="189"/>
      <c r="D204" s="190" t="s">
        <v>167</v>
      </c>
      <c r="E204" s="215"/>
      <c r="F204" s="216"/>
      <c r="G204" s="189"/>
      <c r="H204" s="189"/>
      <c r="I204" s="189"/>
      <c r="J204" s="189"/>
      <c r="K204" s="189"/>
      <c r="L204" s="187"/>
      <c r="M204" s="187"/>
      <c r="N204" s="173"/>
      <c r="O204" s="189"/>
      <c r="P204" s="190" t="s">
        <v>167</v>
      </c>
      <c r="Q204" s="189"/>
      <c r="R204" s="189"/>
      <c r="S204" s="189"/>
      <c r="T204" s="179"/>
      <c r="U204" s="175"/>
      <c r="V204" s="173"/>
      <c r="W204" s="173"/>
      <c r="X204" s="200"/>
      <c r="Y204" s="200"/>
      <c r="Z204" s="172"/>
    </row>
    <row r="205" spans="1:26" ht="43.2" x14ac:dyDescent="0.55000000000000004">
      <c r="A205" s="172"/>
      <c r="B205" s="184"/>
      <c r="C205" s="188" t="s">
        <v>169</v>
      </c>
      <c r="D205" s="188" t="s">
        <v>170</v>
      </c>
      <c r="E205" s="195" t="s">
        <v>281</v>
      </c>
      <c r="F205" s="217"/>
      <c r="G205" s="194"/>
      <c r="H205" s="194"/>
      <c r="I205" s="194"/>
      <c r="J205" s="194"/>
      <c r="K205" s="194"/>
      <c r="L205" s="188" t="s">
        <v>218</v>
      </c>
      <c r="M205" s="195" t="s">
        <v>219</v>
      </c>
      <c r="N205" s="222"/>
      <c r="O205" s="187" t="s">
        <v>169</v>
      </c>
      <c r="P205" s="187" t="s">
        <v>170</v>
      </c>
      <c r="Q205" s="223" t="s">
        <v>282</v>
      </c>
      <c r="R205" s="220" t="s">
        <v>171</v>
      </c>
      <c r="S205" s="187" t="s">
        <v>172</v>
      </c>
      <c r="T205" s="202" t="s">
        <v>173</v>
      </c>
      <c r="U205" s="175"/>
      <c r="V205" s="182"/>
      <c r="W205" s="187"/>
      <c r="X205" s="200"/>
      <c r="Y205" s="200"/>
      <c r="Z205" s="172"/>
    </row>
    <row r="206" spans="1:26" x14ac:dyDescent="0.55000000000000004">
      <c r="A206" s="172"/>
      <c r="B206" s="201" t="s">
        <v>221</v>
      </c>
      <c r="C206" s="175">
        <v>23.668210983276367</v>
      </c>
      <c r="D206" s="182">
        <v>0.63496780395507813</v>
      </c>
      <c r="E206" s="196"/>
      <c r="F206" s="212">
        <v>0.36173693339029944</v>
      </c>
      <c r="G206" s="218">
        <v>0.77822706856073509</v>
      </c>
      <c r="H206" s="218"/>
      <c r="I206" s="218">
        <v>1.1243268129695219</v>
      </c>
      <c r="J206" s="218"/>
      <c r="K206" s="210"/>
      <c r="L206" s="182">
        <v>0.64395518548341102</v>
      </c>
      <c r="M206" s="182"/>
      <c r="N206" s="174" t="s">
        <v>213</v>
      </c>
      <c r="O206" s="175">
        <v>28.429147720336914</v>
      </c>
      <c r="P206" s="210">
        <v>5.3034267425537109</v>
      </c>
      <c r="Q206" s="210">
        <v>4.8453102111816406</v>
      </c>
      <c r="R206" s="211">
        <v>3.4786944806758341E-2</v>
      </c>
      <c r="S206" s="211"/>
      <c r="T206" s="205"/>
      <c r="U206" s="175"/>
      <c r="V206" s="173"/>
      <c r="W206" s="173"/>
      <c r="X206" s="200"/>
      <c r="Y206" s="200"/>
      <c r="Z206" s="172"/>
    </row>
    <row r="207" spans="1:26" x14ac:dyDescent="0.55000000000000004">
      <c r="A207" s="172"/>
      <c r="B207" s="183" t="s">
        <v>211</v>
      </c>
      <c r="C207" s="175">
        <v>23.719203948974609</v>
      </c>
      <c r="D207" s="182">
        <v>0.47199058532714844</v>
      </c>
      <c r="E207" s="196">
        <v>0.45811653137207031</v>
      </c>
      <c r="F207" s="213">
        <v>0.52471415201822913</v>
      </c>
      <c r="G207" s="196">
        <v>0.69509681909368803</v>
      </c>
      <c r="H207" s="196">
        <v>0.69217158177106575</v>
      </c>
      <c r="I207" s="218">
        <v>1.0042261736824523</v>
      </c>
      <c r="J207" s="196">
        <v>1.0000000000000002</v>
      </c>
      <c r="K207" s="182">
        <v>0.12649286016272721</v>
      </c>
      <c r="L207" s="182">
        <v>0.72096914058197292</v>
      </c>
      <c r="M207" s="182">
        <v>0.73191495657094718</v>
      </c>
      <c r="N207" s="219" t="s">
        <v>215</v>
      </c>
      <c r="O207" s="175">
        <v>28.46037483215332</v>
      </c>
      <c r="P207" s="182">
        <v>5.0186958312988281</v>
      </c>
      <c r="Q207" s="182">
        <v>4.5605792999267578</v>
      </c>
      <c r="R207" s="200">
        <v>4.2376865804580832E-2</v>
      </c>
      <c r="S207" s="221">
        <v>4.3151486243564151E-2</v>
      </c>
      <c r="T207" s="202">
        <v>8.7775244250417744E-3</v>
      </c>
      <c r="U207" s="175"/>
      <c r="V207" s="173"/>
      <c r="W207" s="173"/>
      <c r="X207" s="200"/>
      <c r="Y207" s="200"/>
      <c r="Z207" s="172"/>
    </row>
    <row r="208" spans="1:26" x14ac:dyDescent="0.55000000000000004">
      <c r="A208" s="172"/>
      <c r="B208" s="191" t="s">
        <v>212</v>
      </c>
      <c r="C208" s="175">
        <v>23.62873649597168</v>
      </c>
      <c r="D208" s="198">
        <v>0.26739120483398438</v>
      </c>
      <c r="E208" s="199"/>
      <c r="F208" s="214">
        <v>0.72931353251139319</v>
      </c>
      <c r="G208" s="199">
        <v>0.60319085765877445</v>
      </c>
      <c r="H208" s="199"/>
      <c r="I208" s="218">
        <v>0.87144701334802632</v>
      </c>
      <c r="J208" s="199"/>
      <c r="K208" s="198"/>
      <c r="L208" s="182">
        <v>0.83082054364745794</v>
      </c>
      <c r="M208" s="182"/>
      <c r="N208" s="177" t="s">
        <v>217</v>
      </c>
      <c r="O208" s="175">
        <v>28.11158561706543</v>
      </c>
      <c r="P208" s="198">
        <v>4.7154197692871094</v>
      </c>
      <c r="Q208" s="198">
        <v>4.2573032379150391</v>
      </c>
      <c r="R208" s="203">
        <v>5.2290648119353286E-2</v>
      </c>
      <c r="S208" s="226"/>
      <c r="T208" s="204"/>
      <c r="U208" s="175"/>
      <c r="V208" s="182"/>
      <c r="W208" s="187"/>
      <c r="X208" s="200"/>
      <c r="Y208" s="200"/>
      <c r="Z208" s="172"/>
    </row>
    <row r="209" spans="1:26" x14ac:dyDescent="0.55000000000000004">
      <c r="A209" s="172"/>
      <c r="B209" s="177"/>
      <c r="C209" s="175"/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231" t="s">
        <v>324</v>
      </c>
      <c r="O209" s="175">
        <v>25.604852676391602</v>
      </c>
      <c r="P209" s="182">
        <v>2.1768226623535156</v>
      </c>
      <c r="Q209" s="182">
        <v>1.7187061309814453</v>
      </c>
      <c r="R209" s="200">
        <v>0.30382107835076821</v>
      </c>
      <c r="S209" s="221"/>
      <c r="T209" s="202"/>
      <c r="U209" s="175"/>
      <c r="V209" s="182"/>
      <c r="W209" s="187"/>
      <c r="X209" s="200"/>
      <c r="Y209" s="200"/>
      <c r="Z209" s="172"/>
    </row>
    <row r="210" spans="1:26" x14ac:dyDescent="0.55000000000000004">
      <c r="A210" s="172"/>
      <c r="B210" s="177"/>
      <c r="C210" s="175"/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231" t="s">
        <v>325</v>
      </c>
      <c r="O210" s="175">
        <v>25.728815078735352</v>
      </c>
      <c r="P210" s="182">
        <v>2.1415061950683594</v>
      </c>
      <c r="Q210" s="182">
        <v>1.6833896636962891</v>
      </c>
      <c r="R210" s="200">
        <v>0.31135024860959926</v>
      </c>
      <c r="S210" s="221">
        <v>0.32677434776685094</v>
      </c>
      <c r="T210" s="202">
        <v>3.3448302126666767E-2</v>
      </c>
      <c r="U210" s="175"/>
      <c r="V210" s="182"/>
      <c r="W210" s="187"/>
      <c r="X210" s="200"/>
      <c r="Y210" s="200"/>
      <c r="Z210" s="172"/>
    </row>
    <row r="211" spans="1:26" x14ac:dyDescent="0.55000000000000004">
      <c r="A211" s="172"/>
      <c r="B211" s="177"/>
      <c r="C211" s="175"/>
      <c r="D211" s="182"/>
      <c r="E211" s="182"/>
      <c r="F211" s="182"/>
      <c r="G211" s="182"/>
      <c r="H211" s="182"/>
      <c r="I211" s="182"/>
      <c r="J211" s="182"/>
      <c r="K211" s="182"/>
      <c r="L211" s="182"/>
      <c r="M211" s="182"/>
      <c r="N211" s="231" t="s">
        <v>326</v>
      </c>
      <c r="O211" s="175">
        <v>25.494434356689453</v>
      </c>
      <c r="P211" s="182">
        <v>1.9115486145019531</v>
      </c>
      <c r="Q211" s="182">
        <v>1.4534320831298828</v>
      </c>
      <c r="R211" s="200">
        <v>0.36515171634018528</v>
      </c>
      <c r="S211" s="221"/>
      <c r="T211" s="202"/>
      <c r="U211" s="175"/>
      <c r="V211" s="182"/>
      <c r="W211" s="187"/>
      <c r="X211" s="200"/>
      <c r="Y211" s="200"/>
      <c r="Z211" s="172"/>
    </row>
    <row r="212" spans="1:26" x14ac:dyDescent="0.55000000000000004">
      <c r="A212" s="172"/>
      <c r="B212" s="177"/>
      <c r="C212" s="175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232" t="s">
        <v>327</v>
      </c>
      <c r="O212" s="175">
        <v>25.551849365234375</v>
      </c>
      <c r="P212" s="210">
        <v>2.41534423828125</v>
      </c>
      <c r="Q212" s="210">
        <v>1.9572277069091797</v>
      </c>
      <c r="R212" s="211">
        <v>0.25752283923382874</v>
      </c>
      <c r="S212" s="230"/>
      <c r="T212" s="224"/>
      <c r="U212" s="175"/>
      <c r="V212" s="182"/>
      <c r="W212" s="187"/>
      <c r="X212" s="200"/>
      <c r="Y212" s="200"/>
      <c r="Z212" s="172"/>
    </row>
    <row r="213" spans="1:26" x14ac:dyDescent="0.55000000000000004">
      <c r="A213" s="172"/>
      <c r="B213" s="177"/>
      <c r="C213" s="175"/>
      <c r="D213" s="182"/>
      <c r="E213" s="182"/>
      <c r="F213" s="182"/>
      <c r="G213" s="182"/>
      <c r="H213" s="182"/>
      <c r="I213" s="182"/>
      <c r="J213" s="182"/>
      <c r="K213" s="182"/>
      <c r="L213" s="182"/>
      <c r="M213" s="182"/>
      <c r="N213" s="232" t="s">
        <v>328</v>
      </c>
      <c r="O213" s="175">
        <v>25.615131378173828</v>
      </c>
      <c r="P213" s="182">
        <v>2.1441421508789063</v>
      </c>
      <c r="Q213" s="182">
        <v>1.6860256195068359</v>
      </c>
      <c r="R213" s="200">
        <v>0.31078189828439434</v>
      </c>
      <c r="S213" s="221">
        <v>0.2993014571109594</v>
      </c>
      <c r="T213" s="202">
        <v>3.7384709125712727E-2</v>
      </c>
      <c r="U213" s="175"/>
      <c r="V213" s="182"/>
      <c r="W213" s="187"/>
      <c r="X213" s="200"/>
      <c r="Y213" s="200"/>
      <c r="Z213" s="172"/>
    </row>
    <row r="214" spans="1:26" x14ac:dyDescent="0.55000000000000004">
      <c r="A214" s="172"/>
      <c r="B214" s="177"/>
      <c r="C214" s="175"/>
      <c r="D214" s="182"/>
      <c r="E214" s="182"/>
      <c r="F214" s="182"/>
      <c r="G214" s="182"/>
      <c r="H214" s="182"/>
      <c r="I214" s="182"/>
      <c r="J214" s="182"/>
      <c r="K214" s="182"/>
      <c r="L214" s="182"/>
      <c r="M214" s="182"/>
      <c r="N214" s="232" t="s">
        <v>329</v>
      </c>
      <c r="O214" s="175">
        <v>25.489984512329102</v>
      </c>
      <c r="P214" s="182">
        <v>2.0593299865722656</v>
      </c>
      <c r="Q214" s="182">
        <v>1.6012134552001953</v>
      </c>
      <c r="R214" s="200">
        <v>0.32959963381465512</v>
      </c>
      <c r="S214" s="221"/>
      <c r="T214" s="202"/>
      <c r="U214" s="175"/>
      <c r="V214" s="182"/>
      <c r="W214" s="187"/>
      <c r="X214" s="200"/>
      <c r="Y214" s="200"/>
      <c r="Z214" s="172"/>
    </row>
    <row r="215" spans="1:26" x14ac:dyDescent="0.55000000000000004">
      <c r="A215" s="172"/>
      <c r="B215" s="173"/>
      <c r="C215" s="173"/>
      <c r="D215" s="173"/>
      <c r="E215" s="173"/>
      <c r="F215" s="173"/>
      <c r="G215" s="173"/>
      <c r="H215" s="173"/>
      <c r="I215" s="173"/>
      <c r="J215" s="173"/>
      <c r="K215" s="173"/>
      <c r="L215" s="173"/>
      <c r="M215" s="173"/>
      <c r="N215" s="174"/>
      <c r="O215" s="175"/>
      <c r="P215" s="182"/>
      <c r="Q215" s="182"/>
      <c r="R215" s="200"/>
      <c r="S215" s="221"/>
      <c r="T215" s="202"/>
      <c r="U215" s="173"/>
      <c r="V215" s="173"/>
      <c r="W215" s="173"/>
      <c r="X215" s="173"/>
      <c r="Y215" s="173"/>
      <c r="Z215" s="172"/>
    </row>
    <row r="216" spans="1:26" x14ac:dyDescent="0.55000000000000004">
      <c r="A216" s="172"/>
      <c r="B216" s="173"/>
      <c r="C216" s="173"/>
      <c r="D216" s="173"/>
      <c r="E216" s="173"/>
      <c r="F216" s="173"/>
      <c r="G216" s="173"/>
      <c r="H216" s="173"/>
      <c r="I216" s="173"/>
      <c r="J216" s="173"/>
      <c r="K216" s="173"/>
      <c r="L216" s="173"/>
      <c r="M216" s="173"/>
      <c r="N216" s="173"/>
      <c r="O216" s="175"/>
      <c r="P216" s="173"/>
      <c r="Q216" s="173"/>
      <c r="R216" s="173"/>
      <c r="S216" s="173"/>
      <c r="T216" s="173"/>
      <c r="U216" s="173"/>
      <c r="V216" s="173"/>
      <c r="W216" s="173"/>
      <c r="X216" s="173"/>
      <c r="Y216" s="173"/>
      <c r="Z216" s="172"/>
    </row>
    <row r="217" spans="1:26" ht="28.8" x14ac:dyDescent="0.55000000000000004">
      <c r="A217" s="172"/>
      <c r="B217" s="193" t="s">
        <v>77</v>
      </c>
      <c r="C217" s="189"/>
      <c r="D217" s="190" t="s">
        <v>167</v>
      </c>
      <c r="E217" s="215"/>
      <c r="F217" s="216"/>
      <c r="G217" s="189"/>
      <c r="H217" s="189"/>
      <c r="I217" s="189"/>
      <c r="J217" s="189"/>
      <c r="K217" s="189"/>
      <c r="L217" s="189"/>
      <c r="M217" s="189"/>
      <c r="N217" s="216"/>
      <c r="O217" s="189"/>
      <c r="P217" s="190" t="s">
        <v>167</v>
      </c>
      <c r="Q217" s="189"/>
      <c r="R217" s="189"/>
      <c r="S217" s="189"/>
      <c r="T217" s="179"/>
      <c r="U217" s="173"/>
      <c r="V217" s="173"/>
      <c r="W217" s="173"/>
      <c r="X217" s="173"/>
      <c r="Y217" s="173"/>
      <c r="Z217" s="172"/>
    </row>
    <row r="218" spans="1:26" ht="43.2" x14ac:dyDescent="0.55000000000000004">
      <c r="A218" s="172"/>
      <c r="B218" s="184"/>
      <c r="C218" s="188" t="s">
        <v>169</v>
      </c>
      <c r="D218" s="188" t="s">
        <v>170</v>
      </c>
      <c r="E218" s="195" t="s">
        <v>281</v>
      </c>
      <c r="F218" s="217"/>
      <c r="G218" s="194"/>
      <c r="H218" s="194"/>
      <c r="I218" s="194"/>
      <c r="J218" s="194"/>
      <c r="K218" s="194"/>
      <c r="L218" s="188" t="s">
        <v>218</v>
      </c>
      <c r="M218" s="195" t="s">
        <v>219</v>
      </c>
      <c r="N218" s="222"/>
      <c r="O218" s="187" t="s">
        <v>169</v>
      </c>
      <c r="P218" s="187" t="s">
        <v>170</v>
      </c>
      <c r="Q218" s="223" t="s">
        <v>282</v>
      </c>
      <c r="R218" s="220" t="s">
        <v>171</v>
      </c>
      <c r="S218" s="187" t="s">
        <v>172</v>
      </c>
      <c r="T218" s="202" t="s">
        <v>173</v>
      </c>
      <c r="U218" s="173"/>
      <c r="V218" s="173"/>
      <c r="W218" s="173"/>
      <c r="X218" s="173"/>
      <c r="Y218" s="173"/>
      <c r="Z218" s="172"/>
    </row>
    <row r="219" spans="1:26" x14ac:dyDescent="0.55000000000000004">
      <c r="A219" s="172"/>
      <c r="B219" s="201" t="s">
        <v>208</v>
      </c>
      <c r="C219" s="175">
        <v>23.687044143676758</v>
      </c>
      <c r="D219" s="182">
        <v>0.65380096435546875</v>
      </c>
      <c r="E219" s="196"/>
      <c r="F219" s="212">
        <v>0.34290377298990882</v>
      </c>
      <c r="G219" s="218">
        <v>0.78845276169226641</v>
      </c>
      <c r="H219" s="218"/>
      <c r="I219" s="218">
        <v>1.1391001631052884</v>
      </c>
      <c r="J219" s="218"/>
      <c r="K219" s="210"/>
      <c r="L219" s="182">
        <v>0.635603527099872</v>
      </c>
      <c r="M219" s="182"/>
      <c r="N219" s="174" t="s">
        <v>213</v>
      </c>
      <c r="O219" s="175">
        <v>24.840057373046875</v>
      </c>
      <c r="P219" s="210">
        <v>1.7143363952636719</v>
      </c>
      <c r="Q219" s="210">
        <v>1.1919212341308594</v>
      </c>
      <c r="R219" s="211">
        <v>0.43771956208086354</v>
      </c>
      <c r="S219" s="211"/>
      <c r="T219" s="205"/>
      <c r="U219" s="173"/>
      <c r="V219" s="173"/>
      <c r="W219" s="173"/>
      <c r="X219" s="173"/>
      <c r="Y219" s="173"/>
      <c r="Z219" s="172"/>
    </row>
    <row r="220" spans="1:26" x14ac:dyDescent="0.55000000000000004">
      <c r="A220" s="172"/>
      <c r="B220" s="183" t="s">
        <v>211</v>
      </c>
      <c r="C220" s="175">
        <v>23.815181732177734</v>
      </c>
      <c r="D220" s="182">
        <v>0.56796836853027344</v>
      </c>
      <c r="E220" s="196">
        <v>0.5224151611328125</v>
      </c>
      <c r="F220" s="213">
        <v>0.42873636881510413</v>
      </c>
      <c r="G220" s="196">
        <v>0.74291220414695625</v>
      </c>
      <c r="H220" s="196">
        <v>0.72270093600533436</v>
      </c>
      <c r="I220" s="218">
        <v>1.0733064224423372</v>
      </c>
      <c r="J220" s="196">
        <v>1.0441066276603741</v>
      </c>
      <c r="K220" s="182">
        <v>0.11247307025345037</v>
      </c>
      <c r="L220" s="182">
        <v>0.67456605704663808</v>
      </c>
      <c r="M220" s="182">
        <v>0.69907258619609991</v>
      </c>
      <c r="N220" s="219" t="s">
        <v>215</v>
      </c>
      <c r="O220" s="175">
        <v>24.938430786132813</v>
      </c>
      <c r="P220" s="182">
        <v>1.4967517852783203</v>
      </c>
      <c r="Q220" s="182">
        <v>0.97433662414550781</v>
      </c>
      <c r="R220" s="200">
        <v>0.50897382712376016</v>
      </c>
      <c r="S220" s="221">
        <v>0.49477295221259898</v>
      </c>
      <c r="T220" s="202">
        <v>5.1444592692021611E-2</v>
      </c>
      <c r="U220" s="173"/>
      <c r="V220" s="173"/>
      <c r="W220" s="173"/>
      <c r="X220" s="173"/>
      <c r="Y220" s="173"/>
      <c r="Z220" s="172"/>
    </row>
    <row r="221" spans="1:26" x14ac:dyDescent="0.55000000000000004">
      <c r="A221" s="172"/>
      <c r="B221" s="191" t="s">
        <v>212</v>
      </c>
      <c r="C221" s="175">
        <v>23.706821441650391</v>
      </c>
      <c r="D221" s="198">
        <v>0.34547615051269531</v>
      </c>
      <c r="E221" s="199"/>
      <c r="F221" s="214">
        <v>0.65122858683268225</v>
      </c>
      <c r="G221" s="199">
        <v>0.63673784217678031</v>
      </c>
      <c r="H221" s="199"/>
      <c r="I221" s="218">
        <v>0.9199132974334967</v>
      </c>
      <c r="J221" s="199"/>
      <c r="K221" s="198"/>
      <c r="L221" s="182">
        <v>0.78704817444178976</v>
      </c>
      <c r="M221" s="182"/>
      <c r="N221" s="177" t="s">
        <v>217</v>
      </c>
      <c r="O221" s="175">
        <v>24.813907623291016</v>
      </c>
      <c r="P221" s="198">
        <v>1.4177417755126953</v>
      </c>
      <c r="Q221" s="198">
        <v>0.89532661437988281</v>
      </c>
      <c r="R221" s="203">
        <v>0.5376254674331733</v>
      </c>
      <c r="S221" s="226"/>
      <c r="T221" s="204"/>
      <c r="U221" s="173"/>
      <c r="V221" s="173"/>
      <c r="W221" s="173"/>
      <c r="X221" s="173"/>
      <c r="Y221" s="173"/>
      <c r="Z221" s="172"/>
    </row>
    <row r="222" spans="1:26" x14ac:dyDescent="0.55000000000000004">
      <c r="A222" s="172"/>
      <c r="B222" s="177"/>
      <c r="C222" s="175"/>
      <c r="D222" s="182"/>
      <c r="E222" s="182"/>
      <c r="F222" s="182"/>
      <c r="G222" s="182"/>
      <c r="H222" s="182"/>
      <c r="I222" s="182"/>
      <c r="J222" s="182"/>
      <c r="K222" s="182"/>
      <c r="L222" s="182"/>
      <c r="M222" s="182"/>
      <c r="N222" s="231" t="s">
        <v>324</v>
      </c>
      <c r="O222" s="175">
        <v>24.710123062133789</v>
      </c>
      <c r="P222" s="182">
        <v>1.2820930480957031</v>
      </c>
      <c r="Q222" s="182">
        <v>0.75967788696289063</v>
      </c>
      <c r="R222" s="200">
        <v>0.59062818657934735</v>
      </c>
      <c r="S222" s="221"/>
      <c r="T222" s="202"/>
      <c r="U222" s="173"/>
      <c r="V222" s="173"/>
      <c r="W222" s="173"/>
      <c r="X222" s="173"/>
      <c r="Y222" s="173"/>
      <c r="Z222" s="172"/>
    </row>
    <row r="223" spans="1:26" x14ac:dyDescent="0.55000000000000004">
      <c r="A223" s="172"/>
      <c r="B223" s="177"/>
      <c r="C223" s="175"/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231" t="s">
        <v>325</v>
      </c>
      <c r="O223" s="175">
        <v>24.830312728881836</v>
      </c>
      <c r="P223" s="182">
        <v>1.2430038452148438</v>
      </c>
      <c r="Q223" s="182">
        <v>0.72058868408203125</v>
      </c>
      <c r="R223" s="200">
        <v>0.60684976983088412</v>
      </c>
      <c r="S223" s="221">
        <v>0.60266521651052651</v>
      </c>
      <c r="T223" s="202">
        <v>1.0584468928069057E-2</v>
      </c>
      <c r="U223" s="173"/>
      <c r="V223" s="173"/>
      <c r="W223" s="173"/>
      <c r="X223" s="173"/>
      <c r="Y223" s="173"/>
      <c r="Z223" s="172"/>
    </row>
    <row r="224" spans="1:26" x14ac:dyDescent="0.55000000000000004">
      <c r="A224" s="172"/>
      <c r="B224" s="177"/>
      <c r="C224" s="175"/>
      <c r="D224" s="182"/>
      <c r="E224" s="182"/>
      <c r="F224" s="182"/>
      <c r="G224" s="182"/>
      <c r="H224" s="182"/>
      <c r="I224" s="182"/>
      <c r="J224" s="182"/>
      <c r="K224" s="182"/>
      <c r="L224" s="182"/>
      <c r="M224" s="182"/>
      <c r="N224" s="231" t="s">
        <v>326</v>
      </c>
      <c r="O224" s="175">
        <v>24.817195892333984</v>
      </c>
      <c r="P224" s="182">
        <v>1.2343101501464844</v>
      </c>
      <c r="Q224" s="182">
        <v>0.71189498901367188</v>
      </c>
      <c r="R224" s="200">
        <v>0.61051769312134807</v>
      </c>
      <c r="S224" s="221"/>
      <c r="T224" s="202"/>
      <c r="U224" s="173"/>
      <c r="V224" s="173"/>
      <c r="W224" s="173"/>
      <c r="X224" s="173"/>
      <c r="Y224" s="173"/>
      <c r="Z224" s="172"/>
    </row>
    <row r="225" spans="1:26" x14ac:dyDescent="0.55000000000000004">
      <c r="A225" s="172"/>
      <c r="B225" s="173"/>
      <c r="C225" s="173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232" t="s">
        <v>327</v>
      </c>
      <c r="O225" s="175">
        <v>24.466350555419922</v>
      </c>
      <c r="P225" s="210">
        <v>1.3298454284667969</v>
      </c>
      <c r="Q225" s="210">
        <v>0.80743026733398438</v>
      </c>
      <c r="R225" s="211">
        <v>0.57139872914161671</v>
      </c>
      <c r="S225" s="230"/>
      <c r="T225" s="224"/>
      <c r="U225" s="172"/>
      <c r="V225" s="172"/>
      <c r="W225" s="172"/>
      <c r="X225" s="172"/>
      <c r="Y225" s="172"/>
      <c r="Z225" s="172"/>
    </row>
    <row r="226" spans="1:26" x14ac:dyDescent="0.55000000000000004">
      <c r="A226" s="172"/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232" t="s">
        <v>328</v>
      </c>
      <c r="O226" s="175">
        <v>24.554489135742188</v>
      </c>
      <c r="P226" s="182">
        <v>1.0834999084472656</v>
      </c>
      <c r="Q226" s="182">
        <v>0.56108474731445313</v>
      </c>
      <c r="R226" s="200">
        <v>0.67779234710709613</v>
      </c>
      <c r="S226" s="221">
        <v>0.64785970641102164</v>
      </c>
      <c r="T226" s="202">
        <v>6.6735036256504204E-2</v>
      </c>
      <c r="U226" s="172"/>
      <c r="V226" s="172"/>
      <c r="W226" s="172"/>
      <c r="X226" s="172"/>
      <c r="Y226" s="172"/>
      <c r="Z226" s="172"/>
    </row>
    <row r="227" spans="1:26" x14ac:dyDescent="0.55000000000000004">
      <c r="A227" s="172"/>
      <c r="B227" s="173"/>
      <c r="C227" s="173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232" t="s">
        <v>329</v>
      </c>
      <c r="O227" s="175">
        <v>24.479255676269531</v>
      </c>
      <c r="P227" s="182">
        <v>1.0486011505126953</v>
      </c>
      <c r="Q227" s="182">
        <v>0.52618598937988281</v>
      </c>
      <c r="R227" s="200">
        <v>0.69438804298435197</v>
      </c>
      <c r="S227" s="221"/>
      <c r="T227" s="202"/>
      <c r="U227" s="172"/>
      <c r="V227" s="172"/>
      <c r="W227" s="172"/>
      <c r="X227" s="172"/>
      <c r="Y227" s="172"/>
      <c r="Z227" s="172"/>
    </row>
    <row r="228" spans="1:26" x14ac:dyDescent="0.55000000000000004">
      <c r="A228" s="172"/>
      <c r="B228" s="173"/>
      <c r="C228" s="173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4"/>
      <c r="O228" s="175"/>
      <c r="P228" s="182"/>
      <c r="Q228" s="182"/>
      <c r="R228" s="200"/>
      <c r="S228" s="221"/>
      <c r="T228" s="202"/>
      <c r="U228" s="172"/>
      <c r="V228" s="172"/>
      <c r="W228" s="172"/>
      <c r="X228" s="172"/>
      <c r="Y228" s="172"/>
      <c r="Z228" s="172"/>
    </row>
    <row r="229" spans="1:26" x14ac:dyDescent="0.55000000000000004">
      <c r="A229" s="172"/>
      <c r="B229" s="172"/>
      <c r="C229" s="172"/>
      <c r="D229" s="172"/>
      <c r="E229" s="172"/>
      <c r="F229" s="172"/>
      <c r="G229" s="172"/>
      <c r="H229" s="172"/>
      <c r="I229" s="172"/>
      <c r="J229" s="172"/>
      <c r="K229" s="172"/>
      <c r="L229" s="172"/>
      <c r="M229" s="172"/>
      <c r="N229" s="172"/>
      <c r="O229" s="172"/>
      <c r="P229" s="172"/>
      <c r="Q229" s="172"/>
      <c r="R229" s="172"/>
      <c r="S229" s="172"/>
      <c r="T229" s="172"/>
      <c r="U229" s="172"/>
      <c r="V229" s="172"/>
      <c r="W229" s="172"/>
      <c r="X229" s="172"/>
      <c r="Y229" s="172"/>
      <c r="Z229" s="172"/>
    </row>
    <row r="230" spans="1:26" ht="28.8" x14ac:dyDescent="0.55000000000000004">
      <c r="A230" s="172"/>
      <c r="B230" s="193" t="s">
        <v>207</v>
      </c>
      <c r="C230" s="189"/>
      <c r="D230" s="190" t="s">
        <v>167</v>
      </c>
      <c r="E230" s="215"/>
      <c r="F230" s="187"/>
      <c r="G230" s="187"/>
      <c r="H230" s="187"/>
      <c r="I230" s="187"/>
      <c r="J230" s="187"/>
      <c r="K230" s="187"/>
      <c r="L230" s="187"/>
      <c r="M230" s="187"/>
      <c r="N230" s="216"/>
      <c r="O230" s="189"/>
      <c r="P230" s="190" t="s">
        <v>167</v>
      </c>
      <c r="Q230" s="189"/>
      <c r="R230" s="189"/>
      <c r="S230" s="189"/>
      <c r="T230" s="179"/>
      <c r="U230" s="172"/>
      <c r="V230" s="172"/>
      <c r="W230" s="172"/>
      <c r="X230" s="172"/>
      <c r="Y230" s="172"/>
      <c r="Z230" s="172"/>
    </row>
    <row r="231" spans="1:26" ht="43.2" x14ac:dyDescent="0.55000000000000004">
      <c r="A231" s="172"/>
      <c r="B231" s="184"/>
      <c r="C231" s="188" t="s">
        <v>169</v>
      </c>
      <c r="D231" s="188" t="s">
        <v>170</v>
      </c>
      <c r="E231" s="195" t="s">
        <v>281</v>
      </c>
      <c r="F231" s="194"/>
      <c r="G231" s="194"/>
      <c r="H231" s="194"/>
      <c r="I231" s="194"/>
      <c r="J231" s="194"/>
      <c r="K231" s="194"/>
      <c r="L231" s="188" t="s">
        <v>218</v>
      </c>
      <c r="M231" s="195" t="s">
        <v>219</v>
      </c>
      <c r="N231" s="222"/>
      <c r="O231" s="187" t="s">
        <v>169</v>
      </c>
      <c r="P231" s="187" t="s">
        <v>170</v>
      </c>
      <c r="Q231" s="223" t="s">
        <v>282</v>
      </c>
      <c r="R231" s="220" t="s">
        <v>171</v>
      </c>
      <c r="S231" s="187" t="s">
        <v>172</v>
      </c>
      <c r="T231" s="202" t="s">
        <v>173</v>
      </c>
      <c r="U231" s="172"/>
      <c r="V231" s="172"/>
      <c r="W231" s="172"/>
      <c r="X231" s="172"/>
      <c r="Y231" s="172"/>
      <c r="Z231" s="172"/>
    </row>
    <row r="232" spans="1:26" x14ac:dyDescent="0.55000000000000004">
      <c r="A232" s="172"/>
      <c r="B232" s="201" t="s">
        <v>208</v>
      </c>
      <c r="C232" s="175">
        <v>26.805061340332031</v>
      </c>
      <c r="D232" s="182">
        <v>3.7718181610107422</v>
      </c>
      <c r="E232" s="196"/>
      <c r="F232" s="196">
        <v>-2.7751134236653647</v>
      </c>
      <c r="G232" s="196">
        <v>6.8452983568290495</v>
      </c>
      <c r="H232" s="196"/>
      <c r="I232" s="196">
        <v>6.8310728079844987</v>
      </c>
      <c r="J232" s="196"/>
      <c r="K232" s="182"/>
      <c r="L232" s="182">
        <v>7.3209863202425007E-2</v>
      </c>
      <c r="M232" s="182"/>
      <c r="N232" s="174" t="s">
        <v>213</v>
      </c>
      <c r="O232" s="175">
        <v>31.613462448120117</v>
      </c>
      <c r="P232" s="210">
        <v>8.4877414703369141</v>
      </c>
      <c r="Q232" s="210">
        <v>4.8863995869954433</v>
      </c>
      <c r="R232" s="211">
        <v>3.381015435812116E-2</v>
      </c>
      <c r="S232" s="211"/>
      <c r="T232" s="205"/>
      <c r="U232" s="172"/>
      <c r="V232" s="172"/>
      <c r="W232" s="172"/>
      <c r="X232" s="172"/>
      <c r="Y232" s="172"/>
      <c r="Z232" s="172"/>
    </row>
    <row r="233" spans="1:26" x14ac:dyDescent="0.55000000000000004">
      <c r="A233" s="172"/>
      <c r="B233" s="183" t="s">
        <v>211</v>
      </c>
      <c r="C233" s="175">
        <v>26.807500839233398</v>
      </c>
      <c r="D233" s="182">
        <v>3.5602874755859375</v>
      </c>
      <c r="E233" s="196">
        <v>3.6013418833414712</v>
      </c>
      <c r="F233" s="196">
        <v>-2.56358273824056</v>
      </c>
      <c r="G233" s="196">
        <v>5.9117396619305609</v>
      </c>
      <c r="H233" s="196">
        <v>6.1058468544495339</v>
      </c>
      <c r="I233" s="196">
        <v>5.8994541870055475</v>
      </c>
      <c r="J233" s="196">
        <v>6.0931579958874131</v>
      </c>
      <c r="K233" s="182">
        <v>0.662648116087315</v>
      </c>
      <c r="L233" s="182">
        <v>8.4770877092308225E-2</v>
      </c>
      <c r="M233" s="182">
        <v>8.270209713512687E-2</v>
      </c>
      <c r="N233" s="219" t="s">
        <v>215</v>
      </c>
      <c r="O233" s="175">
        <v>31.670921325683594</v>
      </c>
      <c r="P233" s="182">
        <v>8.2292423248291016</v>
      </c>
      <c r="Q233" s="182">
        <v>4.6279004414876308</v>
      </c>
      <c r="R233" s="200">
        <v>4.0444842652388228E-2</v>
      </c>
      <c r="S233" s="221">
        <v>3.8089872304481007E-2</v>
      </c>
      <c r="T233" s="202">
        <v>3.7125816056799315E-3</v>
      </c>
      <c r="U233" s="172"/>
      <c r="V233" s="172"/>
      <c r="W233" s="172"/>
      <c r="X233" s="172"/>
      <c r="Y233" s="172"/>
      <c r="Z233" s="172"/>
    </row>
    <row r="234" spans="1:26" x14ac:dyDescent="0.55000000000000004">
      <c r="A234" s="172"/>
      <c r="B234" s="191" t="s">
        <v>212</v>
      </c>
      <c r="C234" s="175">
        <v>26.83326530456543</v>
      </c>
      <c r="D234" s="198">
        <v>3.4719200134277344</v>
      </c>
      <c r="E234" s="199"/>
      <c r="F234" s="196">
        <v>-2.4752152760823569</v>
      </c>
      <c r="G234" s="196">
        <v>5.5605025445889895</v>
      </c>
      <c r="H234" s="199"/>
      <c r="I234" s="196">
        <v>5.5489469926721933</v>
      </c>
      <c r="J234" s="196"/>
      <c r="K234" s="182"/>
      <c r="L234" s="182">
        <v>9.0125551110647337E-2</v>
      </c>
      <c r="M234" s="182"/>
      <c r="N234" s="177" t="s">
        <v>217</v>
      </c>
      <c r="O234" s="175">
        <v>31.640836715698242</v>
      </c>
      <c r="P234" s="198">
        <v>8.2446708679199219</v>
      </c>
      <c r="Q234" s="198">
        <v>4.6433289845784511</v>
      </c>
      <c r="R234" s="203">
        <v>4.0014619902933632E-2</v>
      </c>
      <c r="S234" s="226"/>
      <c r="T234" s="204"/>
      <c r="U234" s="172"/>
      <c r="V234" s="172"/>
      <c r="W234" s="172"/>
      <c r="X234" s="172"/>
      <c r="Y234" s="172"/>
      <c r="Z234" s="172"/>
    </row>
    <row r="235" spans="1:26" x14ac:dyDescent="0.55000000000000004">
      <c r="A235" s="172"/>
      <c r="B235" s="177"/>
      <c r="C235" s="175"/>
      <c r="D235" s="182"/>
      <c r="E235" s="182"/>
      <c r="F235" s="182"/>
      <c r="G235" s="182"/>
      <c r="H235" s="182"/>
      <c r="I235" s="182"/>
      <c r="J235" s="182"/>
      <c r="K235" s="182"/>
      <c r="L235" s="182"/>
      <c r="M235" s="182"/>
      <c r="N235" s="231" t="s">
        <v>324</v>
      </c>
      <c r="O235" s="175">
        <v>29.939756393432617</v>
      </c>
      <c r="P235" s="182">
        <v>6.5117263793945313</v>
      </c>
      <c r="Q235" s="182">
        <v>2.91038449605306</v>
      </c>
      <c r="R235" s="200">
        <v>0.13301081905580622</v>
      </c>
      <c r="S235" s="221"/>
      <c r="T235" s="202"/>
      <c r="U235" s="172"/>
      <c r="V235" s="172"/>
      <c r="W235" s="172"/>
      <c r="X235" s="172"/>
      <c r="Y235" s="172"/>
      <c r="Z235" s="172"/>
    </row>
    <row r="236" spans="1:26" x14ac:dyDescent="0.55000000000000004">
      <c r="A236" s="172"/>
      <c r="B236" s="177"/>
      <c r="C236" s="175"/>
      <c r="D236" s="182"/>
      <c r="E236" s="182"/>
      <c r="F236" s="182"/>
      <c r="G236" s="182"/>
      <c r="H236" s="182"/>
      <c r="I236" s="182"/>
      <c r="J236" s="182"/>
      <c r="K236" s="182"/>
      <c r="L236" s="182"/>
      <c r="M236" s="182"/>
      <c r="N236" s="231" t="s">
        <v>325</v>
      </c>
      <c r="O236" s="175">
        <v>29.739931106567383</v>
      </c>
      <c r="P236" s="182">
        <v>6.1526222229003906</v>
      </c>
      <c r="Q236" s="182">
        <v>2.5512803395589194</v>
      </c>
      <c r="R236" s="200">
        <v>0.17060356041501359</v>
      </c>
      <c r="S236" s="221">
        <v>0.15460327623601502</v>
      </c>
      <c r="T236" s="202">
        <v>1.941025115452305E-2</v>
      </c>
      <c r="U236" s="172"/>
      <c r="V236" s="172"/>
      <c r="W236" s="172"/>
      <c r="X236" s="172"/>
      <c r="Y236" s="172"/>
      <c r="Z236" s="172"/>
    </row>
    <row r="237" spans="1:26" x14ac:dyDescent="0.55000000000000004">
      <c r="A237" s="172"/>
      <c r="B237" s="177"/>
      <c r="C237" s="175"/>
      <c r="D237" s="182"/>
      <c r="E237" s="182"/>
      <c r="F237" s="182"/>
      <c r="G237" s="182"/>
      <c r="H237" s="182"/>
      <c r="I237" s="182"/>
      <c r="J237" s="182"/>
      <c r="K237" s="182"/>
      <c r="L237" s="182"/>
      <c r="M237" s="182"/>
      <c r="N237" s="231" t="s">
        <v>326</v>
      </c>
      <c r="O237" s="175">
        <v>29.826322555541992</v>
      </c>
      <c r="P237" s="182">
        <v>6.2434368133544922</v>
      </c>
      <c r="Q237" s="182">
        <v>2.642094930013021</v>
      </c>
      <c r="R237" s="200">
        <v>0.16019544923722526</v>
      </c>
      <c r="S237" s="221"/>
      <c r="T237" s="202"/>
      <c r="U237" s="172"/>
      <c r="V237" s="172"/>
      <c r="W237" s="172"/>
      <c r="X237" s="172"/>
      <c r="Y237" s="172"/>
      <c r="Z237" s="172"/>
    </row>
    <row r="238" spans="1:26" x14ac:dyDescent="0.55000000000000004">
      <c r="A238" s="172"/>
      <c r="B238" s="177"/>
      <c r="C238" s="175"/>
      <c r="D238" s="182"/>
      <c r="E238" s="182"/>
      <c r="F238" s="182"/>
      <c r="G238" s="182"/>
      <c r="H238" s="182"/>
      <c r="I238" s="182"/>
      <c r="J238" s="182"/>
      <c r="K238" s="182"/>
      <c r="L238" s="182"/>
      <c r="M238" s="182"/>
      <c r="N238" s="232" t="s">
        <v>327</v>
      </c>
      <c r="O238" s="175">
        <v>29.1553955078125</v>
      </c>
      <c r="P238" s="210">
        <v>6.018890380859375</v>
      </c>
      <c r="Q238" s="210">
        <v>2.4175484975179038</v>
      </c>
      <c r="R238" s="211">
        <v>0.18717394170504528</v>
      </c>
      <c r="S238" s="230"/>
      <c r="T238" s="224"/>
      <c r="U238" s="172"/>
      <c r="V238" s="172"/>
      <c r="W238" s="172"/>
      <c r="X238" s="172"/>
      <c r="Y238" s="172"/>
      <c r="Z238" s="172"/>
    </row>
    <row r="239" spans="1:26" x14ac:dyDescent="0.55000000000000004">
      <c r="A239" s="172"/>
      <c r="B239" s="173"/>
      <c r="C239" s="173"/>
      <c r="D239" s="182"/>
      <c r="E239" s="182"/>
      <c r="F239" s="182"/>
      <c r="G239" s="182"/>
      <c r="H239" s="182"/>
      <c r="I239" s="182"/>
      <c r="J239" s="182"/>
      <c r="K239" s="182"/>
      <c r="L239" s="182"/>
      <c r="M239" s="182"/>
      <c r="N239" s="232" t="s">
        <v>328</v>
      </c>
      <c r="O239" s="175">
        <v>29.050670623779297</v>
      </c>
      <c r="P239" s="182">
        <v>5.579681396484375</v>
      </c>
      <c r="Q239" s="182">
        <v>1.9783395131429038</v>
      </c>
      <c r="R239" s="200">
        <v>0.25378179506538473</v>
      </c>
      <c r="S239" s="221">
        <v>0.23031420885123435</v>
      </c>
      <c r="T239" s="202">
        <v>3.7408719753667878E-2</v>
      </c>
      <c r="U239" s="172"/>
      <c r="V239" s="172"/>
      <c r="W239" s="172"/>
      <c r="X239" s="172"/>
      <c r="Y239" s="172"/>
      <c r="Z239" s="172"/>
    </row>
    <row r="240" spans="1:26" x14ac:dyDescent="0.55000000000000004">
      <c r="A240" s="172"/>
      <c r="B240" s="173"/>
      <c r="C240" s="173"/>
      <c r="D240" s="173"/>
      <c r="E240" s="173"/>
      <c r="F240" s="173"/>
      <c r="G240" s="173"/>
      <c r="H240" s="173"/>
      <c r="I240" s="173"/>
      <c r="J240" s="173"/>
      <c r="K240" s="173"/>
      <c r="L240" s="173"/>
      <c r="M240" s="173"/>
      <c r="N240" s="232" t="s">
        <v>329</v>
      </c>
      <c r="O240" s="175">
        <v>29.032072067260742</v>
      </c>
      <c r="P240" s="182">
        <v>5.6014175415039063</v>
      </c>
      <c r="Q240" s="182">
        <v>2.000075658162435</v>
      </c>
      <c r="R240" s="200">
        <v>0.24998688978327305</v>
      </c>
      <c r="S240" s="221"/>
      <c r="T240" s="202"/>
      <c r="U240" s="172"/>
      <c r="V240" s="172"/>
      <c r="W240" s="172"/>
      <c r="X240" s="172"/>
      <c r="Y240" s="172"/>
      <c r="Z240" s="172"/>
    </row>
    <row r="241" spans="1:26" x14ac:dyDescent="0.55000000000000004">
      <c r="A241" s="172"/>
      <c r="B241" s="172"/>
      <c r="C241" s="172"/>
      <c r="D241" s="172"/>
      <c r="E241" s="172"/>
      <c r="F241" s="172"/>
      <c r="G241" s="172"/>
      <c r="H241" s="172"/>
      <c r="I241" s="172"/>
      <c r="J241" s="172"/>
      <c r="K241" s="172"/>
      <c r="L241" s="172"/>
      <c r="M241" s="172"/>
      <c r="N241" s="172"/>
      <c r="O241" s="172"/>
      <c r="P241" s="172"/>
      <c r="Q241" s="172"/>
      <c r="R241" s="172"/>
      <c r="S241" s="172"/>
      <c r="T241" s="172"/>
      <c r="U241" s="172"/>
      <c r="V241" s="172"/>
      <c r="W241" s="172"/>
      <c r="X241" s="172"/>
      <c r="Y241" s="172"/>
      <c r="Z241" s="172"/>
    </row>
    <row r="242" spans="1:26" x14ac:dyDescent="0.55000000000000004">
      <c r="A242" s="172"/>
      <c r="B242" s="172"/>
      <c r="C242" s="172"/>
      <c r="D242" s="172"/>
      <c r="E242" s="172"/>
      <c r="F242" s="172"/>
      <c r="G242" s="172"/>
      <c r="H242" s="172"/>
      <c r="I242" s="172"/>
      <c r="J242" s="172"/>
      <c r="K242" s="172"/>
      <c r="L242" s="172"/>
      <c r="M242" s="172"/>
      <c r="N242" s="172"/>
      <c r="O242" s="172"/>
      <c r="P242" s="172"/>
      <c r="Q242" s="172"/>
      <c r="R242" s="172"/>
      <c r="S242" s="172"/>
      <c r="T242" s="172"/>
      <c r="U242" s="172"/>
      <c r="V242" s="172"/>
      <c r="W242" s="172"/>
      <c r="X242" s="172"/>
      <c r="Y242" s="172"/>
      <c r="Z242" s="172"/>
    </row>
    <row r="243" spans="1:26" ht="28.8" x14ac:dyDescent="0.55000000000000004">
      <c r="A243" s="172"/>
      <c r="B243" s="193" t="s">
        <v>90</v>
      </c>
      <c r="C243" s="189"/>
      <c r="D243" s="190" t="s">
        <v>167</v>
      </c>
      <c r="E243" s="215"/>
      <c r="F243" s="187"/>
      <c r="G243" s="187"/>
      <c r="H243" s="187"/>
      <c r="I243" s="187"/>
      <c r="J243" s="187"/>
      <c r="K243" s="187"/>
      <c r="L243" s="187"/>
      <c r="M243" s="187"/>
      <c r="N243" s="216"/>
      <c r="O243" s="189"/>
      <c r="P243" s="190" t="s">
        <v>167</v>
      </c>
      <c r="Q243" s="189"/>
      <c r="R243" s="189"/>
      <c r="S243" s="189"/>
      <c r="T243" s="179"/>
      <c r="U243" s="172"/>
      <c r="V243" s="172"/>
      <c r="W243" s="172"/>
      <c r="X243" s="172"/>
      <c r="Y243" s="172"/>
      <c r="Z243" s="172"/>
    </row>
    <row r="244" spans="1:26" ht="43.2" x14ac:dyDescent="0.55000000000000004">
      <c r="A244" s="172"/>
      <c r="B244" s="184"/>
      <c r="C244" s="188" t="s">
        <v>169</v>
      </c>
      <c r="D244" s="188" t="s">
        <v>170</v>
      </c>
      <c r="E244" s="195" t="s">
        <v>281</v>
      </c>
      <c r="F244" s="194"/>
      <c r="G244" s="194"/>
      <c r="H244" s="194"/>
      <c r="I244" s="194"/>
      <c r="J244" s="194"/>
      <c r="K244" s="194"/>
      <c r="L244" s="188" t="s">
        <v>218</v>
      </c>
      <c r="M244" s="195" t="s">
        <v>219</v>
      </c>
      <c r="N244" s="222"/>
      <c r="O244" s="187" t="s">
        <v>169</v>
      </c>
      <c r="P244" s="187" t="s">
        <v>170</v>
      </c>
      <c r="Q244" s="223" t="s">
        <v>282</v>
      </c>
      <c r="R244" s="220" t="s">
        <v>171</v>
      </c>
      <c r="S244" s="187" t="s">
        <v>172</v>
      </c>
      <c r="T244" s="202" t="s">
        <v>173</v>
      </c>
      <c r="U244" s="172"/>
      <c r="V244" s="172"/>
      <c r="W244" s="172"/>
      <c r="X244" s="172"/>
      <c r="Y244" s="172"/>
      <c r="Z244" s="172"/>
    </row>
    <row r="245" spans="1:26" x14ac:dyDescent="0.55000000000000004">
      <c r="A245" s="172"/>
      <c r="B245" s="201" t="s">
        <v>208</v>
      </c>
      <c r="C245" s="175">
        <v>26.351530075073242</v>
      </c>
      <c r="D245" s="182">
        <v>3.3182868957519531</v>
      </c>
      <c r="E245" s="196"/>
      <c r="F245" s="196">
        <v>-2.3215821584065757</v>
      </c>
      <c r="G245" s="196">
        <v>4.9988012192489526</v>
      </c>
      <c r="H245" s="196"/>
      <c r="I245" s="196">
        <v>4.9884129662902366</v>
      </c>
      <c r="J245" s="196"/>
      <c r="K245" s="182"/>
      <c r="L245" s="182">
        <v>0.10025270745983653</v>
      </c>
      <c r="M245" s="182"/>
      <c r="N245" s="174" t="s">
        <v>213</v>
      </c>
      <c r="O245" s="175">
        <v>28.527997970581055</v>
      </c>
      <c r="P245" s="210">
        <v>5.4022769927978516</v>
      </c>
      <c r="Q245" s="210">
        <v>2.2193972269694009</v>
      </c>
      <c r="R245" s="211">
        <v>0.21473105724437372</v>
      </c>
      <c r="S245" s="211"/>
      <c r="T245" s="205"/>
      <c r="U245" s="172"/>
      <c r="V245" s="172"/>
      <c r="W245" s="172"/>
      <c r="X245" s="172"/>
      <c r="Y245" s="172"/>
      <c r="Z245" s="172"/>
    </row>
    <row r="246" spans="1:26" x14ac:dyDescent="0.55000000000000004">
      <c r="A246" s="172"/>
      <c r="B246" s="183" t="s">
        <v>211</v>
      </c>
      <c r="C246" s="175">
        <v>26.303693771362305</v>
      </c>
      <c r="D246" s="182">
        <v>3.0564804077148438</v>
      </c>
      <c r="E246" s="196">
        <v>3.1828797658284507</v>
      </c>
      <c r="F246" s="196">
        <v>-2.0597756703694663</v>
      </c>
      <c r="G246" s="196">
        <v>4.1692147073773134</v>
      </c>
      <c r="H246" s="196">
        <v>4.5635541636463621</v>
      </c>
      <c r="I246" s="196">
        <v>4.1605504586665107</v>
      </c>
      <c r="J246" s="196">
        <v>4.5540704188516683</v>
      </c>
      <c r="K246" s="182">
        <v>0.41543825727153205</v>
      </c>
      <c r="L246" s="182">
        <v>0.12020089907974273</v>
      </c>
      <c r="M246" s="182">
        <v>0.11042038337401923</v>
      </c>
      <c r="N246" s="219" t="s">
        <v>215</v>
      </c>
      <c r="O246" s="175">
        <v>28.557029724121094</v>
      </c>
      <c r="P246" s="182">
        <v>5.1153507232666016</v>
      </c>
      <c r="Q246" s="182">
        <v>1.9324709574381509</v>
      </c>
      <c r="R246" s="200">
        <v>0.26198008340145157</v>
      </c>
      <c r="S246" s="221">
        <v>0.23995574070069459</v>
      </c>
      <c r="T246" s="202">
        <v>2.378653513885217E-2</v>
      </c>
      <c r="U246" s="172"/>
      <c r="V246" s="172"/>
      <c r="W246" s="172"/>
      <c r="X246" s="172"/>
      <c r="Y246" s="172"/>
      <c r="Z246" s="172"/>
    </row>
    <row r="247" spans="1:26" x14ac:dyDescent="0.55000000000000004">
      <c r="A247" s="172"/>
      <c r="B247" s="191" t="s">
        <v>212</v>
      </c>
      <c r="C247" s="175">
        <v>26.53521728515625</v>
      </c>
      <c r="D247" s="198">
        <v>3.1738719940185547</v>
      </c>
      <c r="E247" s="199"/>
      <c r="F247" s="196">
        <v>-2.1771672566731772</v>
      </c>
      <c r="G247" s="196">
        <v>4.5226465643128195</v>
      </c>
      <c r="H247" s="199"/>
      <c r="I247" s="196">
        <v>4.5132478315982567</v>
      </c>
      <c r="J247" s="196"/>
      <c r="K247" s="182"/>
      <c r="L247" s="182">
        <v>0.11080754358247846</v>
      </c>
      <c r="M247" s="182"/>
      <c r="N247" s="177" t="s">
        <v>217</v>
      </c>
      <c r="O247" s="175">
        <v>28.619091033935547</v>
      </c>
      <c r="P247" s="198">
        <v>5.2229251861572266</v>
      </c>
      <c r="Q247" s="198">
        <v>2.0400454203287759</v>
      </c>
      <c r="R247" s="203">
        <v>0.24315608145625847</v>
      </c>
      <c r="S247" s="226"/>
      <c r="T247" s="204"/>
      <c r="U247" s="172"/>
      <c r="V247" s="172"/>
      <c r="W247" s="172"/>
      <c r="X247" s="172"/>
      <c r="Y247" s="172"/>
      <c r="Z247" s="172"/>
    </row>
    <row r="248" spans="1:26" x14ac:dyDescent="0.55000000000000004">
      <c r="A248" s="172"/>
      <c r="B248" s="177"/>
      <c r="C248" s="175"/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231" t="s">
        <v>324</v>
      </c>
      <c r="O248" s="175">
        <v>26.100315093994141</v>
      </c>
      <c r="P248" s="182">
        <v>2.6722850799560547</v>
      </c>
      <c r="Q248" s="182">
        <v>-0.51059468587239598</v>
      </c>
      <c r="R248" s="200">
        <v>1.4246373169728981</v>
      </c>
      <c r="S248" s="221"/>
      <c r="T248" s="202"/>
      <c r="U248" s="172"/>
      <c r="V248" s="172"/>
      <c r="W248" s="172"/>
      <c r="X248" s="172"/>
      <c r="Y248" s="172"/>
      <c r="Z248" s="172"/>
    </row>
    <row r="249" spans="1:26" x14ac:dyDescent="0.55000000000000004">
      <c r="A249" s="172"/>
      <c r="B249" s="177"/>
      <c r="C249" s="175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231" t="s">
        <v>325</v>
      </c>
      <c r="O249" s="175">
        <v>26.126117706298828</v>
      </c>
      <c r="P249" s="182">
        <v>2.5388088226318359</v>
      </c>
      <c r="Q249" s="182">
        <v>-0.64407094319661473</v>
      </c>
      <c r="R249" s="200">
        <v>1.5627326043882226</v>
      </c>
      <c r="S249" s="221">
        <v>1.4866107477022723</v>
      </c>
      <c r="T249" s="202">
        <v>7.0126389963884567E-2</v>
      </c>
      <c r="U249" s="172"/>
      <c r="V249" s="172"/>
      <c r="W249" s="172"/>
      <c r="X249" s="172"/>
      <c r="Y249" s="172"/>
      <c r="Z249" s="172"/>
    </row>
    <row r="250" spans="1:26" x14ac:dyDescent="0.55000000000000004">
      <c r="A250" s="172"/>
      <c r="B250" s="173"/>
      <c r="C250" s="173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231" t="s">
        <v>326</v>
      </c>
      <c r="O250" s="175">
        <v>26.207534790039063</v>
      </c>
      <c r="P250" s="182">
        <v>2.6246490478515625</v>
      </c>
      <c r="Q250" s="182">
        <v>-0.55823071797688817</v>
      </c>
      <c r="R250" s="200">
        <v>1.472462321745696</v>
      </c>
      <c r="S250" s="221"/>
      <c r="T250" s="202"/>
      <c r="U250" s="172"/>
      <c r="V250" s="172"/>
      <c r="W250" s="172"/>
      <c r="X250" s="172"/>
      <c r="Y250" s="172"/>
      <c r="Z250" s="172"/>
    </row>
    <row r="251" spans="1:26" x14ac:dyDescent="0.55000000000000004">
      <c r="A251" s="172"/>
      <c r="B251" s="173"/>
      <c r="C251" s="173"/>
      <c r="D251" s="182"/>
      <c r="E251" s="182"/>
      <c r="F251" s="182"/>
      <c r="G251" s="182"/>
      <c r="H251" s="182"/>
      <c r="I251" s="182"/>
      <c r="J251" s="182"/>
      <c r="K251" s="182"/>
      <c r="L251" s="182"/>
      <c r="M251" s="182"/>
      <c r="N251" s="232" t="s">
        <v>327</v>
      </c>
      <c r="O251" s="175">
        <v>28.539131164550781</v>
      </c>
      <c r="P251" s="210">
        <v>5.4026260375976563</v>
      </c>
      <c r="Q251" s="210">
        <v>2.2197462717692056</v>
      </c>
      <c r="R251" s="211">
        <v>0.21467911162127021</v>
      </c>
      <c r="S251" s="230"/>
      <c r="T251" s="224"/>
      <c r="U251" s="172"/>
      <c r="V251" s="172"/>
      <c r="W251" s="172"/>
      <c r="X251" s="172"/>
      <c r="Y251" s="172"/>
      <c r="Z251" s="172"/>
    </row>
    <row r="252" spans="1:26" x14ac:dyDescent="0.55000000000000004">
      <c r="A252" s="172"/>
      <c r="B252" s="173"/>
      <c r="C252" s="173"/>
      <c r="D252" s="182"/>
      <c r="E252" s="182"/>
      <c r="F252" s="182"/>
      <c r="G252" s="182"/>
      <c r="H252" s="182"/>
      <c r="I252" s="182"/>
      <c r="J252" s="182"/>
      <c r="K252" s="182"/>
      <c r="L252" s="182"/>
      <c r="M252" s="182"/>
      <c r="N252" s="232" t="s">
        <v>328</v>
      </c>
      <c r="O252" s="175">
        <v>28.593086242675781</v>
      </c>
      <c r="P252" s="182">
        <v>5.1220970153808594</v>
      </c>
      <c r="Q252" s="182">
        <v>1.9392172495524087</v>
      </c>
      <c r="R252" s="200">
        <v>0.2607578789621014</v>
      </c>
      <c r="S252" s="221">
        <v>0.23811040011163878</v>
      </c>
      <c r="T252" s="202">
        <v>2.3049381077944801E-2</v>
      </c>
      <c r="U252" s="172"/>
      <c r="V252" s="172"/>
      <c r="W252" s="172"/>
      <c r="X252" s="172"/>
      <c r="Y252" s="172"/>
      <c r="Z252" s="172"/>
    </row>
    <row r="253" spans="1:26" x14ac:dyDescent="0.55000000000000004">
      <c r="A253" s="172"/>
      <c r="B253" s="173"/>
      <c r="C253" s="173"/>
      <c r="D253" s="173"/>
      <c r="E253" s="173"/>
      <c r="F253" s="173"/>
      <c r="G253" s="173"/>
      <c r="H253" s="173"/>
      <c r="I253" s="173"/>
      <c r="J253" s="173"/>
      <c r="K253" s="173"/>
      <c r="L253" s="173"/>
      <c r="M253" s="173"/>
      <c r="N253" s="232" t="s">
        <v>329</v>
      </c>
      <c r="O253" s="175">
        <v>28.67909049987793</v>
      </c>
      <c r="P253" s="182">
        <v>5.2484359741210938</v>
      </c>
      <c r="Q253" s="182">
        <v>2.0655562082926431</v>
      </c>
      <c r="R253" s="200">
        <v>0.23889420975154474</v>
      </c>
      <c r="S253" s="221"/>
      <c r="T253" s="202"/>
      <c r="U253" s="172"/>
      <c r="V253" s="172"/>
      <c r="W253" s="172"/>
      <c r="X253" s="172"/>
      <c r="Y253" s="172"/>
      <c r="Z253" s="172"/>
    </row>
  </sheetData>
  <mergeCells count="7">
    <mergeCell ref="AB44:AC44"/>
    <mergeCell ref="P44:Q44"/>
    <mergeCell ref="R44:S44"/>
    <mergeCell ref="T44:U44"/>
    <mergeCell ref="V44:W44"/>
    <mergeCell ref="X44:Y44"/>
    <mergeCell ref="Z44:AA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21F5C-1E80-4183-B46B-B3E76BB5F09A}">
  <dimension ref="A1:W14"/>
  <sheetViews>
    <sheetView tabSelected="1" workbookViewId="0">
      <selection activeCell="I17" sqref="I17"/>
    </sheetView>
  </sheetViews>
  <sheetFormatPr defaultRowHeight="14.4" x14ac:dyDescent="0.55000000000000004"/>
  <cols>
    <col min="1" max="1" width="45.68359375" bestFit="1" customWidth="1"/>
  </cols>
  <sheetData>
    <row r="1" spans="1:23" x14ac:dyDescent="0.55000000000000004">
      <c r="A1" s="5" t="s">
        <v>330</v>
      </c>
    </row>
    <row r="3" spans="1:23" ht="57.6" x14ac:dyDescent="0.55000000000000004">
      <c r="B3" s="117" t="s">
        <v>331</v>
      </c>
      <c r="D3" s="71" t="s">
        <v>169</v>
      </c>
      <c r="E3" s="71" t="s">
        <v>170</v>
      </c>
      <c r="F3" s="94" t="s">
        <v>332</v>
      </c>
      <c r="G3" s="71" t="s">
        <v>285</v>
      </c>
      <c r="H3" s="71" t="s">
        <v>295</v>
      </c>
      <c r="I3" s="71" t="s">
        <v>150</v>
      </c>
      <c r="J3" s="94" t="s">
        <v>333</v>
      </c>
      <c r="K3" s="71" t="s">
        <v>334</v>
      </c>
      <c r="L3" s="71" t="s">
        <v>150</v>
      </c>
    </row>
    <row r="4" spans="1:23" x14ac:dyDescent="0.55000000000000004">
      <c r="A4" s="30" t="s">
        <v>335</v>
      </c>
      <c r="B4" s="30" t="s">
        <v>336</v>
      </c>
      <c r="D4" t="s">
        <v>337</v>
      </c>
      <c r="M4" t="s">
        <v>323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U4" t="s">
        <v>345</v>
      </c>
      <c r="V4" t="s">
        <v>346</v>
      </c>
      <c r="W4" t="s">
        <v>347</v>
      </c>
    </row>
    <row r="5" spans="1:23" x14ac:dyDescent="0.55000000000000004">
      <c r="A5" s="139" t="s">
        <v>323</v>
      </c>
      <c r="B5">
        <v>23.135982513427734</v>
      </c>
      <c r="D5">
        <v>25.727510452270508</v>
      </c>
      <c r="E5">
        <v>2.5915279388427734</v>
      </c>
      <c r="G5">
        <v>0.16590992072418576</v>
      </c>
      <c r="M5">
        <v>1</v>
      </c>
      <c r="N5">
        <v>3.2690062426828415</v>
      </c>
      <c r="O5">
        <v>11.030798874510271</v>
      </c>
      <c r="P5">
        <v>5.542965331902618</v>
      </c>
      <c r="Q5">
        <v>7.0992499081829408</v>
      </c>
      <c r="R5">
        <v>6.4539327868937626</v>
      </c>
      <c r="S5">
        <v>6.308881429214571</v>
      </c>
      <c r="T5">
        <v>7.1325438302803255</v>
      </c>
      <c r="U5">
        <v>3.8786885877483748</v>
      </c>
      <c r="V5">
        <v>4.5848462252886106</v>
      </c>
      <c r="W5">
        <v>1.0904733719466602</v>
      </c>
    </row>
    <row r="6" spans="1:23" x14ac:dyDescent="0.55000000000000004">
      <c r="A6" s="139"/>
      <c r="B6">
        <v>23.524738311767578</v>
      </c>
      <c r="C6">
        <v>23.432532628377277</v>
      </c>
      <c r="D6">
        <v>25.860401153564453</v>
      </c>
      <c r="E6">
        <v>2.335662841796875</v>
      </c>
      <c r="F6">
        <v>2.4368241628011069</v>
      </c>
      <c r="G6">
        <v>0.19810499451013933</v>
      </c>
      <c r="H6">
        <v>0.18522927234701803</v>
      </c>
      <c r="I6">
        <v>1.3910930102651655E-2</v>
      </c>
      <c r="J6">
        <v>0</v>
      </c>
      <c r="K6">
        <v>1</v>
      </c>
      <c r="L6">
        <v>7.5101143174552909E-2</v>
      </c>
    </row>
    <row r="7" spans="1:23" x14ac:dyDescent="0.55000000000000004">
      <c r="A7" s="139"/>
      <c r="B7">
        <v>23.636877059936523</v>
      </c>
      <c r="D7">
        <v>26.020158767700195</v>
      </c>
      <c r="E7">
        <v>2.3832817077636719</v>
      </c>
      <c r="G7">
        <v>0.191672901806729</v>
      </c>
    </row>
    <row r="8" spans="1:23" x14ac:dyDescent="0.55000000000000004">
      <c r="A8" s="138" t="s">
        <v>339</v>
      </c>
      <c r="B8">
        <v>23.260921478271484</v>
      </c>
      <c r="D8">
        <v>22.497907638549805</v>
      </c>
      <c r="E8">
        <v>-0.76301383972167969</v>
      </c>
      <c r="G8">
        <v>1.6970320829014913</v>
      </c>
    </row>
    <row r="9" spans="1:23" x14ac:dyDescent="0.55000000000000004">
      <c r="A9" s="138"/>
      <c r="B9">
        <v>23.718563079833984</v>
      </c>
      <c r="C9">
        <v>23.669312159220379</v>
      </c>
      <c r="D9">
        <v>22.565387725830078</v>
      </c>
      <c r="E9">
        <v>-1.1531753540039063</v>
      </c>
      <c r="F9">
        <v>-1.0266412099202473</v>
      </c>
      <c r="G9">
        <v>2.2240286206860098</v>
      </c>
      <c r="H9">
        <v>2.053808899613653</v>
      </c>
      <c r="I9">
        <v>0.25236745717225806</v>
      </c>
      <c r="J9">
        <v>-3.4634653727213545</v>
      </c>
      <c r="K9">
        <v>11.030798874510271</v>
      </c>
      <c r="L9">
        <v>1.3554399647710327</v>
      </c>
    </row>
    <row r="10" spans="1:23" x14ac:dyDescent="0.55000000000000004">
      <c r="A10" s="138"/>
      <c r="B10">
        <v>24.028451919555664</v>
      </c>
      <c r="D10">
        <v>22.864717483520508</v>
      </c>
      <c r="E10">
        <v>-1.1637344360351563</v>
      </c>
      <c r="G10">
        <v>2.240365995253458</v>
      </c>
    </row>
    <row r="11" spans="1:23" x14ac:dyDescent="0.55000000000000004">
      <c r="A11" s="138" t="s">
        <v>344</v>
      </c>
      <c r="B11">
        <v>23.242725372314453</v>
      </c>
      <c r="D11">
        <v>23.199733734130859</v>
      </c>
      <c r="E11">
        <v>-4.299163818359375E-2</v>
      </c>
      <c r="G11">
        <v>1.0302479823169215</v>
      </c>
    </row>
    <row r="12" spans="1:23" x14ac:dyDescent="0.55000000000000004">
      <c r="A12" s="138"/>
      <c r="B12">
        <v>23.977176666259766</v>
      </c>
      <c r="C12">
        <v>23.880992253621418</v>
      </c>
      <c r="D12">
        <v>23.643823623657227</v>
      </c>
      <c r="E12">
        <v>-0.33335304260253906</v>
      </c>
      <c r="F12">
        <v>-0.39759254455566406</v>
      </c>
      <c r="G12">
        <v>1.2599382623285951</v>
      </c>
      <c r="H12">
        <v>1.3504108942122599</v>
      </c>
      <c r="I12">
        <v>0.30512900937578086</v>
      </c>
      <c r="J12">
        <v>-2.834416707356771</v>
      </c>
      <c r="K12">
        <v>7.1325438302803255</v>
      </c>
      <c r="L12">
        <v>1.6116176510352498</v>
      </c>
    </row>
    <row r="13" spans="1:23" x14ac:dyDescent="0.55000000000000004">
      <c r="A13" s="138"/>
      <c r="B13">
        <v>24.423074722290039</v>
      </c>
      <c r="D13">
        <v>23.60664176940918</v>
      </c>
      <c r="E13">
        <v>-0.81643295288085938</v>
      </c>
      <c r="G13">
        <v>1.7610464379912627</v>
      </c>
    </row>
    <row r="14" spans="1:23" x14ac:dyDescent="0.55000000000000004">
      <c r="A14" s="3"/>
    </row>
  </sheetData>
  <mergeCells count="3">
    <mergeCell ref="A11:A13"/>
    <mergeCell ref="A5:A7"/>
    <mergeCell ref="A8:A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FF52-653E-4392-B5C2-BD2FE5CB6CE9}">
  <dimension ref="A1:G45"/>
  <sheetViews>
    <sheetView workbookViewId="0">
      <selection activeCell="J7" sqref="J7"/>
    </sheetView>
  </sheetViews>
  <sheetFormatPr defaultRowHeight="14.4" x14ac:dyDescent="0.55000000000000004"/>
  <cols>
    <col min="1" max="1" width="8.83984375" style="1"/>
    <col min="2" max="2" width="9.83984375" style="1" bestFit="1" customWidth="1"/>
    <col min="3" max="3" width="14.41796875" style="1" customWidth="1"/>
    <col min="4" max="4" width="24.3671875" style="1" bestFit="1" customWidth="1"/>
    <col min="5" max="5" width="9.83984375" style="1" bestFit="1" customWidth="1"/>
    <col min="6" max="6" width="21.26171875" style="3" customWidth="1"/>
    <col min="7" max="7" width="36.1015625" style="3" customWidth="1"/>
  </cols>
  <sheetData>
    <row r="1" spans="1:7" s="5" customFormat="1" ht="43.2" x14ac:dyDescent="0.55000000000000004">
      <c r="A1" s="11" t="s">
        <v>18</v>
      </c>
      <c r="B1" s="12" t="s">
        <v>42</v>
      </c>
      <c r="C1" s="12" t="s">
        <v>19</v>
      </c>
      <c r="D1" s="12" t="s">
        <v>0</v>
      </c>
      <c r="E1" s="12" t="s">
        <v>1</v>
      </c>
      <c r="F1" s="14" t="s">
        <v>16</v>
      </c>
      <c r="G1" s="13" t="s">
        <v>20</v>
      </c>
    </row>
    <row r="2" spans="1:7" x14ac:dyDescent="0.55000000000000004">
      <c r="A2" s="140" t="s">
        <v>21</v>
      </c>
      <c r="B2" s="143" t="s">
        <v>24</v>
      </c>
      <c r="C2" s="17" t="s">
        <v>2</v>
      </c>
      <c r="D2" s="9" t="s">
        <v>105</v>
      </c>
      <c r="E2" s="17" t="s">
        <v>15</v>
      </c>
      <c r="F2" s="15">
        <v>-57</v>
      </c>
      <c r="G2" s="145" t="s">
        <v>103</v>
      </c>
    </row>
    <row r="3" spans="1:7" x14ac:dyDescent="0.55000000000000004">
      <c r="A3" s="141"/>
      <c r="B3" s="139"/>
      <c r="C3" s="18" t="s">
        <v>3</v>
      </c>
      <c r="D3" s="1" t="s">
        <v>106</v>
      </c>
      <c r="E3" s="18" t="s">
        <v>17</v>
      </c>
      <c r="F3" s="3">
        <v>-87</v>
      </c>
      <c r="G3" s="146"/>
    </row>
    <row r="4" spans="1:7" x14ac:dyDescent="0.55000000000000004">
      <c r="A4" s="142"/>
      <c r="B4" s="144"/>
      <c r="C4" s="19" t="s">
        <v>4</v>
      </c>
      <c r="D4" s="7" t="s">
        <v>107</v>
      </c>
      <c r="E4" s="19" t="s">
        <v>15</v>
      </c>
      <c r="F4" s="16">
        <v>-167</v>
      </c>
      <c r="G4" s="147"/>
    </row>
    <row r="5" spans="1:7" x14ac:dyDescent="0.55000000000000004">
      <c r="A5" s="140" t="s">
        <v>22</v>
      </c>
      <c r="B5" s="143" t="s">
        <v>25</v>
      </c>
      <c r="C5" s="17" t="s">
        <v>5</v>
      </c>
      <c r="D5" s="6" t="s">
        <v>108</v>
      </c>
      <c r="E5" s="17" t="s">
        <v>17</v>
      </c>
      <c r="F5" s="15">
        <v>-94</v>
      </c>
      <c r="G5" s="145" t="s">
        <v>26</v>
      </c>
    </row>
    <row r="6" spans="1:7" x14ac:dyDescent="0.55000000000000004">
      <c r="A6" s="141"/>
      <c r="B6" s="139"/>
      <c r="C6" s="18" t="s">
        <v>6</v>
      </c>
      <c r="D6" s="1" t="s">
        <v>109</v>
      </c>
      <c r="E6" s="18" t="s">
        <v>17</v>
      </c>
      <c r="F6" s="3">
        <v>-144</v>
      </c>
      <c r="G6" s="146"/>
    </row>
    <row r="7" spans="1:7" x14ac:dyDescent="0.55000000000000004">
      <c r="A7" s="142"/>
      <c r="B7" s="144"/>
      <c r="C7" s="19" t="s">
        <v>7</v>
      </c>
      <c r="D7" s="7" t="s">
        <v>110</v>
      </c>
      <c r="E7" s="19" t="s">
        <v>17</v>
      </c>
      <c r="F7" s="16">
        <v>-357</v>
      </c>
      <c r="G7" s="147"/>
    </row>
    <row r="8" spans="1:7" x14ac:dyDescent="0.55000000000000004">
      <c r="A8" s="140" t="s">
        <v>23</v>
      </c>
      <c r="B8" s="143" t="s">
        <v>27</v>
      </c>
      <c r="C8" s="17" t="s">
        <v>8</v>
      </c>
      <c r="D8" s="6" t="s">
        <v>111</v>
      </c>
      <c r="E8" s="17" t="s">
        <v>15</v>
      </c>
      <c r="F8" s="15">
        <v>-116</v>
      </c>
      <c r="G8" s="145" t="s">
        <v>104</v>
      </c>
    </row>
    <row r="9" spans="1:7" x14ac:dyDescent="0.55000000000000004">
      <c r="A9" s="141"/>
      <c r="B9" s="139"/>
      <c r="C9" s="18" t="s">
        <v>9</v>
      </c>
      <c r="D9" s="1" t="s">
        <v>112</v>
      </c>
      <c r="E9" s="18" t="s">
        <v>15</v>
      </c>
      <c r="F9" s="3">
        <v>-179</v>
      </c>
      <c r="G9" s="146"/>
    </row>
    <row r="10" spans="1:7" x14ac:dyDescent="0.55000000000000004">
      <c r="A10" s="142"/>
      <c r="B10" s="144"/>
      <c r="C10" s="19" t="s">
        <v>10</v>
      </c>
      <c r="D10" s="7" t="s">
        <v>113</v>
      </c>
      <c r="E10" s="19" t="s">
        <v>15</v>
      </c>
      <c r="F10" s="16">
        <v>-245</v>
      </c>
      <c r="G10" s="147"/>
    </row>
    <row r="11" spans="1:7" x14ac:dyDescent="0.55000000000000004">
      <c r="A11" s="140" t="s">
        <v>28</v>
      </c>
      <c r="B11" s="143" t="s">
        <v>41</v>
      </c>
      <c r="C11" s="17" t="s">
        <v>33</v>
      </c>
      <c r="D11" s="6" t="s">
        <v>37</v>
      </c>
      <c r="E11" s="17" t="s">
        <v>15</v>
      </c>
      <c r="F11" s="15">
        <v>-59</v>
      </c>
      <c r="G11" s="145" t="s">
        <v>43</v>
      </c>
    </row>
    <row r="12" spans="1:7" x14ac:dyDescent="0.55000000000000004">
      <c r="A12" s="141"/>
      <c r="B12" s="139"/>
      <c r="C12" s="18" t="s">
        <v>34</v>
      </c>
      <c r="D12" s="1" t="s">
        <v>38</v>
      </c>
      <c r="E12" s="18" t="s">
        <v>15</v>
      </c>
      <c r="F12" s="3">
        <v>-101</v>
      </c>
      <c r="G12" s="146"/>
    </row>
    <row r="13" spans="1:7" x14ac:dyDescent="0.55000000000000004">
      <c r="A13" s="141"/>
      <c r="B13" s="139"/>
      <c r="C13" s="18" t="s">
        <v>35</v>
      </c>
      <c r="D13" s="1" t="s">
        <v>39</v>
      </c>
      <c r="E13" s="18" t="s">
        <v>15</v>
      </c>
      <c r="F13" s="3">
        <v>-136</v>
      </c>
      <c r="G13" s="146"/>
    </row>
    <row r="14" spans="1:7" x14ac:dyDescent="0.55000000000000004">
      <c r="A14" s="142"/>
      <c r="B14" s="144"/>
      <c r="C14" s="19" t="s">
        <v>36</v>
      </c>
      <c r="D14" s="7" t="s">
        <v>40</v>
      </c>
      <c r="E14" s="19" t="s">
        <v>15</v>
      </c>
      <c r="F14" s="16">
        <v>-198</v>
      </c>
      <c r="G14" s="147"/>
    </row>
    <row r="15" spans="1:7" x14ac:dyDescent="0.55000000000000004">
      <c r="A15" s="140" t="s">
        <v>44</v>
      </c>
      <c r="B15" s="143" t="s">
        <v>49</v>
      </c>
      <c r="C15" s="17" t="s">
        <v>50</v>
      </c>
      <c r="D15" s="6" t="s">
        <v>45</v>
      </c>
      <c r="E15" s="17" t="s">
        <v>15</v>
      </c>
      <c r="F15" s="15">
        <v>-24</v>
      </c>
      <c r="G15" s="145" t="s">
        <v>43</v>
      </c>
    </row>
    <row r="16" spans="1:7" x14ac:dyDescent="0.55000000000000004">
      <c r="A16" s="141"/>
      <c r="B16" s="139"/>
      <c r="C16" s="18" t="s">
        <v>51</v>
      </c>
      <c r="D16" s="1" t="s">
        <v>46</v>
      </c>
      <c r="E16" s="18" t="s">
        <v>15</v>
      </c>
      <c r="F16" s="3">
        <v>-88</v>
      </c>
      <c r="G16" s="146"/>
    </row>
    <row r="17" spans="1:7" x14ac:dyDescent="0.55000000000000004">
      <c r="A17" s="141"/>
      <c r="B17" s="139"/>
      <c r="C17" s="18" t="s">
        <v>52</v>
      </c>
      <c r="D17" s="1" t="s">
        <v>47</v>
      </c>
      <c r="E17" s="18" t="s">
        <v>15</v>
      </c>
      <c r="F17" s="3">
        <v>-110</v>
      </c>
      <c r="G17" s="146"/>
    </row>
    <row r="18" spans="1:7" x14ac:dyDescent="0.55000000000000004">
      <c r="A18" s="142"/>
      <c r="B18" s="144"/>
      <c r="C18" s="19" t="s">
        <v>53</v>
      </c>
      <c r="D18" s="7" t="s">
        <v>48</v>
      </c>
      <c r="E18" s="19" t="s">
        <v>15</v>
      </c>
      <c r="F18" s="16">
        <v>-157</v>
      </c>
      <c r="G18" s="147"/>
    </row>
    <row r="19" spans="1:7" x14ac:dyDescent="0.55000000000000004">
      <c r="A19" s="140" t="s">
        <v>55</v>
      </c>
      <c r="B19" s="143" t="s">
        <v>54</v>
      </c>
      <c r="C19" s="17" t="s">
        <v>56</v>
      </c>
      <c r="D19" s="6" t="s">
        <v>114</v>
      </c>
      <c r="E19" s="17" t="s">
        <v>15</v>
      </c>
      <c r="F19" s="15">
        <v>-211</v>
      </c>
      <c r="G19" s="145" t="s">
        <v>75</v>
      </c>
    </row>
    <row r="20" spans="1:7" x14ac:dyDescent="0.55000000000000004">
      <c r="A20" s="141"/>
      <c r="B20" s="139"/>
      <c r="C20" s="18" t="s">
        <v>57</v>
      </c>
      <c r="D20" s="1" t="s">
        <v>115</v>
      </c>
      <c r="E20" s="18" t="s">
        <v>17</v>
      </c>
      <c r="F20" s="3">
        <v>-266</v>
      </c>
      <c r="G20" s="146"/>
    </row>
    <row r="21" spans="1:7" x14ac:dyDescent="0.55000000000000004">
      <c r="A21" s="142"/>
      <c r="B21" s="144"/>
      <c r="C21" s="19" t="s">
        <v>58</v>
      </c>
      <c r="D21" s="7" t="s">
        <v>116</v>
      </c>
      <c r="E21" s="19" t="s">
        <v>15</v>
      </c>
      <c r="F21" s="16">
        <v>-75</v>
      </c>
      <c r="G21" s="147"/>
    </row>
    <row r="22" spans="1:7" x14ac:dyDescent="0.55000000000000004">
      <c r="A22" s="140" t="s">
        <v>60</v>
      </c>
      <c r="B22" s="143" t="s">
        <v>59</v>
      </c>
      <c r="C22" s="17" t="s">
        <v>63</v>
      </c>
      <c r="D22" s="6" t="s">
        <v>117</v>
      </c>
      <c r="E22" s="17" t="s">
        <v>15</v>
      </c>
      <c r="F22" s="15">
        <v>-58</v>
      </c>
      <c r="G22" s="145" t="s">
        <v>68</v>
      </c>
    </row>
    <row r="23" spans="1:7" x14ac:dyDescent="0.55000000000000004">
      <c r="A23" s="141"/>
      <c r="B23" s="139"/>
      <c r="C23" s="18" t="s">
        <v>64</v>
      </c>
      <c r="D23" s="1" t="s">
        <v>118</v>
      </c>
      <c r="E23" s="18" t="s">
        <v>17</v>
      </c>
      <c r="F23" s="3">
        <v>-115</v>
      </c>
      <c r="G23" s="146"/>
    </row>
    <row r="24" spans="1:7" x14ac:dyDescent="0.55000000000000004">
      <c r="A24" s="141"/>
      <c r="B24" s="139"/>
      <c r="C24" s="18" t="s">
        <v>65</v>
      </c>
      <c r="D24" s="1" t="s">
        <v>119</v>
      </c>
      <c r="E24" s="18" t="s">
        <v>15</v>
      </c>
      <c r="F24" s="3">
        <v>-104</v>
      </c>
      <c r="G24" s="146"/>
    </row>
    <row r="25" spans="1:7" x14ac:dyDescent="0.55000000000000004">
      <c r="A25" s="141"/>
      <c r="B25" s="139"/>
      <c r="C25" s="18" t="s">
        <v>66</v>
      </c>
      <c r="D25" s="1" t="s">
        <v>120</v>
      </c>
      <c r="E25" s="18" t="s">
        <v>17</v>
      </c>
      <c r="F25" s="3">
        <v>-162</v>
      </c>
      <c r="G25" s="146"/>
    </row>
    <row r="26" spans="1:7" x14ac:dyDescent="0.55000000000000004">
      <c r="A26" s="142"/>
      <c r="B26" s="144"/>
      <c r="C26" s="19" t="s">
        <v>67</v>
      </c>
      <c r="D26" s="7" t="s">
        <v>121</v>
      </c>
      <c r="E26" s="19" t="s">
        <v>17</v>
      </c>
      <c r="F26" s="16">
        <v>-246</v>
      </c>
      <c r="G26" s="147"/>
    </row>
    <row r="27" spans="1:7" x14ac:dyDescent="0.55000000000000004">
      <c r="A27" s="140" t="s">
        <v>69</v>
      </c>
      <c r="B27" s="143" t="s">
        <v>70</v>
      </c>
      <c r="C27" s="17" t="s">
        <v>71</v>
      </c>
      <c r="D27" s="6" t="s">
        <v>122</v>
      </c>
      <c r="E27" s="17" t="s">
        <v>15</v>
      </c>
      <c r="F27" s="15">
        <v>-167</v>
      </c>
      <c r="G27" s="145" t="s">
        <v>68</v>
      </c>
    </row>
    <row r="28" spans="1:7" x14ac:dyDescent="0.55000000000000004">
      <c r="A28" s="141"/>
      <c r="B28" s="139"/>
      <c r="C28" s="18" t="s">
        <v>72</v>
      </c>
      <c r="D28" s="1" t="s">
        <v>123</v>
      </c>
      <c r="E28" s="18" t="s">
        <v>15</v>
      </c>
      <c r="F28" s="3">
        <v>-266</v>
      </c>
      <c r="G28" s="146"/>
    </row>
    <row r="29" spans="1:7" x14ac:dyDescent="0.55000000000000004">
      <c r="A29" s="141"/>
      <c r="B29" s="139"/>
      <c r="C29" s="18" t="s">
        <v>73</v>
      </c>
      <c r="D29" s="1" t="s">
        <v>124</v>
      </c>
      <c r="E29" s="18" t="s">
        <v>15</v>
      </c>
      <c r="F29" s="3">
        <v>-50</v>
      </c>
      <c r="G29" s="146"/>
    </row>
    <row r="30" spans="1:7" x14ac:dyDescent="0.55000000000000004">
      <c r="A30" s="142"/>
      <c r="B30" s="144"/>
      <c r="C30" s="19" t="s">
        <v>74</v>
      </c>
      <c r="D30" s="7" t="s">
        <v>125</v>
      </c>
      <c r="E30" s="19" t="s">
        <v>15</v>
      </c>
      <c r="F30" s="16">
        <v>-103</v>
      </c>
      <c r="G30" s="147"/>
    </row>
    <row r="31" spans="1:7" x14ac:dyDescent="0.55000000000000004">
      <c r="A31" s="140" t="s">
        <v>77</v>
      </c>
      <c r="B31" s="143" t="s">
        <v>76</v>
      </c>
      <c r="C31" s="17" t="s">
        <v>78</v>
      </c>
      <c r="D31" s="6" t="s">
        <v>126</v>
      </c>
      <c r="E31" s="17" t="s">
        <v>17</v>
      </c>
      <c r="F31" s="15">
        <v>-99</v>
      </c>
      <c r="G31" s="145" t="s">
        <v>68</v>
      </c>
    </row>
    <row r="32" spans="1:7" x14ac:dyDescent="0.55000000000000004">
      <c r="A32" s="141"/>
      <c r="B32" s="139"/>
      <c r="C32" s="18" t="s">
        <v>79</v>
      </c>
      <c r="D32" s="1" t="s">
        <v>127</v>
      </c>
      <c r="E32" s="18" t="s">
        <v>15</v>
      </c>
      <c r="F32" s="3">
        <v>-148</v>
      </c>
      <c r="G32" s="146"/>
    </row>
    <row r="33" spans="1:7" x14ac:dyDescent="0.55000000000000004">
      <c r="A33" s="142"/>
      <c r="B33" s="144"/>
      <c r="C33" s="19" t="s">
        <v>80</v>
      </c>
      <c r="D33" s="7" t="s">
        <v>81</v>
      </c>
      <c r="E33" s="19" t="s">
        <v>15</v>
      </c>
      <c r="F33" s="16">
        <v>-20</v>
      </c>
      <c r="G33" s="147"/>
    </row>
    <row r="34" spans="1:7" x14ac:dyDescent="0.55000000000000004">
      <c r="A34" s="140" t="s">
        <v>82</v>
      </c>
      <c r="B34" s="143" t="s">
        <v>83</v>
      </c>
      <c r="C34" s="17" t="s">
        <v>84</v>
      </c>
      <c r="D34" s="6" t="s">
        <v>128</v>
      </c>
      <c r="E34" s="17" t="s">
        <v>17</v>
      </c>
      <c r="F34" s="15">
        <v>-63</v>
      </c>
      <c r="G34" s="145" t="s">
        <v>68</v>
      </c>
    </row>
    <row r="35" spans="1:7" x14ac:dyDescent="0.55000000000000004">
      <c r="A35" s="141"/>
      <c r="B35" s="139"/>
      <c r="C35" s="18" t="s">
        <v>85</v>
      </c>
      <c r="D35" s="1" t="s">
        <v>129</v>
      </c>
      <c r="E35" s="18" t="s">
        <v>17</v>
      </c>
      <c r="F35" s="3">
        <v>-145</v>
      </c>
      <c r="G35" s="146"/>
    </row>
    <row r="36" spans="1:7" x14ac:dyDescent="0.55000000000000004">
      <c r="A36" s="141"/>
      <c r="B36" s="139"/>
      <c r="C36" s="18" t="s">
        <v>86</v>
      </c>
      <c r="D36" s="1" t="s">
        <v>130</v>
      </c>
      <c r="E36" s="18" t="s">
        <v>15</v>
      </c>
      <c r="F36" s="3">
        <v>-26</v>
      </c>
      <c r="G36" s="146"/>
    </row>
    <row r="37" spans="1:7" x14ac:dyDescent="0.55000000000000004">
      <c r="A37" s="141"/>
      <c r="B37" s="139"/>
      <c r="C37" s="18" t="s">
        <v>87</v>
      </c>
      <c r="D37" s="1" t="s">
        <v>131</v>
      </c>
      <c r="E37" s="18" t="s">
        <v>15</v>
      </c>
      <c r="F37" s="3">
        <v>-96</v>
      </c>
      <c r="G37" s="146"/>
    </row>
    <row r="38" spans="1:7" x14ac:dyDescent="0.55000000000000004">
      <c r="A38" s="141"/>
      <c r="B38" s="139"/>
      <c r="C38" s="18" t="s">
        <v>88</v>
      </c>
      <c r="D38" s="1" t="s">
        <v>132</v>
      </c>
      <c r="E38" s="18" t="s">
        <v>15</v>
      </c>
      <c r="F38" s="3">
        <v>-181</v>
      </c>
      <c r="G38" s="146"/>
    </row>
    <row r="39" spans="1:7" x14ac:dyDescent="0.55000000000000004">
      <c r="A39" s="142"/>
      <c r="B39" s="144"/>
      <c r="C39" s="19" t="s">
        <v>89</v>
      </c>
      <c r="D39" s="7" t="s">
        <v>133</v>
      </c>
      <c r="E39" s="19" t="s">
        <v>15</v>
      </c>
      <c r="F39" s="16">
        <v>-275</v>
      </c>
      <c r="G39" s="147"/>
    </row>
    <row r="40" spans="1:7" x14ac:dyDescent="0.55000000000000004">
      <c r="A40" s="140" t="s">
        <v>90</v>
      </c>
      <c r="B40" s="143" t="s">
        <v>91</v>
      </c>
      <c r="C40" s="17" t="s">
        <v>92</v>
      </c>
      <c r="D40" s="6" t="s">
        <v>134</v>
      </c>
      <c r="E40" s="17" t="s">
        <v>15</v>
      </c>
      <c r="F40" s="15">
        <v>-44</v>
      </c>
      <c r="G40" s="145" t="s">
        <v>68</v>
      </c>
    </row>
    <row r="41" spans="1:7" x14ac:dyDescent="0.55000000000000004">
      <c r="A41" s="141"/>
      <c r="B41" s="139"/>
      <c r="C41" s="18" t="s">
        <v>93</v>
      </c>
      <c r="D41" s="1" t="s">
        <v>135</v>
      </c>
      <c r="E41" s="18" t="s">
        <v>15</v>
      </c>
      <c r="F41" s="3">
        <v>-120</v>
      </c>
      <c r="G41" s="146"/>
    </row>
    <row r="42" spans="1:7" x14ac:dyDescent="0.55000000000000004">
      <c r="A42" s="142"/>
      <c r="B42" s="144"/>
      <c r="C42" s="19" t="s">
        <v>94</v>
      </c>
      <c r="D42" s="7" t="s">
        <v>136</v>
      </c>
      <c r="E42" s="19" t="s">
        <v>15</v>
      </c>
      <c r="F42" s="16">
        <v>-181</v>
      </c>
      <c r="G42" s="147"/>
    </row>
    <row r="43" spans="1:7" x14ac:dyDescent="0.55000000000000004">
      <c r="A43" s="140" t="s">
        <v>95</v>
      </c>
      <c r="B43" s="143" t="s">
        <v>96</v>
      </c>
      <c r="C43" s="17" t="s">
        <v>97</v>
      </c>
      <c r="D43" s="6" t="s">
        <v>100</v>
      </c>
      <c r="E43" s="17" t="s">
        <v>17</v>
      </c>
      <c r="F43" s="15">
        <v>-67</v>
      </c>
      <c r="G43" s="145" t="s">
        <v>68</v>
      </c>
    </row>
    <row r="44" spans="1:7" x14ac:dyDescent="0.55000000000000004">
      <c r="A44" s="141"/>
      <c r="B44" s="139"/>
      <c r="C44" s="18" t="s">
        <v>98</v>
      </c>
      <c r="D44" s="1" t="s">
        <v>101</v>
      </c>
      <c r="E44" s="18" t="s">
        <v>15</v>
      </c>
      <c r="F44" s="3">
        <v>-145</v>
      </c>
      <c r="G44" s="146"/>
    </row>
    <row r="45" spans="1:7" x14ac:dyDescent="0.55000000000000004">
      <c r="A45" s="142"/>
      <c r="B45" s="144"/>
      <c r="C45" s="19" t="s">
        <v>99</v>
      </c>
      <c r="D45" s="7" t="s">
        <v>102</v>
      </c>
      <c r="E45" s="19" t="s">
        <v>17</v>
      </c>
      <c r="F45" s="16">
        <v>-100</v>
      </c>
      <c r="G45" s="147"/>
    </row>
  </sheetData>
  <mergeCells count="36">
    <mergeCell ref="A2:A4"/>
    <mergeCell ref="B2:B4"/>
    <mergeCell ref="G2:G4"/>
    <mergeCell ref="A5:A7"/>
    <mergeCell ref="B5:B7"/>
    <mergeCell ref="G5:G7"/>
    <mergeCell ref="G8:G10"/>
    <mergeCell ref="A8:A10"/>
    <mergeCell ref="B8:B10"/>
    <mergeCell ref="A11:A14"/>
    <mergeCell ref="B11:B14"/>
    <mergeCell ref="G11:G14"/>
    <mergeCell ref="A15:A18"/>
    <mergeCell ref="B15:B18"/>
    <mergeCell ref="G15:G18"/>
    <mergeCell ref="A19:A21"/>
    <mergeCell ref="B19:B21"/>
    <mergeCell ref="G19:G21"/>
    <mergeCell ref="A22:A26"/>
    <mergeCell ref="B22:B26"/>
    <mergeCell ref="G22:G26"/>
    <mergeCell ref="A27:A30"/>
    <mergeCell ref="B27:B30"/>
    <mergeCell ref="G27:G30"/>
    <mergeCell ref="A31:A33"/>
    <mergeCell ref="B31:B33"/>
    <mergeCell ref="G31:G33"/>
    <mergeCell ref="A34:A39"/>
    <mergeCell ref="B34:B39"/>
    <mergeCell ref="G34:G39"/>
    <mergeCell ref="A40:A42"/>
    <mergeCell ref="B40:B42"/>
    <mergeCell ref="G40:G42"/>
    <mergeCell ref="G43:G45"/>
    <mergeCell ref="A43:A45"/>
    <mergeCell ref="B43:B45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2F814-DFCE-49A1-8D19-96CC25629D8F}">
  <dimension ref="A1:G19"/>
  <sheetViews>
    <sheetView workbookViewId="0">
      <selection activeCell="K9" sqref="K9"/>
    </sheetView>
  </sheetViews>
  <sheetFormatPr defaultRowHeight="14.4" x14ac:dyDescent="0.55000000000000004"/>
  <sheetData>
    <row r="1" spans="1:7" x14ac:dyDescent="0.55000000000000004">
      <c r="A1" t="s">
        <v>348</v>
      </c>
      <c r="B1" t="s">
        <v>349</v>
      </c>
      <c r="C1" t="s">
        <v>350</v>
      </c>
      <c r="D1" t="s">
        <v>351</v>
      </c>
      <c r="E1" t="s">
        <v>352</v>
      </c>
      <c r="F1" t="s">
        <v>353</v>
      </c>
      <c r="G1" t="s">
        <v>354</v>
      </c>
    </row>
    <row r="2" spans="1:7" x14ac:dyDescent="0.55000000000000004">
      <c r="A2" t="s">
        <v>191</v>
      </c>
      <c r="B2" t="s">
        <v>355</v>
      </c>
      <c r="C2" t="s">
        <v>356</v>
      </c>
      <c r="D2">
        <v>191</v>
      </c>
      <c r="E2" t="s">
        <v>357</v>
      </c>
      <c r="F2">
        <v>1</v>
      </c>
      <c r="G2">
        <v>7.3228009580000002</v>
      </c>
    </row>
    <row r="3" spans="1:7" x14ac:dyDescent="0.55000000000000004">
      <c r="A3" t="s">
        <v>192</v>
      </c>
      <c r="B3" t="s">
        <v>358</v>
      </c>
      <c r="C3" t="s">
        <v>359</v>
      </c>
      <c r="D3">
        <v>231</v>
      </c>
      <c r="E3" t="s">
        <v>360</v>
      </c>
      <c r="F3">
        <v>1</v>
      </c>
      <c r="G3">
        <v>7.3228009580000002</v>
      </c>
    </row>
    <row r="4" spans="1:7" x14ac:dyDescent="0.55000000000000004">
      <c r="A4" t="s">
        <v>193</v>
      </c>
      <c r="B4" t="s">
        <v>361</v>
      </c>
      <c r="C4" t="s">
        <v>362</v>
      </c>
      <c r="D4">
        <v>161</v>
      </c>
      <c r="E4" t="s">
        <v>363</v>
      </c>
      <c r="F4">
        <v>1</v>
      </c>
      <c r="G4">
        <v>5.7659563499999997</v>
      </c>
    </row>
    <row r="5" spans="1:7" x14ac:dyDescent="0.55000000000000004">
      <c r="A5" t="s">
        <v>194</v>
      </c>
      <c r="B5" t="s">
        <v>364</v>
      </c>
      <c r="C5" t="s">
        <v>365</v>
      </c>
      <c r="D5">
        <v>121</v>
      </c>
      <c r="E5" t="s">
        <v>366</v>
      </c>
      <c r="F5">
        <v>2</v>
      </c>
      <c r="G5">
        <v>7.3228009580000002</v>
      </c>
    </row>
    <row r="6" spans="1:7" x14ac:dyDescent="0.55000000000000004">
      <c r="A6" t="s">
        <v>195</v>
      </c>
      <c r="B6" t="s">
        <v>367</v>
      </c>
      <c r="C6" t="s">
        <v>368</v>
      </c>
      <c r="D6">
        <v>31</v>
      </c>
      <c r="E6" t="s">
        <v>369</v>
      </c>
      <c r="F6">
        <v>2</v>
      </c>
      <c r="G6">
        <v>7.3228009580000002</v>
      </c>
    </row>
    <row r="7" spans="1:7" x14ac:dyDescent="0.55000000000000004">
      <c r="B7" t="s">
        <v>370</v>
      </c>
      <c r="C7" t="s">
        <v>371</v>
      </c>
      <c r="D7">
        <v>211</v>
      </c>
      <c r="E7" t="s">
        <v>372</v>
      </c>
      <c r="F7">
        <v>2</v>
      </c>
      <c r="G7">
        <v>6.3992034059999998</v>
      </c>
    </row>
    <row r="8" spans="1:7" x14ac:dyDescent="0.55000000000000004">
      <c r="A8" t="s">
        <v>196</v>
      </c>
      <c r="B8" t="s">
        <v>373</v>
      </c>
      <c r="C8" t="s">
        <v>374</v>
      </c>
      <c r="D8">
        <v>71</v>
      </c>
      <c r="E8" t="s">
        <v>375</v>
      </c>
      <c r="F8">
        <v>3</v>
      </c>
      <c r="G8">
        <v>7.3228009580000002</v>
      </c>
    </row>
    <row r="9" spans="1:7" x14ac:dyDescent="0.55000000000000004">
      <c r="B9" t="s">
        <v>376</v>
      </c>
      <c r="C9" t="s">
        <v>374</v>
      </c>
      <c r="D9">
        <v>61</v>
      </c>
      <c r="E9" t="s">
        <v>377</v>
      </c>
      <c r="F9">
        <v>3</v>
      </c>
      <c r="G9">
        <v>7.3228009580000002</v>
      </c>
    </row>
    <row r="10" spans="1:7" x14ac:dyDescent="0.55000000000000004">
      <c r="A10" t="s">
        <v>197</v>
      </c>
      <c r="B10" t="s">
        <v>378</v>
      </c>
      <c r="C10" t="s">
        <v>356</v>
      </c>
      <c r="D10">
        <v>41</v>
      </c>
      <c r="E10" t="s">
        <v>379</v>
      </c>
      <c r="F10">
        <v>3</v>
      </c>
      <c r="G10">
        <v>7.2873435369999999</v>
      </c>
    </row>
    <row r="11" spans="1:7" x14ac:dyDescent="0.55000000000000004">
      <c r="A11" t="s">
        <v>198</v>
      </c>
      <c r="B11" t="s">
        <v>380</v>
      </c>
      <c r="C11" t="s">
        <v>381</v>
      </c>
      <c r="D11">
        <v>1</v>
      </c>
      <c r="E11" t="s">
        <v>382</v>
      </c>
      <c r="F11">
        <v>4</v>
      </c>
      <c r="G11">
        <v>7.3228009580000002</v>
      </c>
    </row>
    <row r="12" spans="1:7" x14ac:dyDescent="0.55000000000000004">
      <c r="B12" t="s">
        <v>383</v>
      </c>
      <c r="C12" t="s">
        <v>381</v>
      </c>
      <c r="D12">
        <v>11</v>
      </c>
      <c r="E12" t="s">
        <v>384</v>
      </c>
      <c r="F12">
        <v>4</v>
      </c>
      <c r="G12">
        <v>7.0888036630000002</v>
      </c>
    </row>
    <row r="13" spans="1:7" x14ac:dyDescent="0.55000000000000004">
      <c r="A13" t="s">
        <v>199</v>
      </c>
      <c r="B13" t="s">
        <v>385</v>
      </c>
      <c r="C13" t="s">
        <v>365</v>
      </c>
      <c r="D13">
        <v>1</v>
      </c>
      <c r="E13" t="s">
        <v>386</v>
      </c>
      <c r="F13">
        <v>4</v>
      </c>
      <c r="G13">
        <v>6.6112620099999999</v>
      </c>
    </row>
    <row r="14" spans="1:7" x14ac:dyDescent="0.55000000000000004">
      <c r="A14" t="s">
        <v>200</v>
      </c>
      <c r="B14" t="s">
        <v>387</v>
      </c>
      <c r="C14" t="s">
        <v>374</v>
      </c>
      <c r="D14">
        <v>181</v>
      </c>
      <c r="E14" t="s">
        <v>388</v>
      </c>
      <c r="F14">
        <v>5</v>
      </c>
      <c r="G14">
        <v>6.9839706420000001</v>
      </c>
    </row>
    <row r="15" spans="1:7" x14ac:dyDescent="0.55000000000000004">
      <c r="A15" t="s">
        <v>201</v>
      </c>
      <c r="B15" t="s">
        <v>389</v>
      </c>
      <c r="C15" t="s">
        <v>390</v>
      </c>
      <c r="D15">
        <v>201</v>
      </c>
      <c r="E15" t="s">
        <v>391</v>
      </c>
      <c r="F15">
        <v>5</v>
      </c>
      <c r="G15">
        <v>6.7274542420000003</v>
      </c>
    </row>
    <row r="16" spans="1:7" x14ac:dyDescent="0.55000000000000004">
      <c r="A16" t="s">
        <v>202</v>
      </c>
      <c r="B16" t="s">
        <v>392</v>
      </c>
      <c r="C16" t="s">
        <v>393</v>
      </c>
      <c r="D16">
        <v>161</v>
      </c>
      <c r="E16" t="s">
        <v>394</v>
      </c>
      <c r="F16">
        <v>5</v>
      </c>
      <c r="G16">
        <v>6.1942397820000004</v>
      </c>
    </row>
    <row r="17" spans="1:7" x14ac:dyDescent="0.55000000000000004">
      <c r="A17" t="s">
        <v>203</v>
      </c>
      <c r="B17" t="s">
        <v>395</v>
      </c>
      <c r="C17" t="s">
        <v>371</v>
      </c>
      <c r="D17">
        <v>201</v>
      </c>
      <c r="E17" t="s">
        <v>396</v>
      </c>
      <c r="F17">
        <v>6</v>
      </c>
      <c r="G17">
        <v>7.3228009580000002</v>
      </c>
    </row>
    <row r="18" spans="1:7" x14ac:dyDescent="0.55000000000000004">
      <c r="A18" t="s">
        <v>204</v>
      </c>
      <c r="B18" t="s">
        <v>397</v>
      </c>
      <c r="C18" t="s">
        <v>356</v>
      </c>
      <c r="D18">
        <v>111</v>
      </c>
      <c r="E18" t="s">
        <v>398</v>
      </c>
      <c r="F18">
        <v>6</v>
      </c>
      <c r="G18">
        <v>7.3228009580000002</v>
      </c>
    </row>
    <row r="19" spans="1:7" x14ac:dyDescent="0.55000000000000004">
      <c r="A19" t="s">
        <v>205</v>
      </c>
      <c r="B19" t="s">
        <v>399</v>
      </c>
      <c r="C19" t="s">
        <v>400</v>
      </c>
      <c r="D19">
        <v>211</v>
      </c>
      <c r="E19" t="s">
        <v>401</v>
      </c>
      <c r="F19">
        <v>6</v>
      </c>
      <c r="G19">
        <v>6.8912450569999999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Figure2</vt:lpstr>
      <vt:lpstr>Figure3</vt:lpstr>
      <vt:lpstr>Supplementary Figure2</vt:lpstr>
      <vt:lpstr>Supplementary Figure4</vt:lpstr>
      <vt:lpstr>Supplementary Figure5</vt:lpstr>
      <vt:lpstr>Supplementary Figure7</vt:lpstr>
      <vt:lpstr>Supplementary Figure8</vt:lpstr>
      <vt:lpstr>Supplementary Figure9</vt:lpstr>
      <vt:lpstr>gRNA sequences</vt:lpstr>
      <vt:lpstr>Activation domains gene 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Anaxi Houbaert</dc:creator>
  <cp:lastModifiedBy>Anaxi Houbaert</cp:lastModifiedBy>
  <dcterms:created xsi:type="dcterms:W3CDTF">2025-06-07T15:56:49Z</dcterms:created>
  <dcterms:modified xsi:type="dcterms:W3CDTF">2025-06-20T12:09:42Z</dcterms:modified>
</cp:coreProperties>
</file>