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defaultThemeVersion="166925"/>
  <mc:AlternateContent xmlns:mc="http://schemas.openxmlformats.org/markup-compatibility/2006">
    <mc:Choice Requires="x15">
      <x15ac:absPath xmlns:x15ac="http://schemas.microsoft.com/office/spreadsheetml/2010/11/ac" url="/Users/sukrit/Dropbox/2018-2023_UCSF/Projects/Phage_accessory_regions/Manuscripts/Manuscript condensed/condensed supplement/"/>
    </mc:Choice>
  </mc:AlternateContent>
  <xr:revisionPtr revIDLastSave="0" documentId="13_ncr:1_{9041CE26-88E0-C041-8395-1676C2A4F482}" xr6:coauthVersionLast="47" xr6:coauthVersionMax="47" xr10:uidLastSave="{00000000-0000-0000-0000-000000000000}"/>
  <bookViews>
    <workbookView xWindow="-10080" yWindow="-31500" windowWidth="28800" windowHeight="16240" xr2:uid="{32DA5358-D533-FC41-B64B-F83781E1E3AE}"/>
  </bookViews>
  <sheets>
    <sheet name="Overview" sheetId="1" r:id="rId1"/>
    <sheet name="Experimental log 1" sheetId="2" r:id="rId2"/>
    <sheet name="Experimetal log 2" sheetId="3" r:id="rId3"/>
    <sheet name="Experimental log 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0" i="4" l="1"/>
  <c r="O49" i="4"/>
  <c r="O48" i="4"/>
  <c r="O47" i="4"/>
  <c r="O46" i="4" l="1"/>
  <c r="O45" i="4"/>
  <c r="O44" i="4"/>
  <c r="O43" i="4"/>
  <c r="O42" i="4"/>
  <c r="O41" i="4"/>
  <c r="O40" i="4"/>
  <c r="O39" i="4"/>
  <c r="O38" i="4"/>
  <c r="O37" i="4"/>
  <c r="O36" i="4"/>
  <c r="O35" i="4"/>
  <c r="O34" i="4"/>
  <c r="O33" i="4"/>
  <c r="O32" i="4"/>
  <c r="O31" i="4"/>
  <c r="O30" i="4"/>
  <c r="O29" i="4"/>
  <c r="O28" i="4"/>
  <c r="O27" i="4"/>
  <c r="O26" i="4"/>
  <c r="O25" i="4"/>
  <c r="O24" i="4"/>
  <c r="O23" i="4"/>
  <c r="O22" i="4"/>
  <c r="O21" i="4"/>
  <c r="O20" i="4"/>
  <c r="O19" i="4"/>
  <c r="O18" i="4"/>
  <c r="O17" i="4"/>
  <c r="O9" i="4"/>
  <c r="O8" i="4"/>
  <c r="O7" i="4"/>
  <c r="O6" i="4"/>
  <c r="O5" i="4"/>
  <c r="O4" i="4"/>
  <c r="O3" i="4"/>
  <c r="O2" i="4"/>
  <c r="O16" i="4"/>
  <c r="O15" i="4"/>
  <c r="O14" i="4"/>
  <c r="O13" i="4"/>
  <c r="O12" i="4"/>
  <c r="O11" i="4"/>
  <c r="O10" i="4"/>
  <c r="O34" i="3" l="1"/>
  <c r="O41" i="3"/>
  <c r="O42" i="3"/>
  <c r="O40" i="3"/>
  <c r="O39" i="3"/>
  <c r="O38" i="3"/>
  <c r="O37" i="3"/>
  <c r="O36" i="3"/>
  <c r="O35" i="3"/>
  <c r="O51" i="3"/>
  <c r="O50" i="3"/>
  <c r="O45" i="3"/>
  <c r="O44" i="3"/>
  <c r="O43" i="3"/>
  <c r="O49" i="3"/>
  <c r="O48" i="3"/>
  <c r="O47" i="3"/>
  <c r="O46" i="3"/>
  <c r="O33" i="3" l="1"/>
  <c r="O32" i="3"/>
  <c r="O31" i="3"/>
  <c r="O30" i="3"/>
  <c r="O29" i="3"/>
  <c r="O28" i="3"/>
  <c r="O27" i="3"/>
  <c r="O26" i="3"/>
  <c r="O25" i="3"/>
  <c r="O24" i="3"/>
  <c r="O23" i="3"/>
  <c r="O22" i="3"/>
  <c r="O21" i="3"/>
  <c r="O20" i="3"/>
  <c r="O19" i="3"/>
  <c r="O18" i="3"/>
  <c r="O10" i="3" l="1"/>
  <c r="O17" i="3"/>
  <c r="O16" i="3"/>
  <c r="O15" i="3"/>
  <c r="O14" i="3"/>
  <c r="O13" i="3"/>
  <c r="O12" i="3"/>
  <c r="O11" i="3"/>
  <c r="O9" i="3"/>
  <c r="O8" i="3" l="1"/>
  <c r="O7" i="3"/>
  <c r="O6" i="3"/>
  <c r="O5" i="3"/>
  <c r="O4" i="3"/>
  <c r="O3" i="3"/>
  <c r="O2" i="3"/>
  <c r="O55" i="2" l="1"/>
  <c r="O51" i="2" l="1"/>
  <c r="O53" i="2"/>
  <c r="O54" i="2"/>
  <c r="O52" i="2"/>
  <c r="O43" i="2"/>
  <c r="O44" i="2"/>
  <c r="O45" i="2"/>
  <c r="O46" i="2"/>
  <c r="O47" i="2"/>
  <c r="O48" i="2"/>
  <c r="O49" i="2"/>
  <c r="O50" i="2"/>
  <c r="O35" i="2"/>
  <c r="O36" i="2"/>
  <c r="O37" i="2"/>
  <c r="O38" i="2"/>
  <c r="O39" i="2"/>
  <c r="O40" i="2"/>
  <c r="O41" i="2"/>
  <c r="O42" i="2"/>
  <c r="O28" i="2" l="1"/>
  <c r="O29" i="2"/>
  <c r="O30" i="2"/>
  <c r="O31" i="2"/>
  <c r="O32" i="2"/>
  <c r="O33" i="2"/>
  <c r="O34" i="2"/>
  <c r="O27" i="2"/>
  <c r="O20" i="2" l="1"/>
  <c r="O21" i="2"/>
  <c r="O22" i="2"/>
  <c r="O23" i="2"/>
  <c r="O24" i="2"/>
  <c r="O25" i="2"/>
  <c r="O26" i="2"/>
  <c r="O19" i="2" l="1"/>
  <c r="O13" i="2"/>
  <c r="O14" i="2"/>
  <c r="O15" i="2"/>
  <c r="O16" i="2"/>
  <c r="O17" i="2"/>
  <c r="O18" i="2"/>
  <c r="O12" i="2"/>
  <c r="O11" i="2"/>
  <c r="O5" i="2" l="1"/>
  <c r="O6" i="2"/>
  <c r="O7" i="2"/>
  <c r="O8" i="2"/>
  <c r="O9" i="2"/>
  <c r="O10" i="2"/>
  <c r="O4" i="2" l="1"/>
  <c r="O3" i="2"/>
  <c r="O2" i="2" l="1"/>
</calcChain>
</file>

<file path=xl/sharedStrings.xml><?xml version="1.0" encoding="utf-8"?>
<sst xmlns="http://schemas.openxmlformats.org/spreadsheetml/2006/main" count="1734" uniqueCount="683">
  <si>
    <t>T3</t>
  </si>
  <si>
    <t>MG1655</t>
  </si>
  <si>
    <t>Phage</t>
  </si>
  <si>
    <t>Host</t>
  </si>
  <si>
    <t>Lambda</t>
  </si>
  <si>
    <t>C990</t>
  </si>
  <si>
    <t>T4</t>
  </si>
  <si>
    <t>M19</t>
  </si>
  <si>
    <t>M20</t>
  </si>
  <si>
    <t>ECOR1</t>
  </si>
  <si>
    <t>P1</t>
  </si>
  <si>
    <t>M21</t>
  </si>
  <si>
    <t>ECOR3</t>
  </si>
  <si>
    <t>T2</t>
  </si>
  <si>
    <t>T6</t>
  </si>
  <si>
    <t>M22</t>
  </si>
  <si>
    <t>Host library</t>
  </si>
  <si>
    <t>ECOR10</t>
  </si>
  <si>
    <t>M24</t>
  </si>
  <si>
    <t>ECOR13</t>
  </si>
  <si>
    <t>T5</t>
  </si>
  <si>
    <t>M25</t>
  </si>
  <si>
    <t>ECOR15</t>
  </si>
  <si>
    <t>M26</t>
  </si>
  <si>
    <t>ECOR18</t>
  </si>
  <si>
    <t>M27</t>
  </si>
  <si>
    <t>ECOR19</t>
  </si>
  <si>
    <t>M28</t>
  </si>
  <si>
    <t>ECOR21</t>
  </si>
  <si>
    <t>M30</t>
  </si>
  <si>
    <t>ECOR22</t>
  </si>
  <si>
    <t>M31</t>
  </si>
  <si>
    <t>ECOR24</t>
  </si>
  <si>
    <t>M32</t>
  </si>
  <si>
    <t>ECOR51</t>
  </si>
  <si>
    <t>M33</t>
  </si>
  <si>
    <t>ECOR53</t>
  </si>
  <si>
    <t>M34</t>
  </si>
  <si>
    <t>M35</t>
  </si>
  <si>
    <t>Date</t>
  </si>
  <si>
    <t>ECOR55</t>
  </si>
  <si>
    <t>ECOR59</t>
  </si>
  <si>
    <t>M36</t>
  </si>
  <si>
    <t>ECOR61</t>
  </si>
  <si>
    <t>T7</t>
  </si>
  <si>
    <t>M37</t>
  </si>
  <si>
    <t>ECOR66</t>
  </si>
  <si>
    <t>M38</t>
  </si>
  <si>
    <t>Reaction Rep3</t>
  </si>
  <si>
    <t>N81</t>
  </si>
  <si>
    <t>N82</t>
  </si>
  <si>
    <t>N83</t>
  </si>
  <si>
    <t>N84</t>
  </si>
  <si>
    <t>N85</t>
  </si>
  <si>
    <t>N86</t>
  </si>
  <si>
    <t>N87</t>
  </si>
  <si>
    <t>N88</t>
  </si>
  <si>
    <t>N89</t>
  </si>
  <si>
    <t>N90</t>
  </si>
  <si>
    <t>N91</t>
  </si>
  <si>
    <t>N92</t>
  </si>
  <si>
    <t>N93</t>
  </si>
  <si>
    <t>N94</t>
  </si>
  <si>
    <t>N95</t>
  </si>
  <si>
    <t>N96</t>
  </si>
  <si>
    <t>N97</t>
  </si>
  <si>
    <t>N98</t>
  </si>
  <si>
    <t>N99</t>
  </si>
  <si>
    <t>O00</t>
  </si>
  <si>
    <t>O01</t>
  </si>
  <si>
    <t>O02</t>
  </si>
  <si>
    <t>O03</t>
  </si>
  <si>
    <t>O04</t>
  </si>
  <si>
    <t>O05</t>
  </si>
  <si>
    <t>O06</t>
  </si>
  <si>
    <t>O07</t>
  </si>
  <si>
    <t>O08</t>
  </si>
  <si>
    <t>O09</t>
  </si>
  <si>
    <t>O10</t>
  </si>
  <si>
    <t>O11</t>
  </si>
  <si>
    <t>O12</t>
  </si>
  <si>
    <t>O13</t>
  </si>
  <si>
    <t>O14</t>
  </si>
  <si>
    <t>O15</t>
  </si>
  <si>
    <t>O16</t>
  </si>
  <si>
    <t>O17</t>
  </si>
  <si>
    <t>O18</t>
  </si>
  <si>
    <t>O19</t>
  </si>
  <si>
    <t>O20</t>
  </si>
  <si>
    <t>O21</t>
  </si>
  <si>
    <t>O22</t>
  </si>
  <si>
    <t>O23</t>
  </si>
  <si>
    <t>O24</t>
  </si>
  <si>
    <t>O25</t>
  </si>
  <si>
    <t>O26</t>
  </si>
  <si>
    <t>O27</t>
  </si>
  <si>
    <t>O28</t>
  </si>
  <si>
    <t>O29</t>
  </si>
  <si>
    <t>O30</t>
  </si>
  <si>
    <t>O31</t>
  </si>
  <si>
    <t>O32</t>
  </si>
  <si>
    <t>O33</t>
  </si>
  <si>
    <t>O34</t>
  </si>
  <si>
    <t>O35</t>
  </si>
  <si>
    <t>O36</t>
  </si>
  <si>
    <t>O37</t>
  </si>
  <si>
    <t>O38</t>
  </si>
  <si>
    <t>O39</t>
  </si>
  <si>
    <t>O40</t>
  </si>
  <si>
    <t>O41</t>
  </si>
  <si>
    <t>O42</t>
  </si>
  <si>
    <t>O43</t>
  </si>
  <si>
    <t>O44</t>
  </si>
  <si>
    <t>O45</t>
  </si>
  <si>
    <t>O46</t>
  </si>
  <si>
    <t>O47</t>
  </si>
  <si>
    <t>O48</t>
  </si>
  <si>
    <t>O49</t>
  </si>
  <si>
    <t>O50</t>
  </si>
  <si>
    <t>O51</t>
  </si>
  <si>
    <t>O52</t>
  </si>
  <si>
    <t>O53</t>
  </si>
  <si>
    <t>O54</t>
  </si>
  <si>
    <t>O55</t>
  </si>
  <si>
    <t>O56</t>
  </si>
  <si>
    <t>O57</t>
  </si>
  <si>
    <t>O58</t>
  </si>
  <si>
    <t>O59</t>
  </si>
  <si>
    <t>O60</t>
  </si>
  <si>
    <t>O61</t>
  </si>
  <si>
    <t>O62</t>
  </si>
  <si>
    <t>O63</t>
  </si>
  <si>
    <t>O64</t>
  </si>
  <si>
    <t>O65</t>
  </si>
  <si>
    <t>O66</t>
  </si>
  <si>
    <t>O67</t>
  </si>
  <si>
    <t>O68</t>
  </si>
  <si>
    <t>O69</t>
  </si>
  <si>
    <t>O70</t>
  </si>
  <si>
    <t>O71</t>
  </si>
  <si>
    <t>O72</t>
  </si>
  <si>
    <t>O73</t>
  </si>
  <si>
    <t>O74</t>
  </si>
  <si>
    <t>O75</t>
  </si>
  <si>
    <t>O76</t>
  </si>
  <si>
    <t>O77</t>
  </si>
  <si>
    <t>O78</t>
  </si>
  <si>
    <t>O79</t>
  </si>
  <si>
    <t>O80</t>
  </si>
  <si>
    <t>O81</t>
  </si>
  <si>
    <t>O82</t>
  </si>
  <si>
    <t>O83</t>
  </si>
  <si>
    <t>O84</t>
  </si>
  <si>
    <t>O85</t>
  </si>
  <si>
    <t>O86</t>
  </si>
  <si>
    <t>O87</t>
  </si>
  <si>
    <t>O88</t>
  </si>
  <si>
    <t>O89</t>
  </si>
  <si>
    <t>O90</t>
  </si>
  <si>
    <t>O91</t>
  </si>
  <si>
    <t>O92</t>
  </si>
  <si>
    <t>O93</t>
  </si>
  <si>
    <t>O94</t>
  </si>
  <si>
    <t>O95</t>
  </si>
  <si>
    <t>O96</t>
  </si>
  <si>
    <t>O97</t>
  </si>
  <si>
    <t>O98</t>
  </si>
  <si>
    <t>O99</t>
  </si>
  <si>
    <t>P00</t>
  </si>
  <si>
    <t>P01</t>
  </si>
  <si>
    <t>P02</t>
  </si>
  <si>
    <t>P03</t>
  </si>
  <si>
    <t>P04</t>
  </si>
  <si>
    <t>P05</t>
  </si>
  <si>
    <t>P06</t>
  </si>
  <si>
    <t>P07</t>
  </si>
  <si>
    <t>P08</t>
  </si>
  <si>
    <t>P09</t>
  </si>
  <si>
    <t>P10</t>
  </si>
  <si>
    <t>P11</t>
  </si>
  <si>
    <t>P12</t>
  </si>
  <si>
    <t>P13</t>
  </si>
  <si>
    <t>P14</t>
  </si>
  <si>
    <t>P15</t>
  </si>
  <si>
    <t>P16</t>
  </si>
  <si>
    <t>P17</t>
  </si>
  <si>
    <t>P18</t>
  </si>
  <si>
    <t>P19</t>
  </si>
  <si>
    <t>P20</t>
  </si>
  <si>
    <t>P21</t>
  </si>
  <si>
    <t>Volume used for initial inoculation</t>
  </si>
  <si>
    <t>Recovery time</t>
  </si>
  <si>
    <t>30 min</t>
  </si>
  <si>
    <t>Induction time</t>
  </si>
  <si>
    <t>90 min</t>
  </si>
  <si>
    <t>Initial OD</t>
  </si>
  <si>
    <t>Induction OD</t>
  </si>
  <si>
    <t>Dilution for infection</t>
  </si>
  <si>
    <t>Cell Count at time of Infection</t>
  </si>
  <si>
    <t>Phage titre</t>
  </si>
  <si>
    <t>MOI (time of infection)</t>
  </si>
  <si>
    <t>Infection time</t>
  </si>
  <si>
    <t>Pilot</t>
  </si>
  <si>
    <t>15 ul in 3.5 ml</t>
  </si>
  <si>
    <t>Infection OD</t>
  </si>
  <si>
    <t>200 ul in 2 ml</t>
  </si>
  <si>
    <t>Lambda (C990 - 24hr)</t>
  </si>
  <si>
    <t>L08 (MG1655)</t>
  </si>
  <si>
    <t>60 min</t>
  </si>
  <si>
    <t>Vol plated</t>
  </si>
  <si>
    <t>Rxn ID</t>
  </si>
  <si>
    <t>P22</t>
  </si>
  <si>
    <t>P23</t>
  </si>
  <si>
    <t>T3 10x LOW</t>
  </si>
  <si>
    <t>M20.1</t>
  </si>
  <si>
    <t>M37.1</t>
  </si>
  <si>
    <t>1.5 ul in 2 ml</t>
  </si>
  <si>
    <t>3 ul in 2 ml</t>
  </si>
  <si>
    <t>15 min</t>
  </si>
  <si>
    <t>T6 BW25113</t>
  </si>
  <si>
    <t>95 min</t>
  </si>
  <si>
    <t>100 ul in 2 ml</t>
  </si>
  <si>
    <t>750 ul in 15 ml</t>
  </si>
  <si>
    <t>T4 (N74)</t>
  </si>
  <si>
    <t>T2 (N80)</t>
  </si>
  <si>
    <t>T3 (N73)</t>
  </si>
  <si>
    <t>T5 (N75)</t>
  </si>
  <si>
    <t>T6 (N76)</t>
  </si>
  <si>
    <t>T7 (N77)</t>
  </si>
  <si>
    <t>P1 (N79)</t>
  </si>
  <si>
    <t>Notes</t>
  </si>
  <si>
    <t>M21.1</t>
  </si>
  <si>
    <t>M31.1</t>
  </si>
  <si>
    <t>M38.1</t>
  </si>
  <si>
    <t>2.5 ul in 2 ml</t>
  </si>
  <si>
    <t>T6K (F99)</t>
  </si>
  <si>
    <t>80 min</t>
  </si>
  <si>
    <t>400 ul in 8 ml</t>
  </si>
  <si>
    <t>300 ul in 6 ml</t>
  </si>
  <si>
    <t>2x 50 ul of 10 ul in 1 ml</t>
  </si>
  <si>
    <t>2x 40 ul of 10 ul in 1 ml</t>
  </si>
  <si>
    <t>M19.1</t>
  </si>
  <si>
    <t>M26.1</t>
  </si>
  <si>
    <t>M27.1</t>
  </si>
  <si>
    <t>M35.1</t>
  </si>
  <si>
    <t>2 ul in 2 ml</t>
  </si>
  <si>
    <t>Lambda (N78)</t>
  </si>
  <si>
    <t>T3 (N73 10X LOW)</t>
  </si>
  <si>
    <t>Phage volume (ul) in 1 ml culture dilution</t>
  </si>
  <si>
    <t>200 ul in 4 ml</t>
  </si>
  <si>
    <t>75 min</t>
  </si>
  <si>
    <t>MOI a little bit high -- if the data look wonky, replace with the pilot experiment</t>
  </si>
  <si>
    <t>M22.1</t>
  </si>
  <si>
    <t>M24.1</t>
  </si>
  <si>
    <t>M28.1</t>
  </si>
  <si>
    <t>100 min</t>
  </si>
  <si>
    <t>250 ul in 6 ml</t>
  </si>
  <si>
    <t>M25.1</t>
  </si>
  <si>
    <t>M30.1</t>
  </si>
  <si>
    <t>M32.1</t>
  </si>
  <si>
    <t>1-1.2</t>
  </si>
  <si>
    <t>250 ul in 4 ml</t>
  </si>
  <si>
    <t>110 min (next time 100 min!!!)</t>
  </si>
  <si>
    <t>2x 100 ul of 10 ul in 1 ml</t>
  </si>
  <si>
    <t>The cells had visibly clumped in both infected and uninfected tubes, but the clumps broke easily upon vortexing</t>
  </si>
  <si>
    <t>Not enough cells in the infected and the uninfected fractions, 10X lower than expected. Why??</t>
  </si>
  <si>
    <t>M33.1</t>
  </si>
  <si>
    <t>M34.1</t>
  </si>
  <si>
    <t>M36.1</t>
  </si>
  <si>
    <t>Wonky (non-monotonic) growth dynamics in this strain? Don't grow for as long next time and make up for it in dilution.</t>
  </si>
  <si>
    <t>140 min</t>
  </si>
  <si>
    <t>130 min</t>
  </si>
  <si>
    <t>Almost everything is dead and remaining cells have weird colony size distribution -- there are small and large colonies. Abort. ECOR13-T3 solid phase clearing score is 2</t>
  </si>
  <si>
    <t>Almost everything still dies -- plate 1000X and see? ECOR13-T5 solid phase clearing score is 4</t>
  </si>
  <si>
    <t>Everything is dead. Abort. ECOR13-P1 solid phase clearing score is 3</t>
  </si>
  <si>
    <t>Almost everything still dies -- plate 100X and see? ECOR59-T6 solid phase clearing score is 1</t>
  </si>
  <si>
    <t>Almost everything still dies -- plate 1000X and see? MG1655-T3 solid phase clearing score is 4</t>
  </si>
  <si>
    <t>2x 100 ul UNDILUTED</t>
  </si>
  <si>
    <t>2x 200 ul UNDILUTED</t>
  </si>
  <si>
    <t>110 min (next time far less!!!)</t>
  </si>
  <si>
    <t>Repeated, plating 100X more cells than on 6/30/21</t>
  </si>
  <si>
    <t>Repeated, plating 400X more cells than on 6/29/21</t>
  </si>
  <si>
    <t>Repeated, as on 6/23/21</t>
  </si>
  <si>
    <t>Infection plate has clearly fewer (10X or more? But still enough) cells than UNINF plate. Abortive? Defence system overwhelmed? ECOR3-P1 Solid phase clearing score is 2 so def something interesting…</t>
  </si>
  <si>
    <t>Infection plate has clearly fewer (10X or more? But still enough) cells than UNINF plate. Abortive? Defence system overwhelmed? ECOR21-T2 Solid phase clearing score is 1 so def something interesting…</t>
  </si>
  <si>
    <t>70 ul in 2 ml</t>
  </si>
  <si>
    <t>80 ul in 2 ml</t>
  </si>
  <si>
    <t>Repeated, plating 400X more cells than on 6/24/21. Everything is still dead. ABORT</t>
  </si>
  <si>
    <t>Repeated, as on 6/22/21. There is some very annoying variability from plate to plate (this time, both the uninfected plates, and one infected plate had too few colonies, while the last infected plate had enough). Maybe Gm conc? Also can't trust cell count</t>
  </si>
  <si>
    <t>gDNA Rep1</t>
  </si>
  <si>
    <t>P25</t>
  </si>
  <si>
    <t>P26</t>
  </si>
  <si>
    <t>P27</t>
  </si>
  <si>
    <t>P28</t>
  </si>
  <si>
    <t>P29</t>
  </si>
  <si>
    <t>P30</t>
  </si>
  <si>
    <t>P31</t>
  </si>
  <si>
    <t>P32</t>
  </si>
  <si>
    <t>P33</t>
  </si>
  <si>
    <t>P34</t>
  </si>
  <si>
    <t>P35</t>
  </si>
  <si>
    <t>P36</t>
  </si>
  <si>
    <t>P37</t>
  </si>
  <si>
    <t>P38</t>
  </si>
  <si>
    <t>P39</t>
  </si>
  <si>
    <t>P40</t>
  </si>
  <si>
    <t>P41</t>
  </si>
  <si>
    <t>P42</t>
  </si>
  <si>
    <t>P43</t>
  </si>
  <si>
    <t>P44</t>
  </si>
  <si>
    <t>P45</t>
  </si>
  <si>
    <t>P46</t>
  </si>
  <si>
    <t>P47</t>
  </si>
  <si>
    <t>P48</t>
  </si>
  <si>
    <t>P49</t>
  </si>
  <si>
    <t>P50</t>
  </si>
  <si>
    <t>P51</t>
  </si>
  <si>
    <t>P52</t>
  </si>
  <si>
    <t>P53</t>
  </si>
  <si>
    <t>P54</t>
  </si>
  <si>
    <t>P55</t>
  </si>
  <si>
    <t>P56</t>
  </si>
  <si>
    <t>P57</t>
  </si>
  <si>
    <t>P58</t>
  </si>
  <si>
    <t>P59</t>
  </si>
  <si>
    <t>P60</t>
  </si>
  <si>
    <t>P61</t>
  </si>
  <si>
    <t>P62</t>
  </si>
  <si>
    <t>P63</t>
  </si>
  <si>
    <t>P64</t>
  </si>
  <si>
    <t>P65</t>
  </si>
  <si>
    <t>P66</t>
  </si>
  <si>
    <t>P67</t>
  </si>
  <si>
    <t>P68</t>
  </si>
  <si>
    <t>P69</t>
  </si>
  <si>
    <t>Step1 PCR UNINF</t>
  </si>
  <si>
    <t>Step1 PCR INF</t>
  </si>
  <si>
    <t>P70</t>
  </si>
  <si>
    <t>P71</t>
  </si>
  <si>
    <t>P72</t>
  </si>
  <si>
    <t>P73</t>
  </si>
  <si>
    <t>P74</t>
  </si>
  <si>
    <t>P75</t>
  </si>
  <si>
    <t>P76</t>
  </si>
  <si>
    <t>P77</t>
  </si>
  <si>
    <t>P78</t>
  </si>
  <si>
    <t>P79</t>
  </si>
  <si>
    <t>P80</t>
  </si>
  <si>
    <t>P81</t>
  </si>
  <si>
    <t>P82</t>
  </si>
  <si>
    <t>P83</t>
  </si>
  <si>
    <t>P84</t>
  </si>
  <si>
    <t>P85</t>
  </si>
  <si>
    <t>P86</t>
  </si>
  <si>
    <t>P87</t>
  </si>
  <si>
    <t>P88</t>
  </si>
  <si>
    <t>P89</t>
  </si>
  <si>
    <t>P90</t>
  </si>
  <si>
    <t>P91</t>
  </si>
  <si>
    <t>P92</t>
  </si>
  <si>
    <t>P93</t>
  </si>
  <si>
    <t>P94</t>
  </si>
  <si>
    <t>P95</t>
  </si>
  <si>
    <t>P96</t>
  </si>
  <si>
    <t>P97</t>
  </si>
  <si>
    <t>P98</t>
  </si>
  <si>
    <t>P99</t>
  </si>
  <si>
    <t>Q00</t>
  </si>
  <si>
    <t>Q01</t>
  </si>
  <si>
    <t>Q02</t>
  </si>
  <si>
    <t>Q03</t>
  </si>
  <si>
    <t>Q04</t>
  </si>
  <si>
    <t>Q05</t>
  </si>
  <si>
    <t>Q06</t>
  </si>
  <si>
    <t>Q07</t>
  </si>
  <si>
    <t>Q08</t>
  </si>
  <si>
    <t>Q09</t>
  </si>
  <si>
    <t>Q10</t>
  </si>
  <si>
    <t>Q11</t>
  </si>
  <si>
    <t>Q12</t>
  </si>
  <si>
    <t>Q13</t>
  </si>
  <si>
    <t>Q14</t>
  </si>
  <si>
    <t>Date - infection</t>
  </si>
  <si>
    <t>Preliminary notes</t>
  </si>
  <si>
    <t>nothing happens</t>
  </si>
  <si>
    <t>maybe a AI weak hit?</t>
  </si>
  <si>
    <t>clear AI hits</t>
  </si>
  <si>
    <t>SUPEX; UDP79 looks like an SE hit, among others</t>
  </si>
  <si>
    <t>at least one clear AI hit</t>
  </si>
  <si>
    <t>clear AI hits; UDP79 looks like an SE hit, among others</t>
  </si>
  <si>
    <t>maybe a AI weak hit?; UDP79 looks like an SE hit, among others</t>
  </si>
  <si>
    <t>maybe a AI weak hit?; UDP79 enhances both U and I (weakly)</t>
  </si>
  <si>
    <t>clear AI hit; UDP79 enhances both U and I (weakly); maybe an SE hit?</t>
  </si>
  <si>
    <t>SUPEX in disguise; many weak AI hits but clearly a lot of cells were dying so there is noise; UDP79 looks like a massive SE hit, among others</t>
  </si>
  <si>
    <t>Worked in a biologically consistent way, but not as expected (eg. infection was a little better than anticipated). Proceed.</t>
  </si>
  <si>
    <t>Infection was a LOT better than expected; had to plate 100X or more; SUPEX experiment</t>
  </si>
  <si>
    <t>maybe weak AI hits?; UDP79 looks like an SE hit, among others</t>
  </si>
  <si>
    <t>Things are running in the opposite direction (i.e. Better in uninfected than in infected.. Try lowering Gm conc for this expt)</t>
  </si>
  <si>
    <t>Worked in a biologically inconsistent way (eg. plate to plate variability in the same culture). Proceed, but repeat.</t>
  </si>
  <si>
    <t>105 min</t>
  </si>
  <si>
    <t>180 ul in 4 ml</t>
  </si>
  <si>
    <t>M20.2</t>
  </si>
  <si>
    <t>650 ul in 13 ml</t>
  </si>
  <si>
    <t>85 min</t>
  </si>
  <si>
    <t>Not enough cells in the infected and the uninfected fractions, 10-100X lower than expected. Why??</t>
  </si>
  <si>
    <t>Infection plate has clearly fewer (10X or more? But still enough) cells than UNINF plate. C990 does weird inconsistent stuff, even on half-gent. This is probably not reliable and has to be ditched, but sequence anyway to see what's going on… also can't trust cell count.</t>
  </si>
  <si>
    <t>M37.2</t>
  </si>
  <si>
    <t>M19.2</t>
  </si>
  <si>
    <t>M26.2</t>
  </si>
  <si>
    <t>M27.2</t>
  </si>
  <si>
    <t>M35.2</t>
  </si>
  <si>
    <t>M21.2</t>
  </si>
  <si>
    <t>M31.2</t>
  </si>
  <si>
    <t>M38.2</t>
  </si>
  <si>
    <t>M22.2</t>
  </si>
  <si>
    <t>M24.2</t>
  </si>
  <si>
    <t>M28.2</t>
  </si>
  <si>
    <t>Lowered Gm conc didn't help. Plating density is still haywire. Abort.</t>
  </si>
  <si>
    <t>Didn't work (eg. infection killed everything, too few cells). Repeat or Abort</t>
  </si>
  <si>
    <t>1.17+</t>
  </si>
  <si>
    <t>2x 100 ul of 50 ul in 1 ml</t>
  </si>
  <si>
    <t>Plated 400X the usual volume to make sure there are enough colonies</t>
  </si>
  <si>
    <t>Plated 12.5X the usual volume to make sure there are enough colonies</t>
  </si>
  <si>
    <t>M25.2</t>
  </si>
  <si>
    <t>M33.2</t>
  </si>
  <si>
    <t>M34.2</t>
  </si>
  <si>
    <t>M36.2</t>
  </si>
  <si>
    <t>M30.2</t>
  </si>
  <si>
    <t>M32.2</t>
  </si>
  <si>
    <t>2x 150 ul UNDILUTED</t>
  </si>
  <si>
    <t>Plated 300X the usual volume to make sure there are enough colonies</t>
  </si>
  <si>
    <t>420 ul in 8 ml</t>
  </si>
  <si>
    <t>Plated 10X the usual volume to make sure there are enough colonies</t>
  </si>
  <si>
    <t>2x 50 ul of 20 ul in 1 ml</t>
  </si>
  <si>
    <t>2x 40 ul of 20 ul in 1 ml</t>
  </si>
  <si>
    <t>M19.3</t>
  </si>
  <si>
    <t>M26.3</t>
  </si>
  <si>
    <t>M27.3</t>
  </si>
  <si>
    <t>M35.3</t>
  </si>
  <si>
    <t>M20.3</t>
  </si>
  <si>
    <t>M37.3</t>
  </si>
  <si>
    <t>M21.3</t>
  </si>
  <si>
    <t>M31.3</t>
  </si>
  <si>
    <t>M38.3</t>
  </si>
  <si>
    <t>M22.3</t>
  </si>
  <si>
    <t>M24.3</t>
  </si>
  <si>
    <t>M28.3</t>
  </si>
  <si>
    <t>M25.3</t>
  </si>
  <si>
    <t>M33.3</t>
  </si>
  <si>
    <t>M34.3</t>
  </si>
  <si>
    <t>M36.3</t>
  </si>
  <si>
    <t>M30.3</t>
  </si>
  <si>
    <t>M32.3</t>
  </si>
  <si>
    <t>110 min</t>
  </si>
  <si>
    <t>gDNA Rep2</t>
  </si>
  <si>
    <t>Infection plate has clearly fewer (10X or more? But still enough) cells than UNINF plate. Abortive? Defence system overwhelmed? ECOR24-T6 Solid phase clearing score is x/1 so def something interesting…</t>
  </si>
  <si>
    <t>700 ul in 14 ml</t>
  </si>
  <si>
    <t>2x 50 ul of 50 ul in 1 ml</t>
  </si>
  <si>
    <t>Can't trust count -- colonies were splotchy?? If this doesn'twork, replace with the pilot experiment</t>
  </si>
  <si>
    <t>Splotchy colonies! Cells may not have had enough time to finish infection. Be careful! See if that nice hit in O03 replicates well here...</t>
  </si>
  <si>
    <t>Plated 5X the usual volume in INF and UNINF to make sure there are enough colonies. Cell counts look low so at least everything is consistent…</t>
  </si>
  <si>
    <t>P1 (P24)</t>
  </si>
  <si>
    <t>Not enough cells in both INF and UNINF, some were splotchy. Repeat.</t>
  </si>
  <si>
    <t>1.75 ul in 2ml</t>
  </si>
  <si>
    <t>480 ul in 8 ml</t>
  </si>
  <si>
    <t>Splotchy colonies and not enough cells in the INF fraction. Repeat.</t>
  </si>
  <si>
    <t>20 min</t>
  </si>
  <si>
    <t>Plated 5X the usual volume in INF and UNINF to make sure there are enough colonies.</t>
  </si>
  <si>
    <t>Plated 10X the usual volume in INF to make sure there are enough colonies</t>
  </si>
  <si>
    <t>Plated 300X the usual volume in INF to make sure there are enough colonies</t>
  </si>
  <si>
    <t>Plated 400X the usual volume in INF to make sure there are enough colonies</t>
  </si>
  <si>
    <t>Plated 12.5X the usual volume in INF to make sure there are enough colonies</t>
  </si>
  <si>
    <t>2x 40 ul of 50 ul in 1 ml</t>
  </si>
  <si>
    <t xml:space="preserve">Plated 10X the usual volume in INF to make sure there are enough colonies. </t>
  </si>
  <si>
    <t>R06</t>
  </si>
  <si>
    <t>R07</t>
  </si>
  <si>
    <t>R08</t>
  </si>
  <si>
    <t>R09</t>
  </si>
  <si>
    <t>R10</t>
  </si>
  <si>
    <t>R11</t>
  </si>
  <si>
    <t>R12</t>
  </si>
  <si>
    <t>R13</t>
  </si>
  <si>
    <t>R14</t>
  </si>
  <si>
    <t>R15</t>
  </si>
  <si>
    <t>R16</t>
  </si>
  <si>
    <t>R17</t>
  </si>
  <si>
    <t>R18</t>
  </si>
  <si>
    <t>R19</t>
  </si>
  <si>
    <t>R20</t>
  </si>
  <si>
    <t>R21</t>
  </si>
  <si>
    <t>R22</t>
  </si>
  <si>
    <t>R23</t>
  </si>
  <si>
    <t>R24</t>
  </si>
  <si>
    <t>R25</t>
  </si>
  <si>
    <t>R26</t>
  </si>
  <si>
    <t>R27</t>
  </si>
  <si>
    <t>R28</t>
  </si>
  <si>
    <t>R29</t>
  </si>
  <si>
    <t>R30</t>
  </si>
  <si>
    <t>R31</t>
  </si>
  <si>
    <t>R32</t>
  </si>
  <si>
    <t>R33</t>
  </si>
  <si>
    <t>R34</t>
  </si>
  <si>
    <t>R35</t>
  </si>
  <si>
    <t>R36</t>
  </si>
  <si>
    <t>R37</t>
  </si>
  <si>
    <t>R38</t>
  </si>
  <si>
    <t>R39</t>
  </si>
  <si>
    <t>R40</t>
  </si>
  <si>
    <t>R41</t>
  </si>
  <si>
    <t>R42</t>
  </si>
  <si>
    <t>R43</t>
  </si>
  <si>
    <t>R44</t>
  </si>
  <si>
    <t>R45</t>
  </si>
  <si>
    <t>R46</t>
  </si>
  <si>
    <t>R47</t>
  </si>
  <si>
    <t>R48</t>
  </si>
  <si>
    <t>R49</t>
  </si>
  <si>
    <t>R50</t>
  </si>
  <si>
    <t>R51</t>
  </si>
  <si>
    <t>R52</t>
  </si>
  <si>
    <t>R53</t>
  </si>
  <si>
    <t>O76 (M20.1-T4)</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</si>
  <si>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</si>
  <si>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</si>
  <si>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</si>
  <si>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</si>
  <si>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</si>
  <si>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</si>
  <si>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</si>
  <si>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</si>
  <si>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</si>
  <si>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</si>
  <si>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</si>
  <si>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</si>
  <si>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</si>
  <si>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</si>
  <si>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</si>
  <si>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</si>
  <si>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</si>
  <si>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</si>
  <si>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</si>
  <si>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</si>
  <si>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</si>
  <si>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</si>
  <si>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</si>
  <si>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</si>
  <si>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</si>
  <si>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</si>
  <si>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</si>
  <si>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</si>
  <si>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</si>
  <si>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</si>
  <si>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</si>
  <si>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</si>
  <si>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</si>
  <si>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</si>
  <si>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</si>
  <si>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</si>
  <si>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</si>
  <si>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</si>
  <si>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</si>
  <si>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</si>
  <si>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</si>
  <si>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</si>
  <si>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O86 (M20.1-T4)</t>
  </si>
  <si>
    <t>S87</t>
  </si>
  <si>
    <t>S88</t>
  </si>
  <si>
    <t>S89</t>
  </si>
  <si>
    <t>S90</t>
  </si>
  <si>
    <t>S91</t>
  </si>
  <si>
    <t>S92</t>
  </si>
  <si>
    <t>S93</t>
  </si>
  <si>
    <t>S94</t>
  </si>
  <si>
    <t>S95</t>
  </si>
  <si>
    <t>S96</t>
  </si>
  <si>
    <t>S97</t>
  </si>
  <si>
    <t>S98</t>
  </si>
  <si>
    <t>S99</t>
  </si>
  <si>
    <t>T00</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</si>
  <si>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</si>
  <si>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</si>
  <si>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</si>
  <si>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</si>
  <si>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</si>
  <si>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</si>
  <si>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</si>
  <si>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</si>
  <si>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</si>
  <si>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</si>
  <si>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</si>
  <si>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</si>
  <si>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</si>
  <si>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</si>
  <si>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</si>
  <si>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</si>
  <si>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</si>
  <si>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</si>
  <si>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</si>
  <si>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</si>
  <si>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</si>
  <si>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</si>
  <si>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</si>
  <si>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</si>
  <si>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</si>
  <si>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</si>
  <si>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</si>
  <si>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</si>
  <si>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</si>
  <si>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</si>
  <si>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</si>
  <si>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</si>
  <si>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</si>
  <si>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</si>
  <si>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</si>
  <si>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T36</t>
  </si>
  <si>
    <t>T37</t>
  </si>
  <si>
    <t>T38</t>
  </si>
  <si>
    <t>T39</t>
  </si>
  <si>
    <t>T40</t>
  </si>
  <si>
    <t>T41</t>
  </si>
  <si>
    <t>T42</t>
  </si>
  <si>
    <t>T43</t>
  </si>
  <si>
    <t>T44</t>
  </si>
  <si>
    <t>T45</t>
  </si>
  <si>
    <t>T46</t>
  </si>
  <si>
    <t>T47</t>
  </si>
  <si>
    <t>T48</t>
  </si>
  <si>
    <t>T49</t>
  </si>
  <si>
    <t>T50</t>
  </si>
  <si>
    <t>T51</t>
  </si>
  <si>
    <t>T52</t>
  </si>
  <si>
    <t>T53</t>
  </si>
  <si>
    <t>T54</t>
  </si>
  <si>
    <t>T55</t>
  </si>
  <si>
    <t>T56</t>
  </si>
  <si>
    <t>T57</t>
  </si>
  <si>
    <t>T58</t>
  </si>
  <si>
    <t>T59</t>
  </si>
  <si>
    <t>T60</t>
  </si>
  <si>
    <t>T61</t>
  </si>
  <si>
    <t>T62</t>
  </si>
  <si>
    <t>T63</t>
  </si>
  <si>
    <t>T64</t>
  </si>
  <si>
    <t>T65</t>
  </si>
  <si>
    <t>T66</t>
  </si>
  <si>
    <t>T67</t>
  </si>
  <si>
    <t>T68</t>
  </si>
  <si>
    <t>T69</t>
  </si>
  <si>
    <t>T70</t>
  </si>
  <si>
    <t>T71</t>
  </si>
  <si>
    <t>T72</t>
  </si>
  <si>
    <t>T73</t>
  </si>
  <si>
    <t>T74</t>
  </si>
  <si>
    <t>T75</t>
  </si>
  <si>
    <t>T76</t>
  </si>
  <si>
    <t>T77</t>
  </si>
  <si>
    <t>T78</t>
  </si>
  <si>
    <t>O78 (M20.3-T4)</t>
  </si>
  <si>
    <t>UDP79 and UDP183 enhances both U and I; ardA, ral, ocr are hits</t>
  </si>
  <si>
    <t>UDP79 and UDP183 look like SE hits; clear AI hits</t>
  </si>
  <si>
    <t>maybe a few weak AI hits?</t>
  </si>
  <si>
    <t>SUPEX; UDP183 but not 79 looks like an SE hit, among others</t>
  </si>
  <si>
    <t>maybe a weak AI hit?</t>
  </si>
  <si>
    <t>clear AI hits; UDP79 and 183 look like SE hits, among others</t>
  </si>
  <si>
    <t>maybe a AI weak hit? Wonky growth dynamics, be careful</t>
  </si>
  <si>
    <t>nothing happens. Wonky growth dynamics, be careful</t>
  </si>
  <si>
    <t>clear AI hit; UDP79 enhances both U and I</t>
  </si>
  <si>
    <t xml:space="preserve">Splotchy colonies on plate; clear AI hits; UDP79 and 183 enhance both U and I </t>
  </si>
  <si>
    <t xml:space="preserve">clear AI hit; UDP79 and 183 enhance both U and I </t>
  </si>
  <si>
    <t>clear AI hits; UDP79 looks like a weak SE hit</t>
  </si>
  <si>
    <t>a couple clear AI hits</t>
  </si>
  <si>
    <t>maybe weak AI hits?; UDP79 and 183 look like SE hits, among others</t>
  </si>
  <si>
    <t>clear AI hits (almost too many); UDP79 and 183 look like SE hits</t>
  </si>
  <si>
    <t xml:space="preserve">clear AI hits; UDP79 and 183 enhance both U and I </t>
  </si>
  <si>
    <t>maybe a AI weak hit?; UDP79 and 183 enhance both U and I</t>
  </si>
  <si>
    <t>SUPEX in disguise; many weak AI hits but clearly a lot of cells were dying so there is noise; UDP79 looks like a massive SE hit</t>
  </si>
  <si>
    <t>only one clear AI hit; UDP79 and 183 enhance both U and I</t>
  </si>
  <si>
    <t>only UDP79 enhances both U and I; ardA, ral, ocr are hits</t>
  </si>
  <si>
    <t>maybe a AI weak hit?; UDP79 and 183 enhance both U and I (weakly)</t>
  </si>
  <si>
    <t>clear AI hits; UDP79 and 183 look like weak SE hits</t>
  </si>
  <si>
    <t>SUPEX; UDP183 but not 79 looks like an SE hit, among others -- UDP0013 is classical Imm protein</t>
  </si>
  <si>
    <t>SUPEX; there is a clear SE hit but not UDP79 [cor -- orf86]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</si>
</sst>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s>
  <cellStyleXfs count="1">
    <xf numFmtId="0" fontId="0" fillId="0" borderId="0"/>
  </cellStyleXfs>
  <cellXfs count="63">
    <xf numFmtId="0" fontId="0" fillId="0" borderId="0" xfId="0"/>
    <xf numFmtId="14" fontId="0" fillId="0" borderId="0" xfId="0" applyNumberFormat="1"/>
    <xf numFmtId="11" fontId="0" fillId="0" borderId="0" xfId="0" applyNumberFormat="1"/>
    <xf numFmtId="1" fontId="0" fillId="0" borderId="0" xfId="0" applyNumberFormat="1"/>
    <xf numFmtId="0" fontId="1" fillId="0" borderId="0" xfId="0" applyFont="1"/>
    <xf numFmtId="1" fontId="1" fillId="0" borderId="0" xfId="0" applyNumberFormat="1" applyFont="1"/>
    <xf numFmtId="0" fontId="0" fillId="0" borderId="0" xfId="0" applyAlignment="1">
      <alignment horizontal="center" vertical="center"/>
    </xf>
    <xf numFmtId="14" fontId="0" fillId="2" borderId="0" xfId="0" applyNumberFormat="1" applyFill="1"/>
    <xf numFmtId="14" fontId="0" fillId="3" borderId="0" xfId="0" applyNumberFormat="1" applyFill="1"/>
    <xf numFmtId="0" fontId="0" fillId="2" borderId="0" xfId="0" applyFill="1"/>
    <xf numFmtId="11" fontId="0" fillId="2" borderId="0" xfId="0" applyNumberFormat="1" applyFill="1"/>
    <xf numFmtId="1" fontId="0" fillId="2" borderId="0" xfId="0" applyNumberFormat="1" applyFill="1"/>
    <xf numFmtId="11" fontId="0" fillId="0" borderId="0" xfId="0" applyNumberFormat="1" applyAlignment="1">
      <alignment vertical="center"/>
    </xf>
    <xf numFmtId="0" fontId="0" fillId="0" borderId="1" xfId="0" applyBorder="1"/>
    <xf numFmtId="11" fontId="0" fillId="0" borderId="1" xfId="0" applyNumberFormat="1" applyBorder="1" applyAlignment="1">
      <alignment vertical="center"/>
    </xf>
    <xf numFmtId="11" fontId="0" fillId="0" borderId="1" xfId="0" applyNumberFormat="1" applyBorder="1"/>
    <xf numFmtId="1" fontId="0" fillId="0" borderId="1" xfId="0" applyNumberFormat="1" applyBorder="1"/>
    <xf numFmtId="0" fontId="0" fillId="2" borderId="2" xfId="0" applyFill="1" applyBorder="1"/>
    <xf numFmtId="0" fontId="0" fillId="2" borderId="2" xfId="0" applyFill="1" applyBorder="1" applyAlignment="1">
      <alignment horizontal="center" vertical="center"/>
    </xf>
    <xf numFmtId="11" fontId="0" fillId="2" borderId="2" xfId="0" applyNumberFormat="1" applyFill="1" applyBorder="1"/>
    <xf numFmtId="1" fontId="0" fillId="2" borderId="2" xfId="0" applyNumberFormat="1" applyFill="1" applyBorder="1"/>
    <xf numFmtId="0" fontId="0" fillId="0" borderId="2" xfId="0" applyBorder="1"/>
    <xf numFmtId="0" fontId="0" fillId="0" borderId="2" xfId="0" applyBorder="1" applyAlignment="1">
      <alignment horizontal="center" vertical="center"/>
    </xf>
    <xf numFmtId="11" fontId="0" fillId="0" borderId="2" xfId="0" applyNumberFormat="1" applyBorder="1"/>
    <xf numFmtId="1" fontId="0" fillId="0" borderId="2" xfId="0" applyNumberFormat="1" applyBorder="1"/>
    <xf numFmtId="0" fontId="1" fillId="0" borderId="0" xfId="0" applyFont="1" applyAlignment="1">
      <alignment horizontal="center" vertical="center"/>
    </xf>
    <xf numFmtId="0" fontId="1" fillId="0" borderId="0" xfId="0" applyFont="1" applyAlignment="1">
      <alignment horizontal="left" vertical="center"/>
    </xf>
    <xf numFmtId="0" fontId="0" fillId="2" borderId="1" xfId="0" applyFill="1" applyBorder="1"/>
    <xf numFmtId="0" fontId="0" fillId="2" borderId="1" xfId="0" applyFill="1" applyBorder="1" applyAlignment="1">
      <alignment horizontal="center" vertical="center"/>
    </xf>
    <xf numFmtId="11" fontId="0" fillId="2" borderId="1" xfId="0" applyNumberFormat="1" applyFill="1" applyBorder="1"/>
    <xf numFmtId="1" fontId="0" fillId="2" borderId="1" xfId="0" applyNumberFormat="1" applyFill="1" applyBorder="1"/>
    <xf numFmtId="0" fontId="0" fillId="4" borderId="0" xfId="0" applyFill="1"/>
    <xf numFmtId="11" fontId="0" fillId="4" borderId="0" xfId="0" applyNumberFormat="1" applyFill="1"/>
    <xf numFmtId="1" fontId="0" fillId="4" borderId="0" xfId="0" applyNumberFormat="1" applyFill="1"/>
    <xf numFmtId="14" fontId="0" fillId="4" borderId="0" xfId="0" applyNumberFormat="1" applyFill="1"/>
    <xf numFmtId="0" fontId="0" fillId="0" borderId="1" xfId="0" applyBorder="1" applyAlignment="1">
      <alignment horizontal="center" vertical="center"/>
    </xf>
    <xf numFmtId="0" fontId="0" fillId="2" borderId="0" xfId="0" applyFill="1" applyAlignment="1">
      <alignment horizontal="center" vertical="center"/>
    </xf>
    <xf numFmtId="0" fontId="0" fillId="5" borderId="0" xfId="0" applyFill="1"/>
    <xf numFmtId="0" fontId="0" fillId="5" borderId="0" xfId="0" applyFill="1" applyAlignment="1">
      <alignment horizontal="center" vertical="center"/>
    </xf>
    <xf numFmtId="11" fontId="0" fillId="5" borderId="0" xfId="0" applyNumberFormat="1" applyFill="1"/>
    <xf numFmtId="1" fontId="0" fillId="5" borderId="0" xfId="0" applyNumberFormat="1" applyFill="1"/>
    <xf numFmtId="0" fontId="0" fillId="6" borderId="0" xfId="0" applyFill="1"/>
    <xf numFmtId="14" fontId="0" fillId="6" borderId="0" xfId="0" applyNumberFormat="1" applyFill="1"/>
    <xf numFmtId="0" fontId="0" fillId="6" borderId="1" xfId="0" applyFill="1" applyBorder="1"/>
    <xf numFmtId="0" fontId="0" fillId="0" borderId="3" xfId="0" applyBorder="1"/>
    <xf numFmtId="0" fontId="0" fillId="2" borderId="3" xfId="0" applyFill="1" applyBorder="1"/>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left" vertical="center"/>
    </xf>
    <xf numFmtId="1" fontId="1" fillId="0" borderId="1" xfId="0" applyNumberFormat="1" applyFont="1" applyBorder="1"/>
    <xf numFmtId="0" fontId="0" fillId="4" borderId="0" xfId="0" applyFill="1" applyAlignment="1">
      <alignment horizontal="center" vertical="center"/>
    </xf>
    <xf numFmtId="0" fontId="0" fillId="0" borderId="0" xfId="0" applyAlignment="1">
      <alignment horizontal="center"/>
    </xf>
    <xf numFmtId="0" fontId="0" fillId="0" borderId="0" xfId="0" applyAlignment="1">
      <alignment vertical="center"/>
    </xf>
    <xf numFmtId="0" fontId="0" fillId="0" borderId="0" xfId="0" applyAlignment="1">
      <alignment horizontal="left"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14" fontId="0" fillId="0" borderId="2" xfId="0" applyNumberFormat="1" applyBorder="1" applyAlignment="1">
      <alignment horizontal="center" vertical="center"/>
    </xf>
    <xf numFmtId="14" fontId="0" fillId="0" borderId="0" xfId="0" applyNumberFormat="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2"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A6808-2B21-E54A-8EA8-A84404F4F9A5}">
  <dimension ref="A1:R54"/>
  <sheetViews>
    <sheetView tabSelected="1" topLeftCell="A8" workbookViewId="0">
      <selection activeCell="H12" sqref="H12"/>
    </sheetView>
  </sheetViews>
  <sheetFormatPr baseColWidth="10" defaultRowHeight="16" x14ac:dyDescent="0.2"/>
  <cols>
    <col min="5" max="5" width="13" bestFit="1" customWidth="1"/>
    <col min="6" max="7" width="13" customWidth="1"/>
    <col min="8" max="8" width="15.5" style="44" bestFit="1" customWidth="1"/>
    <col min="10" max="10" width="10.5" bestFit="1" customWidth="1"/>
    <col min="11" max="12" width="10.5" customWidth="1"/>
    <col min="13" max="13" width="13" style="44" customWidth="1"/>
    <col min="15" max="15" width="13" bestFit="1" customWidth="1"/>
  </cols>
  <sheetData>
    <row r="1" spans="1:18" x14ac:dyDescent="0.2">
      <c r="A1" t="s">
        <v>3</v>
      </c>
      <c r="B1" t="s">
        <v>2</v>
      </c>
      <c r="C1" t="s">
        <v>16</v>
      </c>
      <c r="D1" t="s">
        <v>382</v>
      </c>
      <c r="E1" t="s">
        <v>289</v>
      </c>
      <c r="F1" t="s">
        <v>335</v>
      </c>
      <c r="G1" t="s">
        <v>336</v>
      </c>
      <c r="H1" s="44" t="s">
        <v>383</v>
      </c>
      <c r="I1" t="s">
        <v>382</v>
      </c>
      <c r="J1" t="s">
        <v>454</v>
      </c>
      <c r="K1" t="s">
        <v>335</v>
      </c>
      <c r="L1" t="s">
        <v>336</v>
      </c>
      <c r="M1" s="44" t="s">
        <v>383</v>
      </c>
      <c r="N1" t="s">
        <v>382</v>
      </c>
      <c r="O1" t="s">
        <v>48</v>
      </c>
      <c r="P1" t="s">
        <v>335</v>
      </c>
      <c r="Q1" t="s">
        <v>336</v>
      </c>
      <c r="R1" t="s">
        <v>383</v>
      </c>
    </row>
    <row r="2" spans="1:18" x14ac:dyDescent="0.2">
      <c r="A2" t="s">
        <v>1</v>
      </c>
      <c r="B2" t="s">
        <v>4</v>
      </c>
      <c r="C2" t="s">
        <v>7</v>
      </c>
      <c r="D2" s="8">
        <v>44371</v>
      </c>
      <c r="E2" t="s">
        <v>49</v>
      </c>
      <c r="F2" t="s">
        <v>290</v>
      </c>
      <c r="G2" t="s">
        <v>337</v>
      </c>
      <c r="H2" s="44" t="s">
        <v>659</v>
      </c>
      <c r="I2" s="1">
        <v>44392</v>
      </c>
      <c r="J2" t="s">
        <v>97</v>
      </c>
      <c r="K2" t="s">
        <v>474</v>
      </c>
      <c r="L2" t="s">
        <v>519</v>
      </c>
      <c r="M2" s="44" t="s">
        <v>659</v>
      </c>
      <c r="N2" s="1">
        <v>44411</v>
      </c>
      <c r="O2" t="s">
        <v>145</v>
      </c>
      <c r="P2" t="s">
        <v>566</v>
      </c>
      <c r="Q2" t="s">
        <v>612</v>
      </c>
      <c r="R2" t="s">
        <v>678</v>
      </c>
    </row>
    <row r="3" spans="1:18" x14ac:dyDescent="0.2">
      <c r="A3" t="s">
        <v>5</v>
      </c>
      <c r="B3" t="s">
        <v>6</v>
      </c>
      <c r="C3" t="s">
        <v>8</v>
      </c>
      <c r="D3" s="7">
        <v>44369</v>
      </c>
      <c r="E3" s="9" t="s">
        <v>50</v>
      </c>
      <c r="F3" s="9" t="s">
        <v>291</v>
      </c>
      <c r="G3" s="9" t="s">
        <v>338</v>
      </c>
      <c r="H3" s="45" t="s">
        <v>397</v>
      </c>
      <c r="I3" s="7">
        <v>44395</v>
      </c>
      <c r="J3" s="9" t="s">
        <v>98</v>
      </c>
      <c r="K3" s="9"/>
      <c r="L3" s="9"/>
      <c r="M3" s="45" t="s">
        <v>417</v>
      </c>
      <c r="N3" s="1">
        <v>44404</v>
      </c>
      <c r="O3" t="s">
        <v>658</v>
      </c>
      <c r="P3" t="s">
        <v>567</v>
      </c>
      <c r="Q3" t="s">
        <v>613</v>
      </c>
      <c r="R3" t="s">
        <v>675</v>
      </c>
    </row>
    <row r="4" spans="1:18" x14ac:dyDescent="0.2">
      <c r="A4" t="s">
        <v>9</v>
      </c>
      <c r="B4" t="s">
        <v>10</v>
      </c>
      <c r="C4" t="s">
        <v>11</v>
      </c>
      <c r="D4" s="8">
        <v>44370</v>
      </c>
      <c r="E4" t="s">
        <v>51</v>
      </c>
      <c r="F4" t="s">
        <v>292</v>
      </c>
      <c r="G4" t="s">
        <v>339</v>
      </c>
      <c r="H4" s="44" t="s">
        <v>396</v>
      </c>
      <c r="I4" s="1">
        <v>44396</v>
      </c>
      <c r="J4" t="s">
        <v>99</v>
      </c>
      <c r="K4" t="s">
        <v>475</v>
      </c>
      <c r="L4" t="s">
        <v>520</v>
      </c>
      <c r="M4" s="44" t="s">
        <v>672</v>
      </c>
      <c r="N4" s="1">
        <v>44406</v>
      </c>
      <c r="O4" t="s">
        <v>147</v>
      </c>
      <c r="P4" t="s">
        <v>568</v>
      </c>
      <c r="Q4" t="s">
        <v>614</v>
      </c>
      <c r="R4" t="s">
        <v>680</v>
      </c>
    </row>
    <row r="5" spans="1:18" x14ac:dyDescent="0.2">
      <c r="A5" t="s">
        <v>12</v>
      </c>
      <c r="B5" t="s">
        <v>13</v>
      </c>
      <c r="C5" t="s">
        <v>15</v>
      </c>
      <c r="D5" s="8">
        <v>44375</v>
      </c>
      <c r="E5" t="s">
        <v>52</v>
      </c>
      <c r="F5" t="s">
        <v>293</v>
      </c>
      <c r="G5" t="s">
        <v>340</v>
      </c>
      <c r="H5" s="44" t="s">
        <v>386</v>
      </c>
      <c r="I5" s="1">
        <v>44397</v>
      </c>
      <c r="J5" t="s">
        <v>100</v>
      </c>
      <c r="K5" t="s">
        <v>476</v>
      </c>
      <c r="L5" t="s">
        <v>521</v>
      </c>
      <c r="M5" s="44" t="s">
        <v>386</v>
      </c>
      <c r="N5" s="1">
        <v>44409</v>
      </c>
      <c r="O5" t="s">
        <v>148</v>
      </c>
      <c r="P5" t="s">
        <v>569</v>
      </c>
      <c r="Q5" t="s">
        <v>615</v>
      </c>
      <c r="R5" t="s">
        <v>386</v>
      </c>
    </row>
    <row r="6" spans="1:18" x14ac:dyDescent="0.2">
      <c r="B6" t="s">
        <v>14</v>
      </c>
      <c r="C6" t="s">
        <v>15</v>
      </c>
      <c r="D6" s="8">
        <v>44375</v>
      </c>
      <c r="E6" t="s">
        <v>53</v>
      </c>
      <c r="F6" t="s">
        <v>294</v>
      </c>
      <c r="G6" t="s">
        <v>341</v>
      </c>
      <c r="H6" s="44" t="s">
        <v>389</v>
      </c>
      <c r="I6" s="1">
        <v>44397</v>
      </c>
      <c r="J6" t="s">
        <v>101</v>
      </c>
      <c r="K6" t="s">
        <v>477</v>
      </c>
      <c r="L6" t="s">
        <v>523</v>
      </c>
      <c r="M6" s="44" t="s">
        <v>664</v>
      </c>
      <c r="N6" s="1">
        <v>44409</v>
      </c>
      <c r="O6" t="s">
        <v>149</v>
      </c>
      <c r="P6" t="s">
        <v>570</v>
      </c>
      <c r="Q6" t="s">
        <v>616</v>
      </c>
      <c r="R6" t="s">
        <v>664</v>
      </c>
    </row>
    <row r="7" spans="1:18" x14ac:dyDescent="0.2">
      <c r="B7" t="s">
        <v>10</v>
      </c>
      <c r="C7" t="s">
        <v>15</v>
      </c>
      <c r="D7" s="34">
        <v>44375</v>
      </c>
      <c r="E7" t="s">
        <v>54</v>
      </c>
      <c r="F7" t="s">
        <v>295</v>
      </c>
      <c r="G7" t="s">
        <v>342</v>
      </c>
      <c r="H7" s="44" t="s">
        <v>390</v>
      </c>
      <c r="I7" s="42">
        <v>44397</v>
      </c>
      <c r="J7" t="s">
        <v>102</v>
      </c>
      <c r="K7" t="s">
        <v>478</v>
      </c>
      <c r="L7" t="s">
        <v>524</v>
      </c>
      <c r="M7" s="44" t="s">
        <v>384</v>
      </c>
      <c r="N7" s="42">
        <v>44409</v>
      </c>
      <c r="O7" t="s">
        <v>150</v>
      </c>
      <c r="P7" t="s">
        <v>571</v>
      </c>
      <c r="Q7" t="s">
        <v>617</v>
      </c>
      <c r="R7" t="s">
        <v>384</v>
      </c>
    </row>
    <row r="8" spans="1:18" x14ac:dyDescent="0.2">
      <c r="A8" t="s">
        <v>17</v>
      </c>
      <c r="B8" t="s">
        <v>13</v>
      </c>
      <c r="C8" t="s">
        <v>18</v>
      </c>
      <c r="D8" s="8">
        <v>44375</v>
      </c>
      <c r="E8" t="s">
        <v>55</v>
      </c>
      <c r="F8" t="s">
        <v>296</v>
      </c>
      <c r="G8" t="s">
        <v>343</v>
      </c>
      <c r="H8" s="44" t="s">
        <v>391</v>
      </c>
      <c r="I8" s="1">
        <v>44397</v>
      </c>
      <c r="J8" t="s">
        <v>103</v>
      </c>
      <c r="K8" t="s">
        <v>479</v>
      </c>
      <c r="L8" t="s">
        <v>525</v>
      </c>
      <c r="M8" s="44" t="s">
        <v>391</v>
      </c>
      <c r="N8" s="1">
        <v>44409</v>
      </c>
      <c r="O8" t="s">
        <v>151</v>
      </c>
      <c r="P8" t="s">
        <v>572</v>
      </c>
      <c r="Q8" t="s">
        <v>618</v>
      </c>
      <c r="R8" t="s">
        <v>384</v>
      </c>
    </row>
    <row r="9" spans="1:18" x14ac:dyDescent="0.2">
      <c r="B9" t="s">
        <v>6</v>
      </c>
      <c r="C9" t="s">
        <v>18</v>
      </c>
      <c r="D9" s="8">
        <v>44375</v>
      </c>
      <c r="E9" t="s">
        <v>56</v>
      </c>
      <c r="F9" t="s">
        <v>297</v>
      </c>
      <c r="G9" t="s">
        <v>344</v>
      </c>
      <c r="H9" s="44" t="s">
        <v>391</v>
      </c>
      <c r="I9" s="1">
        <v>44397</v>
      </c>
      <c r="J9" t="s">
        <v>104</v>
      </c>
      <c r="K9" t="s">
        <v>480</v>
      </c>
      <c r="L9" t="s">
        <v>526</v>
      </c>
      <c r="M9" s="44" t="s">
        <v>391</v>
      </c>
      <c r="N9" s="1">
        <v>44409</v>
      </c>
      <c r="O9" t="s">
        <v>152</v>
      </c>
      <c r="P9" t="s">
        <v>573</v>
      </c>
      <c r="Q9" t="s">
        <v>619</v>
      </c>
      <c r="R9" t="s">
        <v>385</v>
      </c>
    </row>
    <row r="10" spans="1:18" x14ac:dyDescent="0.2">
      <c r="B10" t="s">
        <v>14</v>
      </c>
      <c r="C10" t="s">
        <v>18</v>
      </c>
      <c r="D10" s="8">
        <v>44375</v>
      </c>
      <c r="E10" t="s">
        <v>57</v>
      </c>
      <c r="F10" t="s">
        <v>298</v>
      </c>
      <c r="G10" t="s">
        <v>345</v>
      </c>
      <c r="H10" s="44" t="s">
        <v>384</v>
      </c>
      <c r="I10" s="1">
        <v>44397</v>
      </c>
      <c r="J10" t="s">
        <v>105</v>
      </c>
      <c r="K10" t="s">
        <v>481</v>
      </c>
      <c r="L10" t="s">
        <v>527</v>
      </c>
      <c r="M10" s="44" t="s">
        <v>384</v>
      </c>
      <c r="N10" s="1">
        <v>44409</v>
      </c>
      <c r="O10" t="s">
        <v>153</v>
      </c>
      <c r="P10" t="s">
        <v>574</v>
      </c>
      <c r="Q10" t="s">
        <v>620</v>
      </c>
      <c r="R10" t="s">
        <v>384</v>
      </c>
    </row>
    <row r="11" spans="1:18" x14ac:dyDescent="0.2">
      <c r="A11" s="9" t="s">
        <v>19</v>
      </c>
      <c r="B11" s="9" t="s">
        <v>0</v>
      </c>
      <c r="C11" s="9" t="s">
        <v>21</v>
      </c>
      <c r="D11" s="7">
        <v>44376</v>
      </c>
      <c r="E11" s="9" t="s">
        <v>58</v>
      </c>
      <c r="F11" s="9"/>
      <c r="G11" s="9"/>
      <c r="H11" s="45"/>
      <c r="I11" s="9"/>
      <c r="J11" s="9" t="s">
        <v>106</v>
      </c>
      <c r="K11" s="9"/>
      <c r="L11" s="9"/>
      <c r="M11" s="45"/>
      <c r="N11" s="1">
        <v>44411</v>
      </c>
      <c r="O11" t="s">
        <v>565</v>
      </c>
      <c r="P11" t="s">
        <v>575</v>
      </c>
      <c r="Q11" t="s">
        <v>621</v>
      </c>
      <c r="R11" t="s">
        <v>677</v>
      </c>
    </row>
    <row r="12" spans="1:18" x14ac:dyDescent="0.2">
      <c r="B12" t="s">
        <v>20</v>
      </c>
      <c r="C12" t="s">
        <v>21</v>
      </c>
      <c r="D12" s="42">
        <v>44376</v>
      </c>
      <c r="E12" t="s">
        <v>59</v>
      </c>
      <c r="F12" t="s">
        <v>299</v>
      </c>
      <c r="G12" t="s">
        <v>346</v>
      </c>
      <c r="H12" t="s">
        <v>682</v>
      </c>
      <c r="I12" s="42">
        <v>44398</v>
      </c>
      <c r="J12" t="s">
        <v>107</v>
      </c>
      <c r="K12" t="s">
        <v>482</v>
      </c>
      <c r="L12" t="s">
        <v>528</v>
      </c>
      <c r="M12" t="s">
        <v>682</v>
      </c>
      <c r="N12" s="42">
        <v>44410</v>
      </c>
      <c r="O12" t="s">
        <v>155</v>
      </c>
      <c r="P12" t="s">
        <v>576</v>
      </c>
      <c r="Q12" t="s">
        <v>622</v>
      </c>
      <c r="R12" t="s">
        <v>682</v>
      </c>
    </row>
    <row r="13" spans="1:18" s="9" customFormat="1" x14ac:dyDescent="0.2">
      <c r="B13" s="9" t="s">
        <v>10</v>
      </c>
      <c r="C13" s="9" t="s">
        <v>21</v>
      </c>
      <c r="D13" s="7">
        <v>44376</v>
      </c>
      <c r="E13" s="9" t="s">
        <v>60</v>
      </c>
      <c r="H13" s="45"/>
      <c r="J13" s="9" t="s">
        <v>108</v>
      </c>
      <c r="M13" s="45"/>
      <c r="N13" s="7"/>
    </row>
    <row r="14" spans="1:18" x14ac:dyDescent="0.2">
      <c r="A14" t="s">
        <v>22</v>
      </c>
      <c r="B14" t="s">
        <v>13</v>
      </c>
      <c r="C14" t="s">
        <v>23</v>
      </c>
      <c r="D14" s="8">
        <v>44371</v>
      </c>
      <c r="E14" t="s">
        <v>61</v>
      </c>
      <c r="F14" t="s">
        <v>300</v>
      </c>
      <c r="G14" t="s">
        <v>347</v>
      </c>
      <c r="H14" s="44" t="s">
        <v>384</v>
      </c>
      <c r="I14" s="1">
        <v>44392</v>
      </c>
      <c r="J14" t="s">
        <v>109</v>
      </c>
      <c r="K14" t="s">
        <v>483</v>
      </c>
      <c r="L14" t="s">
        <v>529</v>
      </c>
      <c r="M14" s="44" t="s">
        <v>384</v>
      </c>
      <c r="N14" s="1">
        <v>44405</v>
      </c>
      <c r="O14" t="s">
        <v>157</v>
      </c>
      <c r="P14" t="s">
        <v>577</v>
      </c>
      <c r="Q14" t="s">
        <v>623</v>
      </c>
      <c r="R14" t="s">
        <v>384</v>
      </c>
    </row>
    <row r="15" spans="1:18" x14ac:dyDescent="0.2">
      <c r="B15" t="s">
        <v>14</v>
      </c>
      <c r="C15" t="s">
        <v>23</v>
      </c>
      <c r="D15" s="8">
        <v>44371</v>
      </c>
      <c r="E15" t="s">
        <v>62</v>
      </c>
      <c r="F15" t="s">
        <v>301</v>
      </c>
      <c r="G15" t="s">
        <v>348</v>
      </c>
      <c r="H15" s="44" t="s">
        <v>384</v>
      </c>
      <c r="I15" s="1">
        <v>44392</v>
      </c>
      <c r="J15" t="s">
        <v>110</v>
      </c>
      <c r="K15" t="s">
        <v>484</v>
      </c>
      <c r="L15" t="s">
        <v>530</v>
      </c>
      <c r="M15" s="44" t="s">
        <v>386</v>
      </c>
      <c r="N15" s="1">
        <v>44405</v>
      </c>
      <c r="O15" t="s">
        <v>158</v>
      </c>
      <c r="P15" t="s">
        <v>578</v>
      </c>
      <c r="Q15" t="s">
        <v>624</v>
      </c>
      <c r="R15" t="s">
        <v>386</v>
      </c>
    </row>
    <row r="16" spans="1:18" x14ac:dyDescent="0.2">
      <c r="A16" t="s">
        <v>24</v>
      </c>
      <c r="B16" t="s">
        <v>14</v>
      </c>
      <c r="C16" t="s">
        <v>25</v>
      </c>
      <c r="D16" s="8">
        <v>44371</v>
      </c>
      <c r="E16" t="s">
        <v>63</v>
      </c>
      <c r="F16" t="s">
        <v>302</v>
      </c>
      <c r="G16" t="s">
        <v>349</v>
      </c>
      <c r="H16" s="44" t="s">
        <v>384</v>
      </c>
      <c r="I16" s="1">
        <v>44392</v>
      </c>
      <c r="J16" t="s">
        <v>111</v>
      </c>
      <c r="K16" t="s">
        <v>485</v>
      </c>
      <c r="L16" t="s">
        <v>531</v>
      </c>
      <c r="M16" s="44" t="s">
        <v>384</v>
      </c>
      <c r="N16" s="1">
        <v>44405</v>
      </c>
      <c r="O16" t="s">
        <v>159</v>
      </c>
      <c r="P16" t="s">
        <v>579</v>
      </c>
      <c r="Q16" t="s">
        <v>625</v>
      </c>
      <c r="R16" t="s">
        <v>384</v>
      </c>
    </row>
    <row r="17" spans="1:18" x14ac:dyDescent="0.2">
      <c r="B17" t="s">
        <v>10</v>
      </c>
      <c r="C17" t="s">
        <v>25</v>
      </c>
      <c r="D17" s="8">
        <v>44371</v>
      </c>
      <c r="E17" t="s">
        <v>64</v>
      </c>
      <c r="F17" t="s">
        <v>303</v>
      </c>
      <c r="G17" t="s">
        <v>350</v>
      </c>
      <c r="H17" s="44" t="s">
        <v>386</v>
      </c>
      <c r="I17" s="1">
        <v>44392</v>
      </c>
      <c r="J17" t="s">
        <v>112</v>
      </c>
      <c r="K17" t="s">
        <v>486</v>
      </c>
      <c r="L17" t="s">
        <v>532</v>
      </c>
      <c r="M17" s="44" t="s">
        <v>661</v>
      </c>
      <c r="N17" s="1">
        <v>44405</v>
      </c>
      <c r="O17" t="s">
        <v>160</v>
      </c>
      <c r="P17" t="s">
        <v>580</v>
      </c>
      <c r="Q17" t="s">
        <v>626</v>
      </c>
      <c r="R17" t="s">
        <v>385</v>
      </c>
    </row>
    <row r="18" spans="1:18" x14ac:dyDescent="0.2">
      <c r="A18" t="s">
        <v>26</v>
      </c>
      <c r="B18" t="s">
        <v>14</v>
      </c>
      <c r="C18" t="s">
        <v>27</v>
      </c>
      <c r="D18" s="8">
        <v>44375</v>
      </c>
      <c r="E18" t="s">
        <v>65</v>
      </c>
      <c r="F18" t="s">
        <v>304</v>
      </c>
      <c r="G18" t="s">
        <v>351</v>
      </c>
      <c r="H18" s="44" t="s">
        <v>385</v>
      </c>
      <c r="I18" s="1">
        <v>44397</v>
      </c>
      <c r="J18" t="s">
        <v>113</v>
      </c>
      <c r="K18" t="s">
        <v>487</v>
      </c>
      <c r="L18" t="s">
        <v>533</v>
      </c>
      <c r="M18" s="44" t="s">
        <v>385</v>
      </c>
      <c r="N18" s="1">
        <v>44409</v>
      </c>
      <c r="O18" t="s">
        <v>161</v>
      </c>
      <c r="P18" t="s">
        <v>581</v>
      </c>
      <c r="Q18" t="s">
        <v>627</v>
      </c>
      <c r="R18" t="s">
        <v>385</v>
      </c>
    </row>
    <row r="19" spans="1:18" x14ac:dyDescent="0.2">
      <c r="B19" t="s">
        <v>10</v>
      </c>
      <c r="C19" t="s">
        <v>27</v>
      </c>
      <c r="D19" s="8">
        <v>44375</v>
      </c>
      <c r="E19" t="s">
        <v>66</v>
      </c>
      <c r="F19" t="s">
        <v>305</v>
      </c>
      <c r="G19" t="s">
        <v>352</v>
      </c>
      <c r="H19" s="44" t="s">
        <v>385</v>
      </c>
      <c r="I19" s="1">
        <v>44397</v>
      </c>
      <c r="J19" t="s">
        <v>114</v>
      </c>
      <c r="K19" t="s">
        <v>488</v>
      </c>
      <c r="L19" t="s">
        <v>534</v>
      </c>
      <c r="M19" s="44" t="s">
        <v>661</v>
      </c>
      <c r="N19" s="1">
        <v>44409</v>
      </c>
      <c r="O19" t="s">
        <v>162</v>
      </c>
      <c r="P19" t="s">
        <v>582</v>
      </c>
      <c r="Q19" t="s">
        <v>628</v>
      </c>
      <c r="R19" t="s">
        <v>384</v>
      </c>
    </row>
    <row r="20" spans="1:18" x14ac:dyDescent="0.2">
      <c r="A20" t="s">
        <v>28</v>
      </c>
      <c r="B20" t="s">
        <v>13</v>
      </c>
      <c r="C20" t="s">
        <v>29</v>
      </c>
      <c r="D20" s="34">
        <v>44376</v>
      </c>
      <c r="E20" t="s">
        <v>67</v>
      </c>
      <c r="F20" t="s">
        <v>306</v>
      </c>
      <c r="G20" t="s">
        <v>353</v>
      </c>
      <c r="H20" s="44" t="s">
        <v>393</v>
      </c>
      <c r="I20" s="42">
        <v>44403</v>
      </c>
      <c r="J20" t="s">
        <v>115</v>
      </c>
      <c r="K20" t="s">
        <v>489</v>
      </c>
      <c r="L20" t="s">
        <v>535</v>
      </c>
      <c r="M20" s="44" t="s">
        <v>393</v>
      </c>
      <c r="N20" s="42">
        <v>44411</v>
      </c>
      <c r="O20" t="s">
        <v>163</v>
      </c>
      <c r="P20" t="s">
        <v>583</v>
      </c>
      <c r="Q20" t="s">
        <v>629</v>
      </c>
      <c r="R20" t="s">
        <v>676</v>
      </c>
    </row>
    <row r="21" spans="1:18" x14ac:dyDescent="0.2">
      <c r="B21" t="s">
        <v>6</v>
      </c>
      <c r="C21" t="s">
        <v>29</v>
      </c>
      <c r="D21" s="8">
        <v>44376</v>
      </c>
      <c r="E21" t="s">
        <v>68</v>
      </c>
      <c r="F21" t="s">
        <v>307</v>
      </c>
      <c r="G21" t="s">
        <v>354</v>
      </c>
      <c r="H21" s="44" t="s">
        <v>384</v>
      </c>
      <c r="I21" s="1">
        <v>44403</v>
      </c>
      <c r="J21" t="s">
        <v>116</v>
      </c>
      <c r="K21" t="s">
        <v>490</v>
      </c>
      <c r="L21" t="s">
        <v>536</v>
      </c>
      <c r="M21" s="44" t="s">
        <v>671</v>
      </c>
      <c r="N21" s="1">
        <v>44411</v>
      </c>
      <c r="O21" t="s">
        <v>164</v>
      </c>
      <c r="P21" t="s">
        <v>584</v>
      </c>
      <c r="Q21" t="s">
        <v>630</v>
      </c>
      <c r="R21" t="s">
        <v>671</v>
      </c>
    </row>
    <row r="22" spans="1:18" x14ac:dyDescent="0.2">
      <c r="B22" t="s">
        <v>10</v>
      </c>
      <c r="C22" t="s">
        <v>29</v>
      </c>
      <c r="D22" s="8">
        <v>44376</v>
      </c>
      <c r="E22" t="s">
        <v>69</v>
      </c>
      <c r="F22" t="s">
        <v>308</v>
      </c>
      <c r="G22" t="s">
        <v>355</v>
      </c>
      <c r="H22" s="44" t="s">
        <v>384</v>
      </c>
      <c r="I22" s="1">
        <v>44403</v>
      </c>
      <c r="J22" t="s">
        <v>117</v>
      </c>
      <c r="K22" t="s">
        <v>491</v>
      </c>
      <c r="L22" t="s">
        <v>537</v>
      </c>
      <c r="M22" s="44" t="s">
        <v>384</v>
      </c>
      <c r="N22" s="1">
        <v>44411</v>
      </c>
      <c r="O22" t="s">
        <v>165</v>
      </c>
      <c r="P22" t="s">
        <v>585</v>
      </c>
      <c r="Q22" t="s">
        <v>631</v>
      </c>
      <c r="R22" t="s">
        <v>661</v>
      </c>
    </row>
    <row r="23" spans="1:18" x14ac:dyDescent="0.2">
      <c r="A23" t="s">
        <v>30</v>
      </c>
      <c r="B23" t="s">
        <v>13</v>
      </c>
      <c r="C23" t="s">
        <v>31</v>
      </c>
      <c r="D23" s="8">
        <v>44370</v>
      </c>
      <c r="E23" t="s">
        <v>70</v>
      </c>
      <c r="F23" t="s">
        <v>309</v>
      </c>
      <c r="G23" t="s">
        <v>356</v>
      </c>
      <c r="H23" s="44" t="s">
        <v>392</v>
      </c>
      <c r="I23" s="1">
        <v>44403</v>
      </c>
      <c r="J23" t="s">
        <v>118</v>
      </c>
      <c r="K23" t="s">
        <v>492</v>
      </c>
      <c r="L23" t="s">
        <v>538</v>
      </c>
      <c r="M23" s="44" t="s">
        <v>669</v>
      </c>
      <c r="N23" s="1">
        <v>44406</v>
      </c>
      <c r="O23" t="s">
        <v>166</v>
      </c>
      <c r="P23" t="s">
        <v>586</v>
      </c>
      <c r="Q23" t="s">
        <v>632</v>
      </c>
      <c r="R23" t="s">
        <v>669</v>
      </c>
    </row>
    <row r="24" spans="1:18" x14ac:dyDescent="0.2">
      <c r="B24" t="s">
        <v>6</v>
      </c>
      <c r="C24" t="s">
        <v>31</v>
      </c>
      <c r="D24" s="8">
        <v>44370</v>
      </c>
      <c r="E24" t="s">
        <v>71</v>
      </c>
      <c r="F24" t="s">
        <v>310</v>
      </c>
      <c r="G24" t="s">
        <v>357</v>
      </c>
      <c r="H24" s="44" t="s">
        <v>392</v>
      </c>
      <c r="I24" s="1">
        <v>44403</v>
      </c>
      <c r="J24" t="s">
        <v>119</v>
      </c>
      <c r="K24" t="s">
        <v>493</v>
      </c>
      <c r="L24" t="s">
        <v>539</v>
      </c>
      <c r="M24" s="44" t="s">
        <v>668</v>
      </c>
      <c r="N24" s="42">
        <v>44411</v>
      </c>
      <c r="O24" t="s">
        <v>167</v>
      </c>
      <c r="P24" t="s">
        <v>587</v>
      </c>
      <c r="Q24" t="s">
        <v>633</v>
      </c>
      <c r="R24" t="s">
        <v>674</v>
      </c>
    </row>
    <row r="25" spans="1:18" x14ac:dyDescent="0.2">
      <c r="B25" t="s">
        <v>14</v>
      </c>
      <c r="C25" t="s">
        <v>31</v>
      </c>
      <c r="D25" s="8">
        <v>44370</v>
      </c>
      <c r="E25" t="s">
        <v>72</v>
      </c>
      <c r="F25" t="s">
        <v>311</v>
      </c>
      <c r="G25" t="s">
        <v>358</v>
      </c>
      <c r="H25" s="44" t="s">
        <v>391</v>
      </c>
      <c r="I25" s="1">
        <v>44403</v>
      </c>
      <c r="J25" t="s">
        <v>120</v>
      </c>
      <c r="K25" t="s">
        <v>494</v>
      </c>
      <c r="L25" t="s">
        <v>540</v>
      </c>
      <c r="M25" s="44" t="s">
        <v>667</v>
      </c>
      <c r="N25" s="1">
        <v>44406</v>
      </c>
      <c r="O25" t="s">
        <v>168</v>
      </c>
      <c r="P25" t="s">
        <v>588</v>
      </c>
      <c r="Q25" t="s">
        <v>634</v>
      </c>
      <c r="R25" t="s">
        <v>679</v>
      </c>
    </row>
    <row r="26" spans="1:18" x14ac:dyDescent="0.2">
      <c r="B26" t="s">
        <v>10</v>
      </c>
      <c r="C26" t="s">
        <v>31</v>
      </c>
      <c r="D26" s="8">
        <v>44370</v>
      </c>
      <c r="E26" t="s">
        <v>73</v>
      </c>
      <c r="F26" t="s">
        <v>312</v>
      </c>
      <c r="G26" t="s">
        <v>359</v>
      </c>
      <c r="H26" s="44" t="s">
        <v>391</v>
      </c>
      <c r="I26" s="1">
        <v>44403</v>
      </c>
      <c r="J26" t="s">
        <v>121</v>
      </c>
      <c r="K26" t="s">
        <v>495</v>
      </c>
      <c r="L26" t="s">
        <v>541</v>
      </c>
      <c r="M26" s="44" t="s">
        <v>670</v>
      </c>
      <c r="N26" s="1">
        <v>44406</v>
      </c>
      <c r="O26" t="s">
        <v>169</v>
      </c>
      <c r="P26" t="s">
        <v>589</v>
      </c>
      <c r="Q26" t="s">
        <v>635</v>
      </c>
      <c r="R26" t="s">
        <v>679</v>
      </c>
    </row>
    <row r="27" spans="1:18" x14ac:dyDescent="0.2">
      <c r="A27" t="s">
        <v>32</v>
      </c>
      <c r="B27" t="s">
        <v>14</v>
      </c>
      <c r="C27" t="s">
        <v>33</v>
      </c>
      <c r="D27" s="8">
        <v>44376</v>
      </c>
      <c r="E27" t="s">
        <v>74</v>
      </c>
      <c r="F27" t="s">
        <v>313</v>
      </c>
      <c r="G27" t="s">
        <v>360</v>
      </c>
      <c r="H27" s="44" t="s">
        <v>665</v>
      </c>
      <c r="I27" s="34">
        <v>44403</v>
      </c>
      <c r="J27" t="s">
        <v>122</v>
      </c>
      <c r="K27" t="s">
        <v>496</v>
      </c>
      <c r="L27" t="s">
        <v>542</v>
      </c>
      <c r="M27" s="44" t="s">
        <v>664</v>
      </c>
      <c r="N27" s="42">
        <v>44411</v>
      </c>
      <c r="O27" t="s">
        <v>170</v>
      </c>
      <c r="P27" t="s">
        <v>590</v>
      </c>
      <c r="Q27" t="s">
        <v>636</v>
      </c>
      <c r="R27" t="s">
        <v>664</v>
      </c>
    </row>
    <row r="28" spans="1:18" x14ac:dyDescent="0.2">
      <c r="B28" t="s">
        <v>10</v>
      </c>
      <c r="C28" t="s">
        <v>33</v>
      </c>
      <c r="D28" s="8">
        <v>44376</v>
      </c>
      <c r="E28" t="s">
        <v>75</v>
      </c>
      <c r="F28" t="s">
        <v>314</v>
      </c>
      <c r="G28" t="s">
        <v>361</v>
      </c>
      <c r="H28" s="44" t="s">
        <v>666</v>
      </c>
      <c r="I28" s="1">
        <v>44403</v>
      </c>
      <c r="J28" t="s">
        <v>123</v>
      </c>
      <c r="K28" t="s">
        <v>497</v>
      </c>
      <c r="L28" t="s">
        <v>543</v>
      </c>
      <c r="M28" s="44" t="s">
        <v>384</v>
      </c>
      <c r="N28" s="1">
        <v>44411</v>
      </c>
      <c r="O28" t="s">
        <v>171</v>
      </c>
      <c r="P28" t="s">
        <v>591</v>
      </c>
      <c r="Q28" t="s">
        <v>637</v>
      </c>
      <c r="R28" t="s">
        <v>384</v>
      </c>
    </row>
    <row r="29" spans="1:18" x14ac:dyDescent="0.2">
      <c r="A29" t="s">
        <v>34</v>
      </c>
      <c r="B29" t="s">
        <v>6</v>
      </c>
      <c r="C29" t="s">
        <v>35</v>
      </c>
      <c r="D29" s="8">
        <v>44377</v>
      </c>
      <c r="E29" t="s">
        <v>76</v>
      </c>
      <c r="F29" t="s">
        <v>315</v>
      </c>
      <c r="G29" t="s">
        <v>362</v>
      </c>
      <c r="H29" s="44" t="s">
        <v>384</v>
      </c>
      <c r="I29" s="1">
        <v>44398</v>
      </c>
      <c r="J29" t="s">
        <v>124</v>
      </c>
      <c r="K29" t="s">
        <v>498</v>
      </c>
      <c r="L29" t="s">
        <v>544</v>
      </c>
      <c r="M29" s="44" t="s">
        <v>384</v>
      </c>
      <c r="N29" s="1">
        <v>44410</v>
      </c>
      <c r="O29" t="s">
        <v>172</v>
      </c>
      <c r="P29" t="s">
        <v>592</v>
      </c>
      <c r="Q29" t="s">
        <v>638</v>
      </c>
      <c r="R29" t="s">
        <v>384</v>
      </c>
    </row>
    <row r="30" spans="1:18" x14ac:dyDescent="0.2">
      <c r="B30" t="s">
        <v>10</v>
      </c>
      <c r="C30" t="s">
        <v>35</v>
      </c>
      <c r="D30" s="8">
        <v>44377</v>
      </c>
      <c r="E30" t="s">
        <v>77</v>
      </c>
      <c r="F30" t="s">
        <v>316</v>
      </c>
      <c r="G30" t="s">
        <v>363</v>
      </c>
      <c r="H30" s="44" t="s">
        <v>384</v>
      </c>
      <c r="I30" s="1">
        <v>44398</v>
      </c>
      <c r="J30" t="s">
        <v>125</v>
      </c>
      <c r="K30" t="s">
        <v>499</v>
      </c>
      <c r="L30" t="s">
        <v>545</v>
      </c>
      <c r="M30" s="44" t="s">
        <v>384</v>
      </c>
      <c r="N30" s="1">
        <v>44410</v>
      </c>
      <c r="O30" t="s">
        <v>173</v>
      </c>
      <c r="P30" t="s">
        <v>593</v>
      </c>
      <c r="Q30" t="s">
        <v>639</v>
      </c>
      <c r="R30" t="s">
        <v>384</v>
      </c>
    </row>
    <row r="31" spans="1:18" x14ac:dyDescent="0.2">
      <c r="A31" t="s">
        <v>36</v>
      </c>
      <c r="B31" t="s">
        <v>6</v>
      </c>
      <c r="C31" t="s">
        <v>37</v>
      </c>
      <c r="D31" s="8">
        <v>44377</v>
      </c>
      <c r="E31" t="s">
        <v>78</v>
      </c>
      <c r="F31" t="s">
        <v>317</v>
      </c>
      <c r="G31" t="s">
        <v>364</v>
      </c>
      <c r="H31" s="44" t="s">
        <v>384</v>
      </c>
      <c r="I31" s="1">
        <v>44398</v>
      </c>
      <c r="J31" t="s">
        <v>126</v>
      </c>
      <c r="K31" t="s">
        <v>500</v>
      </c>
      <c r="L31" t="s">
        <v>546</v>
      </c>
      <c r="M31" s="44" t="s">
        <v>384</v>
      </c>
      <c r="N31" s="1">
        <v>44410</v>
      </c>
      <c r="O31" t="s">
        <v>174</v>
      </c>
      <c r="P31" t="s">
        <v>594</v>
      </c>
      <c r="Q31" t="s">
        <v>640</v>
      </c>
      <c r="R31" t="s">
        <v>384</v>
      </c>
    </row>
    <row r="32" spans="1:18" x14ac:dyDescent="0.2">
      <c r="B32" t="s">
        <v>14</v>
      </c>
      <c r="C32" t="s">
        <v>37</v>
      </c>
      <c r="D32" s="8">
        <v>44377</v>
      </c>
      <c r="E32" t="s">
        <v>79</v>
      </c>
      <c r="F32" t="s">
        <v>318</v>
      </c>
      <c r="G32" t="s">
        <v>365</v>
      </c>
      <c r="H32" s="44" t="s">
        <v>388</v>
      </c>
      <c r="I32" s="1">
        <v>44398</v>
      </c>
      <c r="J32" t="s">
        <v>127</v>
      </c>
      <c r="K32" t="s">
        <v>501</v>
      </c>
      <c r="L32" t="s">
        <v>547</v>
      </c>
      <c r="M32" s="44" t="s">
        <v>388</v>
      </c>
      <c r="N32" s="1">
        <v>44410</v>
      </c>
      <c r="O32" t="s">
        <v>175</v>
      </c>
      <c r="P32" t="s">
        <v>595</v>
      </c>
      <c r="Q32" t="s">
        <v>641</v>
      </c>
      <c r="R32" t="s">
        <v>388</v>
      </c>
    </row>
    <row r="33" spans="1:18" x14ac:dyDescent="0.2">
      <c r="B33" t="s">
        <v>10</v>
      </c>
      <c r="C33" t="s">
        <v>37</v>
      </c>
      <c r="D33" s="8">
        <v>44377</v>
      </c>
      <c r="E33" t="s">
        <v>80</v>
      </c>
      <c r="F33" t="s">
        <v>319</v>
      </c>
      <c r="G33" t="s">
        <v>366</v>
      </c>
      <c r="H33" s="44" t="s">
        <v>384</v>
      </c>
      <c r="I33" s="1">
        <v>44398</v>
      </c>
      <c r="J33" t="s">
        <v>128</v>
      </c>
      <c r="K33" t="s">
        <v>502</v>
      </c>
      <c r="L33" t="s">
        <v>548</v>
      </c>
      <c r="M33" s="44" t="s">
        <v>384</v>
      </c>
      <c r="N33" s="1">
        <v>44410</v>
      </c>
      <c r="O33" t="s">
        <v>176</v>
      </c>
      <c r="P33" t="s">
        <v>596</v>
      </c>
      <c r="Q33" t="s">
        <v>642</v>
      </c>
      <c r="R33" t="s">
        <v>384</v>
      </c>
    </row>
    <row r="34" spans="1:18" x14ac:dyDescent="0.2">
      <c r="A34" t="s">
        <v>40</v>
      </c>
      <c r="B34" t="s">
        <v>6</v>
      </c>
      <c r="C34" t="s">
        <v>38</v>
      </c>
      <c r="D34" s="8">
        <v>44371</v>
      </c>
      <c r="E34" t="s">
        <v>81</v>
      </c>
      <c r="F34" t="s">
        <v>320</v>
      </c>
      <c r="G34" t="s">
        <v>367</v>
      </c>
      <c r="H34" s="44" t="s">
        <v>384</v>
      </c>
      <c r="I34" s="1">
        <v>44392</v>
      </c>
      <c r="J34" t="s">
        <v>129</v>
      </c>
      <c r="K34" t="s">
        <v>503</v>
      </c>
      <c r="L34" t="s">
        <v>549</v>
      </c>
      <c r="M34" s="44" t="s">
        <v>384</v>
      </c>
      <c r="N34" s="1">
        <v>44405</v>
      </c>
      <c r="O34" t="s">
        <v>177</v>
      </c>
      <c r="P34" t="s">
        <v>597</v>
      </c>
      <c r="Q34" t="s">
        <v>643</v>
      </c>
      <c r="R34" t="s">
        <v>384</v>
      </c>
    </row>
    <row r="35" spans="1:18" x14ac:dyDescent="0.2">
      <c r="B35" t="s">
        <v>10</v>
      </c>
      <c r="C35" t="s">
        <v>38</v>
      </c>
      <c r="D35" s="8">
        <v>44371</v>
      </c>
      <c r="E35" t="s">
        <v>82</v>
      </c>
      <c r="F35" t="s">
        <v>321</v>
      </c>
      <c r="G35" t="s">
        <v>368</v>
      </c>
      <c r="H35" s="44" t="s">
        <v>385</v>
      </c>
      <c r="I35" s="1">
        <v>44392</v>
      </c>
      <c r="J35" t="s">
        <v>130</v>
      </c>
      <c r="K35" t="s">
        <v>504</v>
      </c>
      <c r="L35" t="s">
        <v>550</v>
      </c>
      <c r="M35" s="44" t="s">
        <v>384</v>
      </c>
      <c r="N35" s="1">
        <v>44405</v>
      </c>
      <c r="O35" t="s">
        <v>178</v>
      </c>
      <c r="P35" t="s">
        <v>598</v>
      </c>
      <c r="Q35" t="s">
        <v>644</v>
      </c>
      <c r="R35" t="s">
        <v>385</v>
      </c>
    </row>
    <row r="36" spans="1:18" x14ac:dyDescent="0.2">
      <c r="A36" t="s">
        <v>41</v>
      </c>
      <c r="B36" t="s">
        <v>6</v>
      </c>
      <c r="C36" t="s">
        <v>42</v>
      </c>
      <c r="D36" s="8">
        <v>44377</v>
      </c>
      <c r="E36" t="s">
        <v>83</v>
      </c>
      <c r="F36" t="s">
        <v>322</v>
      </c>
      <c r="G36" t="s">
        <v>369</v>
      </c>
      <c r="H36" s="44" t="s">
        <v>384</v>
      </c>
      <c r="I36" s="1">
        <v>44398</v>
      </c>
      <c r="J36" t="s">
        <v>131</v>
      </c>
      <c r="K36" t="s">
        <v>505</v>
      </c>
      <c r="L36" t="s">
        <v>551</v>
      </c>
      <c r="M36" s="44" t="s">
        <v>384</v>
      </c>
      <c r="N36" s="1">
        <v>44410</v>
      </c>
      <c r="O36" t="s">
        <v>179</v>
      </c>
      <c r="P36" t="s">
        <v>599</v>
      </c>
      <c r="Q36" t="s">
        <v>645</v>
      </c>
      <c r="R36" t="s">
        <v>384</v>
      </c>
    </row>
    <row r="37" spans="1:18" x14ac:dyDescent="0.2">
      <c r="B37" t="s">
        <v>14</v>
      </c>
      <c r="C37" t="s">
        <v>42</v>
      </c>
      <c r="D37" s="42">
        <v>44377</v>
      </c>
      <c r="E37" t="s">
        <v>84</v>
      </c>
      <c r="F37" t="s">
        <v>323</v>
      </c>
      <c r="G37" t="s">
        <v>370</v>
      </c>
      <c r="H37" s="44" t="s">
        <v>387</v>
      </c>
      <c r="I37" s="42">
        <v>44398</v>
      </c>
      <c r="J37" t="s">
        <v>132</v>
      </c>
      <c r="K37" t="s">
        <v>506</v>
      </c>
      <c r="L37" t="s">
        <v>552</v>
      </c>
      <c r="M37" s="44" t="s">
        <v>662</v>
      </c>
      <c r="N37" s="42">
        <v>44410</v>
      </c>
      <c r="O37" t="s">
        <v>180</v>
      </c>
      <c r="P37" t="s">
        <v>600</v>
      </c>
      <c r="Q37" t="s">
        <v>646</v>
      </c>
      <c r="R37" t="s">
        <v>681</v>
      </c>
    </row>
    <row r="38" spans="1:18" x14ac:dyDescent="0.2">
      <c r="B38" t="s">
        <v>10</v>
      </c>
      <c r="C38" t="s">
        <v>42</v>
      </c>
      <c r="D38" s="8">
        <v>44377</v>
      </c>
      <c r="E38" t="s">
        <v>85</v>
      </c>
      <c r="F38" t="s">
        <v>324</v>
      </c>
      <c r="G38" t="s">
        <v>371</v>
      </c>
      <c r="H38" s="44" t="s">
        <v>384</v>
      </c>
      <c r="I38" s="1">
        <v>44398</v>
      </c>
      <c r="J38" t="s">
        <v>133</v>
      </c>
      <c r="K38" t="s">
        <v>507</v>
      </c>
      <c r="L38" t="s">
        <v>553</v>
      </c>
      <c r="M38" s="44" t="s">
        <v>663</v>
      </c>
      <c r="N38" s="1">
        <v>44410</v>
      </c>
      <c r="O38" t="s">
        <v>181</v>
      </c>
      <c r="P38" t="s">
        <v>601</v>
      </c>
      <c r="Q38" t="s">
        <v>647</v>
      </c>
      <c r="R38" t="s">
        <v>663</v>
      </c>
    </row>
    <row r="39" spans="1:18" x14ac:dyDescent="0.2">
      <c r="A39" t="s">
        <v>43</v>
      </c>
      <c r="B39" t="s">
        <v>13</v>
      </c>
      <c r="C39" t="s">
        <v>45</v>
      </c>
      <c r="D39" s="8">
        <v>44369</v>
      </c>
      <c r="E39" t="s">
        <v>86</v>
      </c>
      <c r="F39" t="s">
        <v>325</v>
      </c>
      <c r="G39" t="s">
        <v>372</v>
      </c>
      <c r="H39" s="44" t="s">
        <v>384</v>
      </c>
      <c r="I39" s="1">
        <v>44395</v>
      </c>
      <c r="J39" t="s">
        <v>134</v>
      </c>
      <c r="K39" t="s">
        <v>508</v>
      </c>
      <c r="L39" t="s">
        <v>554</v>
      </c>
      <c r="M39" s="44" t="s">
        <v>384</v>
      </c>
      <c r="N39" s="1">
        <v>44404</v>
      </c>
      <c r="O39" t="s">
        <v>182</v>
      </c>
      <c r="P39" t="s">
        <v>602</v>
      </c>
      <c r="Q39" t="s">
        <v>648</v>
      </c>
      <c r="R39" t="s">
        <v>384</v>
      </c>
    </row>
    <row r="40" spans="1:18" x14ac:dyDescent="0.2">
      <c r="B40" t="s">
        <v>0</v>
      </c>
      <c r="C40" t="s">
        <v>45</v>
      </c>
      <c r="D40" s="8">
        <v>44369</v>
      </c>
      <c r="E40" t="s">
        <v>87</v>
      </c>
      <c r="F40" t="s">
        <v>326</v>
      </c>
      <c r="G40" t="s">
        <v>373</v>
      </c>
      <c r="H40" s="44" t="s">
        <v>384</v>
      </c>
      <c r="I40" s="1">
        <v>44395</v>
      </c>
      <c r="J40" t="s">
        <v>135</v>
      </c>
      <c r="K40" t="s">
        <v>509</v>
      </c>
      <c r="L40" t="s">
        <v>555</v>
      </c>
      <c r="M40" s="44" t="s">
        <v>384</v>
      </c>
      <c r="N40" s="1">
        <v>44404</v>
      </c>
      <c r="O40" t="s">
        <v>183</v>
      </c>
      <c r="P40" t="s">
        <v>603</v>
      </c>
      <c r="Q40" t="s">
        <v>649</v>
      </c>
      <c r="R40" t="s">
        <v>384</v>
      </c>
    </row>
    <row r="41" spans="1:18" x14ac:dyDescent="0.2">
      <c r="B41" t="s">
        <v>6</v>
      </c>
      <c r="C41" t="s">
        <v>45</v>
      </c>
      <c r="D41" s="8">
        <v>44369</v>
      </c>
      <c r="E41" t="s">
        <v>88</v>
      </c>
      <c r="F41" t="s">
        <v>327</v>
      </c>
      <c r="G41" t="s">
        <v>374</v>
      </c>
      <c r="H41" s="44" t="s">
        <v>384</v>
      </c>
      <c r="I41" s="1">
        <v>44395</v>
      </c>
      <c r="J41" t="s">
        <v>136</v>
      </c>
      <c r="K41" t="s">
        <v>510</v>
      </c>
      <c r="L41" t="s">
        <v>556</v>
      </c>
      <c r="M41" s="44" t="s">
        <v>384</v>
      </c>
      <c r="N41" s="1">
        <v>44404</v>
      </c>
      <c r="O41" t="s">
        <v>184</v>
      </c>
      <c r="P41" t="s">
        <v>604</v>
      </c>
      <c r="Q41" t="s">
        <v>650</v>
      </c>
      <c r="R41" t="s">
        <v>384</v>
      </c>
    </row>
    <row r="42" spans="1:18" x14ac:dyDescent="0.2">
      <c r="B42" t="s">
        <v>20</v>
      </c>
      <c r="C42" t="s">
        <v>45</v>
      </c>
      <c r="D42" s="8">
        <v>44369</v>
      </c>
      <c r="E42" t="s">
        <v>89</v>
      </c>
      <c r="F42" t="s">
        <v>328</v>
      </c>
      <c r="G42" t="s">
        <v>375</v>
      </c>
      <c r="H42" s="44" t="s">
        <v>384</v>
      </c>
      <c r="I42" s="1">
        <v>44395</v>
      </c>
      <c r="J42" t="s">
        <v>137</v>
      </c>
      <c r="K42" t="s">
        <v>511</v>
      </c>
      <c r="L42" t="s">
        <v>557</v>
      </c>
      <c r="M42" s="44" t="s">
        <v>384</v>
      </c>
      <c r="N42" s="1">
        <v>44404</v>
      </c>
      <c r="O42" t="s">
        <v>185</v>
      </c>
      <c r="P42" t="s">
        <v>605</v>
      </c>
      <c r="Q42" t="s">
        <v>651</v>
      </c>
      <c r="R42" t="s">
        <v>384</v>
      </c>
    </row>
    <row r="43" spans="1:18" x14ac:dyDescent="0.2">
      <c r="B43" t="s">
        <v>14</v>
      </c>
      <c r="C43" t="s">
        <v>45</v>
      </c>
      <c r="D43" s="8">
        <v>44369</v>
      </c>
      <c r="E43" t="s">
        <v>90</v>
      </c>
      <c r="F43" t="s">
        <v>329</v>
      </c>
      <c r="G43" t="s">
        <v>376</v>
      </c>
      <c r="H43" s="44" t="s">
        <v>384</v>
      </c>
      <c r="I43" s="1">
        <v>44395</v>
      </c>
      <c r="J43" t="s">
        <v>138</v>
      </c>
      <c r="K43" t="s">
        <v>512</v>
      </c>
      <c r="L43" t="s">
        <v>558</v>
      </c>
      <c r="M43" s="44" t="s">
        <v>384</v>
      </c>
      <c r="N43" s="1">
        <v>44404</v>
      </c>
      <c r="O43" t="s">
        <v>186</v>
      </c>
      <c r="P43" t="s">
        <v>606</v>
      </c>
      <c r="Q43" t="s">
        <v>652</v>
      </c>
      <c r="R43" t="s">
        <v>385</v>
      </c>
    </row>
    <row r="44" spans="1:18" x14ac:dyDescent="0.2">
      <c r="B44" t="s">
        <v>44</v>
      </c>
      <c r="C44" t="s">
        <v>45</v>
      </c>
      <c r="D44" s="8">
        <v>44369</v>
      </c>
      <c r="E44" t="s">
        <v>91</v>
      </c>
      <c r="F44" t="s">
        <v>330</v>
      </c>
      <c r="G44" t="s">
        <v>377</v>
      </c>
      <c r="H44" s="44" t="s">
        <v>384</v>
      </c>
      <c r="I44" s="1">
        <v>44395</v>
      </c>
      <c r="J44" t="s">
        <v>139</v>
      </c>
      <c r="K44" t="s">
        <v>513</v>
      </c>
      <c r="L44" t="s">
        <v>559</v>
      </c>
      <c r="M44" s="44" t="s">
        <v>384</v>
      </c>
      <c r="N44" s="1">
        <v>44404</v>
      </c>
      <c r="O44" t="s">
        <v>187</v>
      </c>
      <c r="P44" t="s">
        <v>607</v>
      </c>
      <c r="Q44" t="s">
        <v>653</v>
      </c>
      <c r="R44" t="s">
        <v>384</v>
      </c>
    </row>
    <row r="45" spans="1:18" x14ac:dyDescent="0.2">
      <c r="B45" t="s">
        <v>10</v>
      </c>
      <c r="C45" t="s">
        <v>45</v>
      </c>
      <c r="D45" s="8">
        <v>44369</v>
      </c>
      <c r="E45" t="s">
        <v>92</v>
      </c>
      <c r="F45" t="s">
        <v>331</v>
      </c>
      <c r="G45" t="s">
        <v>378</v>
      </c>
      <c r="H45" s="44" t="s">
        <v>384</v>
      </c>
      <c r="I45" s="1">
        <v>44395</v>
      </c>
      <c r="J45" t="s">
        <v>140</v>
      </c>
      <c r="K45" t="s">
        <v>514</v>
      </c>
      <c r="L45" t="s">
        <v>560</v>
      </c>
      <c r="M45" s="44" t="s">
        <v>661</v>
      </c>
      <c r="N45" s="1">
        <v>44404</v>
      </c>
      <c r="O45" t="s">
        <v>188</v>
      </c>
      <c r="P45" t="s">
        <v>608</v>
      </c>
      <c r="Q45" t="s">
        <v>654</v>
      </c>
      <c r="R45" t="s">
        <v>661</v>
      </c>
    </row>
    <row r="46" spans="1:18" x14ac:dyDescent="0.2">
      <c r="A46" t="s">
        <v>46</v>
      </c>
      <c r="B46" t="s">
        <v>6</v>
      </c>
      <c r="C46" t="s">
        <v>47</v>
      </c>
      <c r="D46" s="8">
        <v>44370</v>
      </c>
      <c r="E46" t="s">
        <v>93</v>
      </c>
      <c r="F46" t="s">
        <v>332</v>
      </c>
      <c r="G46" t="s">
        <v>379</v>
      </c>
      <c r="H46" s="44" t="s">
        <v>384</v>
      </c>
      <c r="I46" s="1">
        <v>44396</v>
      </c>
      <c r="J46" t="s">
        <v>141</v>
      </c>
      <c r="K46" t="s">
        <v>515</v>
      </c>
      <c r="L46" t="s">
        <v>561</v>
      </c>
      <c r="M46" s="44" t="s">
        <v>384</v>
      </c>
      <c r="N46" s="1">
        <v>44406</v>
      </c>
      <c r="O46" t="s">
        <v>189</v>
      </c>
      <c r="P46" t="s">
        <v>609</v>
      </c>
      <c r="Q46" t="s">
        <v>655</v>
      </c>
      <c r="R46" t="s">
        <v>384</v>
      </c>
    </row>
    <row r="47" spans="1:18" x14ac:dyDescent="0.2">
      <c r="B47" t="s">
        <v>10</v>
      </c>
      <c r="C47" t="s">
        <v>47</v>
      </c>
      <c r="D47" s="8">
        <v>44370</v>
      </c>
      <c r="E47" t="s">
        <v>94</v>
      </c>
      <c r="F47" t="s">
        <v>333</v>
      </c>
      <c r="G47" t="s">
        <v>380</v>
      </c>
      <c r="H47" s="44" t="s">
        <v>385</v>
      </c>
      <c r="I47" s="1">
        <v>44396</v>
      </c>
      <c r="J47" t="s">
        <v>142</v>
      </c>
      <c r="K47" t="s">
        <v>516</v>
      </c>
      <c r="L47" t="s">
        <v>562</v>
      </c>
      <c r="M47" s="44" t="s">
        <v>661</v>
      </c>
      <c r="N47" s="1">
        <v>44406</v>
      </c>
      <c r="O47" t="s">
        <v>211</v>
      </c>
      <c r="P47" t="s">
        <v>610</v>
      </c>
      <c r="Q47" t="s">
        <v>656</v>
      </c>
      <c r="R47" t="s">
        <v>385</v>
      </c>
    </row>
    <row r="48" spans="1:18" x14ac:dyDescent="0.2">
      <c r="B48" t="s">
        <v>219</v>
      </c>
      <c r="C48" t="s">
        <v>47</v>
      </c>
      <c r="D48" s="8">
        <v>44370</v>
      </c>
      <c r="E48" t="s">
        <v>95</v>
      </c>
      <c r="F48" t="s">
        <v>334</v>
      </c>
      <c r="G48" t="s">
        <v>381</v>
      </c>
      <c r="H48" s="44" t="s">
        <v>386</v>
      </c>
      <c r="I48" s="1">
        <v>44396</v>
      </c>
      <c r="J48" t="s">
        <v>143</v>
      </c>
      <c r="K48" t="s">
        <v>517</v>
      </c>
      <c r="L48" t="s">
        <v>563</v>
      </c>
      <c r="M48" s="44" t="s">
        <v>660</v>
      </c>
      <c r="N48" s="1">
        <v>44406</v>
      </c>
      <c r="O48" t="s">
        <v>212</v>
      </c>
      <c r="P48" t="s">
        <v>611</v>
      </c>
      <c r="Q48" t="s">
        <v>657</v>
      </c>
      <c r="R48" t="s">
        <v>660</v>
      </c>
    </row>
    <row r="49" spans="1:15" x14ac:dyDescent="0.2">
      <c r="A49" s="9" t="s">
        <v>1</v>
      </c>
      <c r="B49" s="9" t="s">
        <v>213</v>
      </c>
      <c r="C49" s="9" t="s">
        <v>7</v>
      </c>
      <c r="D49" s="7">
        <v>44371</v>
      </c>
      <c r="E49" s="9" t="s">
        <v>96</v>
      </c>
      <c r="F49" s="9"/>
      <c r="G49" s="9"/>
      <c r="H49" s="45"/>
      <c r="I49" s="1">
        <v>44395</v>
      </c>
      <c r="J49" t="s">
        <v>522</v>
      </c>
      <c r="K49" t="s">
        <v>518</v>
      </c>
      <c r="L49" t="s">
        <v>564</v>
      </c>
      <c r="M49" s="44" t="s">
        <v>673</v>
      </c>
    </row>
    <row r="51" spans="1:15" x14ac:dyDescent="0.2">
      <c r="A51" s="31"/>
      <c r="B51" s="53" t="s">
        <v>394</v>
      </c>
      <c r="C51" s="53"/>
      <c r="D51" s="53"/>
      <c r="E51" s="53"/>
      <c r="F51" s="53"/>
      <c r="G51" s="53"/>
      <c r="H51" s="53"/>
      <c r="I51" s="53"/>
      <c r="J51" s="53"/>
      <c r="K51" s="53"/>
      <c r="L51" s="53"/>
      <c r="M51" s="53"/>
      <c r="N51" s="53"/>
      <c r="O51" s="53"/>
    </row>
    <row r="52" spans="1:15" x14ac:dyDescent="0.2">
      <c r="A52" s="37"/>
      <c r="B52" s="53" t="s">
        <v>398</v>
      </c>
      <c r="C52" s="53"/>
      <c r="D52" s="53"/>
      <c r="E52" s="53"/>
      <c r="F52" s="53"/>
      <c r="G52" s="53"/>
      <c r="H52" s="53"/>
      <c r="I52" s="53"/>
      <c r="J52" s="53"/>
      <c r="K52" s="53"/>
      <c r="L52" s="53"/>
      <c r="M52" s="53"/>
      <c r="N52" s="53"/>
      <c r="O52" s="53"/>
    </row>
    <row r="53" spans="1:15" x14ac:dyDescent="0.2">
      <c r="A53" s="9"/>
      <c r="B53" s="53" t="s">
        <v>418</v>
      </c>
      <c r="C53" s="53"/>
      <c r="D53" s="53"/>
      <c r="E53" s="53"/>
      <c r="F53" s="53"/>
      <c r="G53" s="53"/>
      <c r="H53" s="53"/>
      <c r="I53" s="53"/>
      <c r="J53" s="53"/>
      <c r="K53" s="53"/>
      <c r="L53" s="53"/>
      <c r="M53" s="53"/>
      <c r="N53" s="53"/>
      <c r="O53" s="53"/>
    </row>
    <row r="54" spans="1:15" x14ac:dyDescent="0.2">
      <c r="A54" s="41"/>
      <c r="B54" t="s">
        <v>395</v>
      </c>
    </row>
  </sheetData>
  <mergeCells count="3">
    <mergeCell ref="B51:O51"/>
    <mergeCell ref="B52:O52"/>
    <mergeCell ref="B53:O5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FCC21-A0AC-5048-A0A4-7D3D37F70F2A}">
  <dimension ref="A1:R55"/>
  <sheetViews>
    <sheetView topLeftCell="D1" workbookViewId="0">
      <selection activeCell="P20" sqref="P20"/>
    </sheetView>
  </sheetViews>
  <sheetFormatPr baseColWidth="10" defaultRowHeight="16" x14ac:dyDescent="0.2"/>
  <cols>
    <col min="3" max="3" width="12.83203125" style="6" bestFit="1" customWidth="1"/>
    <col min="4" max="4" width="13.83203125" style="6" customWidth="1"/>
    <col min="5" max="5" width="10.83203125" style="6"/>
    <col min="6" max="6" width="8.1640625" style="6" customWidth="1"/>
    <col min="7" max="7" width="11.6640625" style="6" bestFit="1" customWidth="1"/>
    <col min="8" max="9" width="10.83203125" style="6"/>
    <col min="10" max="10" width="13" style="6" customWidth="1"/>
    <col min="12" max="12" width="12.33203125" customWidth="1"/>
    <col min="15" max="15" width="10.83203125" style="3"/>
    <col min="17" max="17" width="21.6640625" bestFit="1" customWidth="1"/>
    <col min="18" max="18" width="79.6640625" bestFit="1" customWidth="1"/>
  </cols>
  <sheetData>
    <row r="1" spans="1:18" s="4" customFormat="1" x14ac:dyDescent="0.2">
      <c r="A1" s="4" t="s">
        <v>39</v>
      </c>
      <c r="B1" s="4" t="s">
        <v>210</v>
      </c>
      <c r="C1" s="25" t="s">
        <v>16</v>
      </c>
      <c r="D1" s="25" t="s">
        <v>190</v>
      </c>
      <c r="E1" s="25" t="s">
        <v>195</v>
      </c>
      <c r="F1" s="25" t="s">
        <v>191</v>
      </c>
      <c r="G1" s="25" t="s">
        <v>196</v>
      </c>
      <c r="H1" s="25" t="s">
        <v>193</v>
      </c>
      <c r="I1" s="25" t="s">
        <v>204</v>
      </c>
      <c r="J1" s="26" t="s">
        <v>197</v>
      </c>
      <c r="K1" s="4" t="s">
        <v>198</v>
      </c>
      <c r="L1" s="4" t="s">
        <v>2</v>
      </c>
      <c r="M1" s="4" t="s">
        <v>199</v>
      </c>
      <c r="N1" s="4" t="s">
        <v>248</v>
      </c>
      <c r="O1" s="5" t="s">
        <v>200</v>
      </c>
      <c r="P1" s="4" t="s">
        <v>201</v>
      </c>
      <c r="Q1" s="4" t="s">
        <v>209</v>
      </c>
      <c r="R1" s="4" t="s">
        <v>230</v>
      </c>
    </row>
    <row r="2" spans="1:18" x14ac:dyDescent="0.2">
      <c r="A2" s="1">
        <v>44314</v>
      </c>
      <c r="B2" t="s">
        <v>202</v>
      </c>
      <c r="C2" s="6" t="s">
        <v>207</v>
      </c>
      <c r="D2" s="6" t="s">
        <v>203</v>
      </c>
      <c r="E2" s="6">
        <v>0.13</v>
      </c>
      <c r="F2" s="6" t="s">
        <v>192</v>
      </c>
      <c r="G2" s="6">
        <v>0.18</v>
      </c>
      <c r="H2" s="6" t="s">
        <v>194</v>
      </c>
      <c r="I2" s="6">
        <v>1.3</v>
      </c>
      <c r="J2" s="6" t="s">
        <v>205</v>
      </c>
      <c r="K2" s="2">
        <v>33300000</v>
      </c>
      <c r="L2" t="s">
        <v>206</v>
      </c>
      <c r="M2" s="2">
        <v>12000000000</v>
      </c>
      <c r="N2">
        <v>100</v>
      </c>
      <c r="O2" s="3">
        <f>(N2/1000)*M2/K2</f>
        <v>36.036036036036037</v>
      </c>
      <c r="P2" t="s">
        <v>208</v>
      </c>
      <c r="Q2" t="s">
        <v>239</v>
      </c>
    </row>
    <row r="3" spans="1:18" s="17" customFormat="1" x14ac:dyDescent="0.2">
      <c r="A3" s="57">
        <v>44369</v>
      </c>
      <c r="B3" s="17" t="s">
        <v>50</v>
      </c>
      <c r="C3" s="18" t="s">
        <v>214</v>
      </c>
      <c r="D3" s="18" t="s">
        <v>216</v>
      </c>
      <c r="E3" s="18">
        <v>0.19</v>
      </c>
      <c r="F3" s="18" t="s">
        <v>218</v>
      </c>
      <c r="G3" s="18">
        <v>0.23</v>
      </c>
      <c r="H3" s="18" t="s">
        <v>194</v>
      </c>
      <c r="I3" s="18">
        <v>1.35</v>
      </c>
      <c r="J3" s="18" t="s">
        <v>221</v>
      </c>
      <c r="K3" s="19">
        <v>21600000</v>
      </c>
      <c r="L3" s="17" t="s">
        <v>223</v>
      </c>
      <c r="M3" s="19">
        <v>9200000000</v>
      </c>
      <c r="N3" s="17">
        <v>100</v>
      </c>
      <c r="O3" s="20">
        <f t="shared" ref="O3" si="0">(N3/1000)*M3/K3</f>
        <v>42.592592592592595</v>
      </c>
      <c r="P3" s="17" t="s">
        <v>192</v>
      </c>
      <c r="Q3" s="17" t="s">
        <v>239</v>
      </c>
      <c r="R3" s="17" t="s">
        <v>265</v>
      </c>
    </row>
    <row r="4" spans="1:18" x14ac:dyDescent="0.2">
      <c r="A4" s="58"/>
      <c r="B4" t="s">
        <v>86</v>
      </c>
      <c r="C4" s="55" t="s">
        <v>215</v>
      </c>
      <c r="D4" s="55" t="s">
        <v>217</v>
      </c>
      <c r="E4" s="55">
        <v>0.14000000000000001</v>
      </c>
      <c r="F4" s="55" t="s">
        <v>218</v>
      </c>
      <c r="G4" s="55">
        <v>0.15</v>
      </c>
      <c r="H4" s="55" t="s">
        <v>220</v>
      </c>
      <c r="I4" s="55">
        <v>1.27</v>
      </c>
      <c r="J4" s="55" t="s">
        <v>222</v>
      </c>
      <c r="K4" s="12">
        <v>23300000</v>
      </c>
      <c r="L4" t="s">
        <v>224</v>
      </c>
      <c r="M4" s="2">
        <v>4500000000</v>
      </c>
      <c r="N4">
        <v>150</v>
      </c>
      <c r="O4" s="3">
        <f>(N4/1000)*M4/K4</f>
        <v>28.969957081545065</v>
      </c>
      <c r="P4" t="s">
        <v>192</v>
      </c>
      <c r="Q4" t="s">
        <v>239</v>
      </c>
    </row>
    <row r="5" spans="1:18" x14ac:dyDescent="0.2">
      <c r="A5" s="58"/>
      <c r="B5" t="s">
        <v>87</v>
      </c>
      <c r="C5" s="55"/>
      <c r="D5" s="55"/>
      <c r="E5" s="55"/>
      <c r="F5" s="55"/>
      <c r="G5" s="55"/>
      <c r="H5" s="55"/>
      <c r="I5" s="55"/>
      <c r="J5" s="55"/>
      <c r="K5" s="12">
        <v>23300000</v>
      </c>
      <c r="L5" t="s">
        <v>225</v>
      </c>
      <c r="M5" s="2">
        <v>5500000000</v>
      </c>
      <c r="N5">
        <v>150</v>
      </c>
      <c r="O5" s="3">
        <f t="shared" ref="O5:O50" si="1">(N5/1000)*M5/K5</f>
        <v>35.407725321888414</v>
      </c>
      <c r="P5" t="s">
        <v>192</v>
      </c>
      <c r="Q5" t="s">
        <v>239</v>
      </c>
    </row>
    <row r="6" spans="1:18" x14ac:dyDescent="0.2">
      <c r="A6" s="58"/>
      <c r="B6" t="s">
        <v>88</v>
      </c>
      <c r="C6" s="55"/>
      <c r="D6" s="55"/>
      <c r="E6" s="55"/>
      <c r="F6" s="55"/>
      <c r="G6" s="55"/>
      <c r="H6" s="55"/>
      <c r="I6" s="55"/>
      <c r="J6" s="55"/>
      <c r="K6" s="12">
        <v>23300000</v>
      </c>
      <c r="L6" t="s">
        <v>223</v>
      </c>
      <c r="M6" s="2">
        <v>9200000000</v>
      </c>
      <c r="N6">
        <v>100</v>
      </c>
      <c r="O6" s="3">
        <f t="shared" si="1"/>
        <v>39.484978540772531</v>
      </c>
      <c r="P6" t="s">
        <v>192</v>
      </c>
      <c r="Q6" t="s">
        <v>239</v>
      </c>
    </row>
    <row r="7" spans="1:18" x14ac:dyDescent="0.2">
      <c r="A7" s="58"/>
      <c r="B7" t="s">
        <v>89</v>
      </c>
      <c r="C7" s="55"/>
      <c r="D7" s="55"/>
      <c r="E7" s="55"/>
      <c r="F7" s="55"/>
      <c r="G7" s="55"/>
      <c r="H7" s="55"/>
      <c r="I7" s="55"/>
      <c r="J7" s="55"/>
      <c r="K7" s="12">
        <v>23300000</v>
      </c>
      <c r="L7" t="s">
        <v>226</v>
      </c>
      <c r="M7" s="2">
        <v>55000000000</v>
      </c>
      <c r="N7">
        <v>20</v>
      </c>
      <c r="O7" s="3">
        <f t="shared" si="1"/>
        <v>47.210300429184549</v>
      </c>
      <c r="P7" t="s">
        <v>192</v>
      </c>
      <c r="Q7" t="s">
        <v>239</v>
      </c>
    </row>
    <row r="8" spans="1:18" x14ac:dyDescent="0.2">
      <c r="A8" s="58"/>
      <c r="B8" t="s">
        <v>90</v>
      </c>
      <c r="C8" s="55"/>
      <c r="D8" s="55"/>
      <c r="E8" s="55"/>
      <c r="F8" s="55"/>
      <c r="G8" s="55"/>
      <c r="H8" s="55"/>
      <c r="I8" s="55"/>
      <c r="J8" s="55"/>
      <c r="K8" s="12">
        <v>23300000</v>
      </c>
      <c r="L8" t="s">
        <v>227</v>
      </c>
      <c r="M8" s="2">
        <v>8700000000</v>
      </c>
      <c r="N8">
        <v>100</v>
      </c>
      <c r="O8" s="3">
        <f t="shared" si="1"/>
        <v>37.339055793991413</v>
      </c>
      <c r="P8" t="s">
        <v>192</v>
      </c>
      <c r="Q8" t="s">
        <v>239</v>
      </c>
    </row>
    <row r="9" spans="1:18" x14ac:dyDescent="0.2">
      <c r="A9" s="58"/>
      <c r="B9" t="s">
        <v>91</v>
      </c>
      <c r="C9" s="55"/>
      <c r="D9" s="55"/>
      <c r="E9" s="55"/>
      <c r="F9" s="55"/>
      <c r="G9" s="55"/>
      <c r="H9" s="55"/>
      <c r="I9" s="55"/>
      <c r="J9" s="55"/>
      <c r="K9" s="12">
        <v>23300000</v>
      </c>
      <c r="L9" t="s">
        <v>228</v>
      </c>
      <c r="M9" s="2">
        <v>53000000000</v>
      </c>
      <c r="N9">
        <v>20</v>
      </c>
      <c r="O9" s="3">
        <f t="shared" si="1"/>
        <v>45.493562231759654</v>
      </c>
      <c r="P9" t="s">
        <v>192</v>
      </c>
      <c r="Q9" t="s">
        <v>239</v>
      </c>
    </row>
    <row r="10" spans="1:18" s="13" customFormat="1" x14ac:dyDescent="0.2">
      <c r="A10" s="59"/>
      <c r="B10" s="13" t="s">
        <v>92</v>
      </c>
      <c r="C10" s="56"/>
      <c r="D10" s="56"/>
      <c r="E10" s="56"/>
      <c r="F10" s="56"/>
      <c r="G10" s="56"/>
      <c r="H10" s="56"/>
      <c r="I10" s="56"/>
      <c r="J10" s="56"/>
      <c r="K10" s="14">
        <v>23300000</v>
      </c>
      <c r="L10" s="13" t="s">
        <v>229</v>
      </c>
      <c r="M10" s="15">
        <v>23000000000</v>
      </c>
      <c r="N10" s="13">
        <v>40</v>
      </c>
      <c r="O10" s="16">
        <f t="shared" si="1"/>
        <v>39.484978540772531</v>
      </c>
      <c r="P10" s="13" t="s">
        <v>208</v>
      </c>
      <c r="Q10" s="13" t="s">
        <v>239</v>
      </c>
    </row>
    <row r="11" spans="1:18" s="21" customFormat="1" x14ac:dyDescent="0.2">
      <c r="A11" s="57">
        <v>44370</v>
      </c>
      <c r="B11" s="21" t="s">
        <v>51</v>
      </c>
      <c r="C11" s="22" t="s">
        <v>231</v>
      </c>
      <c r="D11" s="22" t="s">
        <v>216</v>
      </c>
      <c r="E11" s="22">
        <v>0.15</v>
      </c>
      <c r="F11" s="22" t="s">
        <v>218</v>
      </c>
      <c r="G11" s="22">
        <v>0.16</v>
      </c>
      <c r="H11" s="22" t="s">
        <v>236</v>
      </c>
      <c r="I11" s="22">
        <v>1.21</v>
      </c>
      <c r="J11" s="22" t="s">
        <v>221</v>
      </c>
      <c r="K11" s="23">
        <v>20600000</v>
      </c>
      <c r="L11" s="21" t="s">
        <v>229</v>
      </c>
      <c r="M11" s="23">
        <v>23000000000</v>
      </c>
      <c r="N11" s="21">
        <v>40</v>
      </c>
      <c r="O11" s="24">
        <f t="shared" si="1"/>
        <v>44.660194174757279</v>
      </c>
      <c r="P11" s="21" t="s">
        <v>208</v>
      </c>
      <c r="Q11" s="21" t="s">
        <v>240</v>
      </c>
    </row>
    <row r="12" spans="1:18" x14ac:dyDescent="0.2">
      <c r="A12" s="55"/>
      <c r="B12" t="s">
        <v>70</v>
      </c>
      <c r="C12" s="55" t="s">
        <v>232</v>
      </c>
      <c r="D12" s="55" t="s">
        <v>234</v>
      </c>
      <c r="E12" s="55">
        <v>0.15</v>
      </c>
      <c r="F12" s="55" t="s">
        <v>218</v>
      </c>
      <c r="G12" s="55">
        <v>0.17</v>
      </c>
      <c r="H12" s="55" t="s">
        <v>194</v>
      </c>
      <c r="I12" s="55">
        <v>1.24</v>
      </c>
      <c r="J12" s="55" t="s">
        <v>237</v>
      </c>
      <c r="K12" s="2">
        <v>14200000</v>
      </c>
      <c r="L12" t="s">
        <v>224</v>
      </c>
      <c r="M12" s="2">
        <v>4500000000</v>
      </c>
      <c r="N12">
        <v>150</v>
      </c>
      <c r="O12" s="3">
        <f t="shared" si="1"/>
        <v>47.535211267605632</v>
      </c>
      <c r="P12" t="s">
        <v>192</v>
      </c>
      <c r="Q12" t="s">
        <v>239</v>
      </c>
    </row>
    <row r="13" spans="1:18" s="9" customFormat="1" x14ac:dyDescent="0.2">
      <c r="A13" s="55"/>
      <c r="B13" s="9" t="s">
        <v>71</v>
      </c>
      <c r="C13" s="55"/>
      <c r="D13" s="55"/>
      <c r="E13" s="55"/>
      <c r="F13" s="55"/>
      <c r="G13" s="55"/>
      <c r="H13" s="55"/>
      <c r="I13" s="55"/>
      <c r="J13" s="55"/>
      <c r="K13" s="10">
        <v>14200000</v>
      </c>
      <c r="L13" s="9" t="s">
        <v>223</v>
      </c>
      <c r="M13" s="10">
        <v>9200000000</v>
      </c>
      <c r="N13" s="9">
        <v>100</v>
      </c>
      <c r="O13" s="11">
        <f t="shared" si="1"/>
        <v>64.788732394366193</v>
      </c>
      <c r="P13" s="9" t="s">
        <v>192</v>
      </c>
      <c r="Q13" s="9" t="s">
        <v>239</v>
      </c>
      <c r="R13" s="9" t="s">
        <v>265</v>
      </c>
    </row>
    <row r="14" spans="1:18" x14ac:dyDescent="0.2">
      <c r="A14" s="55"/>
      <c r="B14" t="s">
        <v>72</v>
      </c>
      <c r="C14" s="55"/>
      <c r="D14" s="55"/>
      <c r="E14" s="55"/>
      <c r="F14" s="55"/>
      <c r="G14" s="55"/>
      <c r="H14" s="55"/>
      <c r="I14" s="55"/>
      <c r="J14" s="55"/>
      <c r="K14" s="2">
        <v>14200000</v>
      </c>
      <c r="L14" t="s">
        <v>227</v>
      </c>
      <c r="M14" s="2">
        <v>8700000000</v>
      </c>
      <c r="N14">
        <v>100</v>
      </c>
      <c r="O14" s="3">
        <f t="shared" si="1"/>
        <v>61.267605633802816</v>
      </c>
      <c r="P14" t="s">
        <v>192</v>
      </c>
      <c r="Q14" t="s">
        <v>239</v>
      </c>
    </row>
    <row r="15" spans="1:18" x14ac:dyDescent="0.2">
      <c r="A15" s="55"/>
      <c r="B15" t="s">
        <v>73</v>
      </c>
      <c r="C15" s="55"/>
      <c r="D15" s="55"/>
      <c r="E15" s="55"/>
      <c r="F15" s="55"/>
      <c r="G15" s="55"/>
      <c r="H15" s="55"/>
      <c r="I15" s="55"/>
      <c r="J15" s="55"/>
      <c r="K15" s="2">
        <v>14200000</v>
      </c>
      <c r="L15" t="s">
        <v>229</v>
      </c>
      <c r="M15" s="2">
        <v>23000000000</v>
      </c>
      <c r="N15">
        <v>40</v>
      </c>
      <c r="O15" s="3">
        <f t="shared" si="1"/>
        <v>64.788732394366193</v>
      </c>
      <c r="P15" t="s">
        <v>208</v>
      </c>
      <c r="Q15" t="s">
        <v>240</v>
      </c>
    </row>
    <row r="16" spans="1:18" x14ac:dyDescent="0.2">
      <c r="A16" s="55"/>
      <c r="B16" t="s">
        <v>93</v>
      </c>
      <c r="C16" s="55" t="s">
        <v>233</v>
      </c>
      <c r="D16" s="55" t="s">
        <v>216</v>
      </c>
      <c r="E16" s="55">
        <v>0.13</v>
      </c>
      <c r="F16" s="55" t="s">
        <v>218</v>
      </c>
      <c r="G16" s="55">
        <v>0.15</v>
      </c>
      <c r="H16" s="55" t="s">
        <v>194</v>
      </c>
      <c r="I16" s="55">
        <v>1.28</v>
      </c>
      <c r="J16" s="55" t="s">
        <v>238</v>
      </c>
      <c r="K16" s="2">
        <v>24600000</v>
      </c>
      <c r="L16" t="s">
        <v>223</v>
      </c>
      <c r="M16" s="2">
        <v>9200000000</v>
      </c>
      <c r="N16">
        <v>100</v>
      </c>
      <c r="O16" s="3">
        <f t="shared" si="1"/>
        <v>37.398373983739837</v>
      </c>
      <c r="P16" t="s">
        <v>192</v>
      </c>
      <c r="Q16" t="s">
        <v>239</v>
      </c>
    </row>
    <row r="17" spans="1:18" x14ac:dyDescent="0.2">
      <c r="A17" s="55"/>
      <c r="B17" t="s">
        <v>94</v>
      </c>
      <c r="C17" s="55"/>
      <c r="D17" s="55"/>
      <c r="E17" s="55"/>
      <c r="F17" s="55"/>
      <c r="G17" s="55"/>
      <c r="H17" s="55"/>
      <c r="I17" s="55"/>
      <c r="J17" s="55"/>
      <c r="K17" s="2">
        <v>24600000</v>
      </c>
      <c r="L17" t="s">
        <v>229</v>
      </c>
      <c r="M17" s="2">
        <v>23000000000</v>
      </c>
      <c r="N17">
        <v>40</v>
      </c>
      <c r="O17" s="3">
        <f t="shared" si="1"/>
        <v>37.398373983739837</v>
      </c>
      <c r="P17" t="s">
        <v>208</v>
      </c>
      <c r="Q17" t="s">
        <v>240</v>
      </c>
    </row>
    <row r="18" spans="1:18" s="13" customFormat="1" x14ac:dyDescent="0.2">
      <c r="A18" s="56"/>
      <c r="B18" s="13" t="s">
        <v>95</v>
      </c>
      <c r="C18" s="56"/>
      <c r="D18" s="56"/>
      <c r="E18" s="56"/>
      <c r="F18" s="56"/>
      <c r="G18" s="56"/>
      <c r="H18" s="56"/>
      <c r="I18" s="56"/>
      <c r="J18" s="56"/>
      <c r="K18" s="15">
        <v>24600000</v>
      </c>
      <c r="L18" s="13" t="s">
        <v>235</v>
      </c>
      <c r="M18" s="15">
        <v>16000000000</v>
      </c>
      <c r="N18" s="13">
        <v>150</v>
      </c>
      <c r="O18" s="16">
        <f t="shared" si="1"/>
        <v>97.560975609756099</v>
      </c>
      <c r="P18" s="13" t="s">
        <v>192</v>
      </c>
      <c r="Q18" s="13" t="s">
        <v>239</v>
      </c>
    </row>
    <row r="19" spans="1:18" x14ac:dyDescent="0.2">
      <c r="A19" s="57">
        <v>44371</v>
      </c>
      <c r="B19" t="s">
        <v>49</v>
      </c>
      <c r="C19" s="6" t="s">
        <v>241</v>
      </c>
      <c r="D19" s="6" t="s">
        <v>217</v>
      </c>
      <c r="E19" s="6">
        <v>0.17</v>
      </c>
      <c r="F19" s="6" t="s">
        <v>218</v>
      </c>
      <c r="G19" s="6">
        <v>0.17</v>
      </c>
      <c r="H19" s="6" t="s">
        <v>194</v>
      </c>
      <c r="I19" s="6">
        <v>1.2</v>
      </c>
      <c r="J19" s="6" t="s">
        <v>249</v>
      </c>
      <c r="K19" s="2">
        <v>7800000</v>
      </c>
      <c r="L19" t="s">
        <v>246</v>
      </c>
      <c r="M19" s="2">
        <v>40000000000</v>
      </c>
      <c r="N19">
        <v>25</v>
      </c>
      <c r="O19" s="3">
        <f t="shared" si="1"/>
        <v>128.2051282051282</v>
      </c>
      <c r="P19" t="s">
        <v>208</v>
      </c>
      <c r="Q19" t="s">
        <v>240</v>
      </c>
      <c r="R19" t="s">
        <v>251</v>
      </c>
    </row>
    <row r="20" spans="1:18" x14ac:dyDescent="0.2">
      <c r="A20" s="55"/>
      <c r="B20" t="s">
        <v>61</v>
      </c>
      <c r="C20" s="55" t="s">
        <v>242</v>
      </c>
      <c r="D20" s="55" t="s">
        <v>245</v>
      </c>
      <c r="E20" s="55">
        <v>0.14000000000000001</v>
      </c>
      <c r="F20" s="55" t="s">
        <v>218</v>
      </c>
      <c r="G20" s="55">
        <v>0.15</v>
      </c>
      <c r="H20" s="55" t="s">
        <v>194</v>
      </c>
      <c r="I20" s="55">
        <v>1.26</v>
      </c>
      <c r="J20" s="55" t="s">
        <v>249</v>
      </c>
      <c r="K20" s="2">
        <v>23300000</v>
      </c>
      <c r="L20" t="s">
        <v>224</v>
      </c>
      <c r="M20" s="2">
        <v>4500000000</v>
      </c>
      <c r="N20">
        <v>150</v>
      </c>
      <c r="O20" s="3">
        <f t="shared" si="1"/>
        <v>28.969957081545065</v>
      </c>
      <c r="P20" t="s">
        <v>192</v>
      </c>
      <c r="Q20" t="s">
        <v>239</v>
      </c>
    </row>
    <row r="21" spans="1:18" x14ac:dyDescent="0.2">
      <c r="A21" s="55"/>
      <c r="B21" t="s">
        <v>62</v>
      </c>
      <c r="C21" s="55"/>
      <c r="D21" s="55"/>
      <c r="E21" s="55"/>
      <c r="F21" s="55"/>
      <c r="G21" s="55"/>
      <c r="H21" s="55"/>
      <c r="I21" s="55"/>
      <c r="J21" s="55"/>
      <c r="K21" s="2">
        <v>23300000</v>
      </c>
      <c r="L21" t="s">
        <v>227</v>
      </c>
      <c r="M21" s="2">
        <v>8700000000</v>
      </c>
      <c r="N21">
        <v>100</v>
      </c>
      <c r="O21" s="3">
        <f t="shared" si="1"/>
        <v>37.339055793991413</v>
      </c>
      <c r="P21" t="s">
        <v>192</v>
      </c>
      <c r="Q21" t="s">
        <v>239</v>
      </c>
    </row>
    <row r="22" spans="1:18" x14ac:dyDescent="0.2">
      <c r="A22" s="55"/>
      <c r="B22" t="s">
        <v>63</v>
      </c>
      <c r="C22" s="55" t="s">
        <v>243</v>
      </c>
      <c r="D22" s="55" t="s">
        <v>216</v>
      </c>
      <c r="E22" s="55">
        <v>0.13</v>
      </c>
      <c r="F22" s="55" t="s">
        <v>218</v>
      </c>
      <c r="G22" s="55">
        <v>0.16</v>
      </c>
      <c r="H22" s="55" t="s">
        <v>194</v>
      </c>
      <c r="I22" s="55">
        <v>1.4</v>
      </c>
      <c r="J22" s="55" t="s">
        <v>249</v>
      </c>
      <c r="K22" s="2">
        <v>16300000</v>
      </c>
      <c r="L22" t="s">
        <v>227</v>
      </c>
      <c r="M22" s="2">
        <v>8700000000</v>
      </c>
      <c r="N22">
        <v>100</v>
      </c>
      <c r="O22" s="3">
        <f t="shared" si="1"/>
        <v>53.374233128834355</v>
      </c>
      <c r="P22" t="s">
        <v>192</v>
      </c>
      <c r="Q22" t="s">
        <v>239</v>
      </c>
    </row>
    <row r="23" spans="1:18" x14ac:dyDescent="0.2">
      <c r="A23" s="55"/>
      <c r="B23" t="s">
        <v>64</v>
      </c>
      <c r="C23" s="55"/>
      <c r="D23" s="55"/>
      <c r="E23" s="55"/>
      <c r="F23" s="55"/>
      <c r="G23" s="55"/>
      <c r="H23" s="55"/>
      <c r="I23" s="55"/>
      <c r="J23" s="55"/>
      <c r="K23" s="2">
        <v>16300000</v>
      </c>
      <c r="L23" t="s">
        <v>229</v>
      </c>
      <c r="M23" s="2">
        <v>23000000000</v>
      </c>
      <c r="N23">
        <v>40</v>
      </c>
      <c r="O23" s="3">
        <f t="shared" si="1"/>
        <v>56.441717791411044</v>
      </c>
      <c r="P23" t="s">
        <v>208</v>
      </c>
      <c r="Q23" t="s">
        <v>240</v>
      </c>
    </row>
    <row r="24" spans="1:18" x14ac:dyDescent="0.2">
      <c r="A24" s="55"/>
      <c r="B24" t="s">
        <v>81</v>
      </c>
      <c r="C24" s="55" t="s">
        <v>244</v>
      </c>
      <c r="D24" s="55" t="s">
        <v>245</v>
      </c>
      <c r="E24" s="55">
        <v>0.14000000000000001</v>
      </c>
      <c r="F24" s="55" t="s">
        <v>218</v>
      </c>
      <c r="G24" s="55">
        <v>0.19</v>
      </c>
      <c r="H24" s="55" t="s">
        <v>250</v>
      </c>
      <c r="I24" s="55">
        <v>1.27</v>
      </c>
      <c r="J24" s="55" t="s">
        <v>249</v>
      </c>
      <c r="K24" s="2">
        <v>26100000</v>
      </c>
      <c r="L24" t="s">
        <v>223</v>
      </c>
      <c r="M24" s="2">
        <v>9200000000</v>
      </c>
      <c r="N24">
        <v>100</v>
      </c>
      <c r="O24" s="3">
        <f t="shared" si="1"/>
        <v>35.249042145593869</v>
      </c>
      <c r="P24" t="s">
        <v>192</v>
      </c>
      <c r="Q24" t="s">
        <v>239</v>
      </c>
    </row>
    <row r="25" spans="1:18" x14ac:dyDescent="0.2">
      <c r="A25" s="55"/>
      <c r="B25" t="s">
        <v>82</v>
      </c>
      <c r="C25" s="55"/>
      <c r="D25" s="55"/>
      <c r="E25" s="55"/>
      <c r="F25" s="55"/>
      <c r="G25" s="55"/>
      <c r="H25" s="55"/>
      <c r="I25" s="55"/>
      <c r="J25" s="55"/>
      <c r="K25" s="2">
        <v>26100000</v>
      </c>
      <c r="L25" t="s">
        <v>229</v>
      </c>
      <c r="M25" s="2">
        <v>23000000000</v>
      </c>
      <c r="N25">
        <v>40</v>
      </c>
      <c r="O25" s="3">
        <f t="shared" si="1"/>
        <v>35.249042145593869</v>
      </c>
      <c r="P25" t="s">
        <v>208</v>
      </c>
      <c r="Q25" t="s">
        <v>240</v>
      </c>
    </row>
    <row r="26" spans="1:18" s="27" customFormat="1" x14ac:dyDescent="0.2">
      <c r="A26" s="56"/>
      <c r="B26" s="27" t="s">
        <v>96</v>
      </c>
      <c r="C26" s="28" t="s">
        <v>241</v>
      </c>
      <c r="D26" s="28" t="s">
        <v>217</v>
      </c>
      <c r="E26" s="28">
        <v>0.17</v>
      </c>
      <c r="F26" s="28" t="s">
        <v>218</v>
      </c>
      <c r="G26" s="28">
        <v>0.17</v>
      </c>
      <c r="H26" s="28" t="s">
        <v>194</v>
      </c>
      <c r="I26" s="28">
        <v>1.2</v>
      </c>
      <c r="J26" s="28" t="s">
        <v>249</v>
      </c>
      <c r="K26" s="29">
        <v>7800000</v>
      </c>
      <c r="L26" s="27" t="s">
        <v>247</v>
      </c>
      <c r="M26" s="29">
        <v>5500000000</v>
      </c>
      <c r="N26" s="27">
        <v>15</v>
      </c>
      <c r="O26" s="30">
        <f t="shared" si="1"/>
        <v>10.576923076923077</v>
      </c>
      <c r="P26" s="27" t="s">
        <v>192</v>
      </c>
      <c r="Q26" s="27" t="s">
        <v>239</v>
      </c>
      <c r="R26" s="27" t="s">
        <v>276</v>
      </c>
    </row>
    <row r="27" spans="1:18" x14ac:dyDescent="0.2">
      <c r="A27" s="57">
        <v>44375</v>
      </c>
      <c r="B27" t="s">
        <v>52</v>
      </c>
      <c r="C27" s="54" t="s">
        <v>252</v>
      </c>
      <c r="D27" s="54" t="s">
        <v>245</v>
      </c>
      <c r="E27" s="54">
        <v>0.13</v>
      </c>
      <c r="F27" s="54" t="s">
        <v>218</v>
      </c>
      <c r="G27" s="54">
        <v>0.15</v>
      </c>
      <c r="H27" s="54" t="s">
        <v>236</v>
      </c>
      <c r="I27" s="54">
        <v>1.25</v>
      </c>
      <c r="J27" s="54" t="s">
        <v>238</v>
      </c>
      <c r="K27" s="2">
        <v>23400000</v>
      </c>
      <c r="L27" t="s">
        <v>224</v>
      </c>
      <c r="M27" s="2">
        <v>4500000000</v>
      </c>
      <c r="N27">
        <v>150</v>
      </c>
      <c r="O27" s="3">
        <f t="shared" si="1"/>
        <v>28.846153846153847</v>
      </c>
      <c r="P27" t="s">
        <v>192</v>
      </c>
      <c r="Q27" t="s">
        <v>239</v>
      </c>
    </row>
    <row r="28" spans="1:18" x14ac:dyDescent="0.2">
      <c r="A28" s="58"/>
      <c r="B28" t="s">
        <v>53</v>
      </c>
      <c r="C28" s="55"/>
      <c r="D28" s="55"/>
      <c r="E28" s="55"/>
      <c r="F28" s="55"/>
      <c r="G28" s="55"/>
      <c r="H28" s="55"/>
      <c r="I28" s="55"/>
      <c r="J28" s="55"/>
      <c r="K28" s="2">
        <v>23400000</v>
      </c>
      <c r="L28" t="s">
        <v>227</v>
      </c>
      <c r="M28" s="2">
        <v>8700000000</v>
      </c>
      <c r="N28">
        <v>100</v>
      </c>
      <c r="O28" s="3">
        <f t="shared" si="1"/>
        <v>37.179487179487182</v>
      </c>
      <c r="P28" t="s">
        <v>192</v>
      </c>
      <c r="Q28" t="s">
        <v>239</v>
      </c>
    </row>
    <row r="29" spans="1:18" s="31" customFormat="1" x14ac:dyDescent="0.2">
      <c r="A29" s="58"/>
      <c r="B29" s="31" t="s">
        <v>54</v>
      </c>
      <c r="C29" s="55"/>
      <c r="D29" s="55"/>
      <c r="E29" s="55"/>
      <c r="F29" s="55"/>
      <c r="G29" s="55"/>
      <c r="H29" s="55"/>
      <c r="I29" s="55"/>
      <c r="J29" s="55"/>
      <c r="K29" s="32">
        <v>23400000</v>
      </c>
      <c r="L29" s="31" t="s">
        <v>229</v>
      </c>
      <c r="M29" s="32">
        <v>23000000000</v>
      </c>
      <c r="N29" s="31">
        <v>40</v>
      </c>
      <c r="O29" s="33">
        <f t="shared" si="1"/>
        <v>39.316239316239319</v>
      </c>
      <c r="P29" s="31" t="s">
        <v>208</v>
      </c>
      <c r="Q29" s="31" t="s">
        <v>240</v>
      </c>
      <c r="R29" s="31" t="s">
        <v>283</v>
      </c>
    </row>
    <row r="30" spans="1:18" x14ac:dyDescent="0.2">
      <c r="A30" s="58"/>
      <c r="B30" t="s">
        <v>55</v>
      </c>
      <c r="C30" s="55" t="s">
        <v>253</v>
      </c>
      <c r="D30" s="55" t="s">
        <v>245</v>
      </c>
      <c r="E30" s="55">
        <v>0.12</v>
      </c>
      <c r="F30" s="55" t="s">
        <v>218</v>
      </c>
      <c r="G30" s="55">
        <v>0.14000000000000001</v>
      </c>
      <c r="H30" s="55" t="s">
        <v>255</v>
      </c>
      <c r="I30" s="55">
        <v>1.5</v>
      </c>
      <c r="J30" s="55" t="s">
        <v>256</v>
      </c>
      <c r="K30" s="2">
        <v>24400000</v>
      </c>
      <c r="L30" t="s">
        <v>224</v>
      </c>
      <c r="M30" s="2">
        <v>4500000000</v>
      </c>
      <c r="N30">
        <v>150</v>
      </c>
      <c r="O30" s="3">
        <f t="shared" si="1"/>
        <v>27.66393442622951</v>
      </c>
      <c r="P30" t="s">
        <v>192</v>
      </c>
      <c r="Q30" t="s">
        <v>239</v>
      </c>
    </row>
    <row r="31" spans="1:18" x14ac:dyDescent="0.2">
      <c r="A31" s="58"/>
      <c r="B31" t="s">
        <v>56</v>
      </c>
      <c r="C31" s="55"/>
      <c r="D31" s="55"/>
      <c r="E31" s="55"/>
      <c r="F31" s="55"/>
      <c r="G31" s="55"/>
      <c r="H31" s="55"/>
      <c r="I31" s="55"/>
      <c r="J31" s="55"/>
      <c r="K31" s="2">
        <v>24400000</v>
      </c>
      <c r="L31" t="s">
        <v>223</v>
      </c>
      <c r="M31" s="2">
        <v>9200000000</v>
      </c>
      <c r="N31">
        <v>100</v>
      </c>
      <c r="O31" s="3">
        <f t="shared" si="1"/>
        <v>37.704918032786885</v>
      </c>
      <c r="P31" t="s">
        <v>192</v>
      </c>
      <c r="Q31" t="s">
        <v>239</v>
      </c>
    </row>
    <row r="32" spans="1:18" x14ac:dyDescent="0.2">
      <c r="A32" s="58"/>
      <c r="B32" t="s">
        <v>57</v>
      </c>
      <c r="C32" s="55"/>
      <c r="D32" s="55"/>
      <c r="E32" s="55"/>
      <c r="F32" s="55"/>
      <c r="G32" s="55"/>
      <c r="H32" s="55"/>
      <c r="I32" s="55"/>
      <c r="J32" s="55"/>
      <c r="K32" s="2">
        <v>24400000</v>
      </c>
      <c r="L32" t="s">
        <v>227</v>
      </c>
      <c r="M32" s="2">
        <v>8700000000</v>
      </c>
      <c r="N32">
        <v>100</v>
      </c>
      <c r="O32" s="3">
        <f t="shared" si="1"/>
        <v>35.655737704918032</v>
      </c>
      <c r="P32" t="s">
        <v>192</v>
      </c>
      <c r="Q32" t="s">
        <v>239</v>
      </c>
    </row>
    <row r="33" spans="1:18" x14ac:dyDescent="0.2">
      <c r="A33" s="58"/>
      <c r="B33" t="s">
        <v>65</v>
      </c>
      <c r="C33" s="55" t="s">
        <v>254</v>
      </c>
      <c r="D33" s="55" t="s">
        <v>216</v>
      </c>
      <c r="E33" s="55">
        <v>0.14000000000000001</v>
      </c>
      <c r="F33" s="55" t="s">
        <v>218</v>
      </c>
      <c r="G33" s="55">
        <v>0.19</v>
      </c>
      <c r="H33" s="55" t="s">
        <v>194</v>
      </c>
      <c r="I33" s="55">
        <v>1.4</v>
      </c>
      <c r="J33" s="55" t="s">
        <v>249</v>
      </c>
      <c r="K33" s="2">
        <v>27800000</v>
      </c>
      <c r="L33" t="s">
        <v>227</v>
      </c>
      <c r="M33" s="2">
        <v>8700000000</v>
      </c>
      <c r="N33">
        <v>100</v>
      </c>
      <c r="O33" s="3">
        <f t="shared" si="1"/>
        <v>31.294964028776977</v>
      </c>
      <c r="P33" t="s">
        <v>192</v>
      </c>
      <c r="Q33" t="s">
        <v>239</v>
      </c>
    </row>
    <row r="34" spans="1:18" s="13" customFormat="1" x14ac:dyDescent="0.2">
      <c r="A34" s="59"/>
      <c r="B34" s="13" t="s">
        <v>66</v>
      </c>
      <c r="C34" s="56"/>
      <c r="D34" s="56"/>
      <c r="E34" s="56"/>
      <c r="F34" s="56"/>
      <c r="G34" s="56"/>
      <c r="H34" s="56"/>
      <c r="I34" s="56"/>
      <c r="J34" s="56"/>
      <c r="K34" s="15">
        <v>27800000</v>
      </c>
      <c r="L34" s="13" t="s">
        <v>229</v>
      </c>
      <c r="M34" s="15">
        <v>23000000000</v>
      </c>
      <c r="N34" s="13">
        <v>40</v>
      </c>
      <c r="O34" s="16">
        <f t="shared" si="1"/>
        <v>33.093525179856115</v>
      </c>
      <c r="P34" s="13" t="s">
        <v>208</v>
      </c>
      <c r="Q34" s="13" t="s">
        <v>240</v>
      </c>
    </row>
    <row r="35" spans="1:18" s="9" customFormat="1" x14ac:dyDescent="0.2">
      <c r="A35" s="57">
        <v>44376</v>
      </c>
      <c r="B35" s="9" t="s">
        <v>58</v>
      </c>
      <c r="C35" s="54" t="s">
        <v>257</v>
      </c>
      <c r="D35" s="54" t="s">
        <v>245</v>
      </c>
      <c r="E35" s="54">
        <v>0.14000000000000001</v>
      </c>
      <c r="F35" s="54" t="s">
        <v>218</v>
      </c>
      <c r="G35" s="54">
        <v>0.15</v>
      </c>
      <c r="H35" s="54" t="s">
        <v>194</v>
      </c>
      <c r="I35" s="54">
        <v>1.38</v>
      </c>
      <c r="J35" s="54" t="s">
        <v>238</v>
      </c>
      <c r="K35" s="10">
        <v>18300000</v>
      </c>
      <c r="L35" s="9" t="s">
        <v>225</v>
      </c>
      <c r="M35" s="10">
        <v>5500000000</v>
      </c>
      <c r="N35" s="9">
        <v>150</v>
      </c>
      <c r="O35" s="11">
        <f t="shared" si="1"/>
        <v>45.081967213114751</v>
      </c>
      <c r="P35" s="9" t="s">
        <v>192</v>
      </c>
      <c r="Q35" s="9" t="s">
        <v>239</v>
      </c>
      <c r="R35" s="9" t="s">
        <v>272</v>
      </c>
    </row>
    <row r="36" spans="1:18" s="9" customFormat="1" x14ac:dyDescent="0.2">
      <c r="A36" s="55"/>
      <c r="B36" s="9" t="s">
        <v>59</v>
      </c>
      <c r="C36" s="55"/>
      <c r="D36" s="55"/>
      <c r="E36" s="55"/>
      <c r="F36" s="55"/>
      <c r="G36" s="55"/>
      <c r="H36" s="55"/>
      <c r="I36" s="55"/>
      <c r="J36" s="55"/>
      <c r="K36" s="10">
        <v>18300000</v>
      </c>
      <c r="L36" s="9" t="s">
        <v>226</v>
      </c>
      <c r="M36" s="10">
        <v>55000000000</v>
      </c>
      <c r="N36" s="9">
        <v>20</v>
      </c>
      <c r="O36" s="11">
        <f t="shared" si="1"/>
        <v>60.10928961748634</v>
      </c>
      <c r="P36" s="9" t="s">
        <v>192</v>
      </c>
      <c r="Q36" s="9" t="s">
        <v>239</v>
      </c>
      <c r="R36" s="9" t="s">
        <v>273</v>
      </c>
    </row>
    <row r="37" spans="1:18" s="9" customFormat="1" x14ac:dyDescent="0.2">
      <c r="A37" s="55"/>
      <c r="B37" s="9" t="s">
        <v>60</v>
      </c>
      <c r="C37" s="55"/>
      <c r="D37" s="55"/>
      <c r="E37" s="55"/>
      <c r="F37" s="55"/>
      <c r="G37" s="55"/>
      <c r="H37" s="55"/>
      <c r="I37" s="55"/>
      <c r="J37" s="55"/>
      <c r="K37" s="10">
        <v>18300000</v>
      </c>
      <c r="L37" s="9" t="s">
        <v>229</v>
      </c>
      <c r="M37" s="10">
        <v>23000000000</v>
      </c>
      <c r="N37" s="9">
        <v>40</v>
      </c>
      <c r="O37" s="11">
        <f t="shared" si="1"/>
        <v>50.27322404371585</v>
      </c>
      <c r="P37" s="9" t="s">
        <v>208</v>
      </c>
      <c r="Q37" s="9" t="s">
        <v>263</v>
      </c>
      <c r="R37" s="9" t="s">
        <v>274</v>
      </c>
    </row>
    <row r="38" spans="1:18" s="31" customFormat="1" x14ac:dyDescent="0.2">
      <c r="A38" s="55"/>
      <c r="B38" s="31" t="s">
        <v>67</v>
      </c>
      <c r="C38" s="55" t="s">
        <v>258</v>
      </c>
      <c r="D38" s="55" t="s">
        <v>245</v>
      </c>
      <c r="E38" s="55">
        <v>0.12</v>
      </c>
      <c r="F38" s="55" t="s">
        <v>218</v>
      </c>
      <c r="G38" s="55">
        <v>0.14000000000000001</v>
      </c>
      <c r="H38" s="60" t="s">
        <v>262</v>
      </c>
      <c r="I38" s="55">
        <v>1.48</v>
      </c>
      <c r="J38" s="55" t="s">
        <v>256</v>
      </c>
      <c r="K38" s="32">
        <v>25700000</v>
      </c>
      <c r="L38" s="31" t="s">
        <v>224</v>
      </c>
      <c r="M38" s="32">
        <v>4500000000</v>
      </c>
      <c r="N38" s="31">
        <v>150</v>
      </c>
      <c r="O38" s="33">
        <f t="shared" si="1"/>
        <v>26.264591439688715</v>
      </c>
      <c r="P38" s="31" t="s">
        <v>192</v>
      </c>
      <c r="Q38" s="31" t="s">
        <v>239</v>
      </c>
      <c r="R38" s="31" t="s">
        <v>284</v>
      </c>
    </row>
    <row r="39" spans="1:18" x14ac:dyDescent="0.2">
      <c r="A39" s="55"/>
      <c r="B39" t="s">
        <v>68</v>
      </c>
      <c r="C39" s="55"/>
      <c r="D39" s="55"/>
      <c r="E39" s="55"/>
      <c r="F39" s="55"/>
      <c r="G39" s="55"/>
      <c r="H39" s="60"/>
      <c r="I39" s="55"/>
      <c r="J39" s="55"/>
      <c r="K39" s="2">
        <v>25700000</v>
      </c>
      <c r="L39" t="s">
        <v>223</v>
      </c>
      <c r="M39" s="2">
        <v>9200000000</v>
      </c>
      <c r="N39">
        <v>100</v>
      </c>
      <c r="O39" s="3">
        <f t="shared" si="1"/>
        <v>35.797665369649806</v>
      </c>
      <c r="P39" t="s">
        <v>192</v>
      </c>
      <c r="Q39" t="s">
        <v>239</v>
      </c>
    </row>
    <row r="40" spans="1:18" x14ac:dyDescent="0.2">
      <c r="A40" s="55"/>
      <c r="B40" t="s">
        <v>69</v>
      </c>
      <c r="C40" s="55"/>
      <c r="D40" s="55"/>
      <c r="E40" s="55"/>
      <c r="F40" s="55"/>
      <c r="G40" s="55"/>
      <c r="H40" s="60"/>
      <c r="I40" s="55"/>
      <c r="J40" s="55"/>
      <c r="K40" s="2">
        <v>25700000</v>
      </c>
      <c r="L40" t="s">
        <v>229</v>
      </c>
      <c r="M40" s="2">
        <v>23000000000</v>
      </c>
      <c r="N40">
        <v>40</v>
      </c>
      <c r="O40" s="3">
        <f t="shared" si="1"/>
        <v>35.797665369649806</v>
      </c>
      <c r="P40" t="s">
        <v>208</v>
      </c>
      <c r="Q40" t="s">
        <v>240</v>
      </c>
      <c r="R40" t="s">
        <v>264</v>
      </c>
    </row>
    <row r="41" spans="1:18" x14ac:dyDescent="0.2">
      <c r="A41" s="55"/>
      <c r="B41" t="s">
        <v>74</v>
      </c>
      <c r="C41" s="55" t="s">
        <v>259</v>
      </c>
      <c r="D41" s="55" t="s">
        <v>245</v>
      </c>
      <c r="E41" s="55">
        <v>0.16</v>
      </c>
      <c r="F41" s="55" t="s">
        <v>218</v>
      </c>
      <c r="G41" s="55">
        <v>0.19</v>
      </c>
      <c r="H41" s="60" t="s">
        <v>279</v>
      </c>
      <c r="I41" s="55" t="s">
        <v>260</v>
      </c>
      <c r="J41" s="55" t="s">
        <v>261</v>
      </c>
      <c r="K41" s="2">
        <v>8700000</v>
      </c>
      <c r="L41" t="s">
        <v>227</v>
      </c>
      <c r="M41" s="2">
        <v>8700000000</v>
      </c>
      <c r="N41">
        <v>100</v>
      </c>
      <c r="O41" s="3">
        <f t="shared" si="1"/>
        <v>100</v>
      </c>
      <c r="P41" t="s">
        <v>192</v>
      </c>
      <c r="Q41" t="s">
        <v>239</v>
      </c>
      <c r="R41" t="s">
        <v>269</v>
      </c>
    </row>
    <row r="42" spans="1:18" s="13" customFormat="1" x14ac:dyDescent="0.2">
      <c r="A42" s="56"/>
      <c r="B42" s="13" t="s">
        <v>75</v>
      </c>
      <c r="C42" s="56"/>
      <c r="D42" s="56"/>
      <c r="E42" s="56"/>
      <c r="F42" s="56"/>
      <c r="G42" s="56"/>
      <c r="H42" s="61"/>
      <c r="I42" s="56"/>
      <c r="J42" s="56"/>
      <c r="K42" s="15">
        <v>8700000</v>
      </c>
      <c r="L42" s="13" t="s">
        <v>229</v>
      </c>
      <c r="M42" s="15">
        <v>23000000000</v>
      </c>
      <c r="N42" s="13">
        <v>40</v>
      </c>
      <c r="O42" s="16">
        <f t="shared" si="1"/>
        <v>105.74712643678161</v>
      </c>
      <c r="P42" s="13" t="s">
        <v>208</v>
      </c>
      <c r="Q42" s="13" t="s">
        <v>240</v>
      </c>
      <c r="R42" s="13" t="s">
        <v>269</v>
      </c>
    </row>
    <row r="43" spans="1:18" x14ac:dyDescent="0.2">
      <c r="A43" s="57">
        <v>44377</v>
      </c>
      <c r="B43" t="s">
        <v>76</v>
      </c>
      <c r="C43" s="54" t="s">
        <v>266</v>
      </c>
      <c r="D43" s="54" t="s">
        <v>234</v>
      </c>
      <c r="E43" s="54">
        <v>0.13</v>
      </c>
      <c r="F43" s="54" t="s">
        <v>218</v>
      </c>
      <c r="G43" s="54">
        <v>0.18</v>
      </c>
      <c r="H43" s="54" t="s">
        <v>194</v>
      </c>
      <c r="I43" s="54">
        <v>1.34</v>
      </c>
      <c r="J43" s="54" t="s">
        <v>249</v>
      </c>
      <c r="K43" s="2">
        <v>27700000</v>
      </c>
      <c r="L43" t="s">
        <v>223</v>
      </c>
      <c r="M43" s="2">
        <v>9200000000</v>
      </c>
      <c r="N43">
        <v>100</v>
      </c>
      <c r="O43" s="3">
        <f t="shared" si="1"/>
        <v>33.2129963898917</v>
      </c>
      <c r="P43" t="s">
        <v>192</v>
      </c>
      <c r="Q43" t="s">
        <v>239</v>
      </c>
    </row>
    <row r="44" spans="1:18" x14ac:dyDescent="0.2">
      <c r="A44" s="55"/>
      <c r="B44" t="s">
        <v>77</v>
      </c>
      <c r="C44" s="55"/>
      <c r="D44" s="55"/>
      <c r="E44" s="55"/>
      <c r="F44" s="55"/>
      <c r="G44" s="55"/>
      <c r="H44" s="55"/>
      <c r="I44" s="55"/>
      <c r="J44" s="55"/>
      <c r="K44" s="2">
        <v>27700000</v>
      </c>
      <c r="L44" t="s">
        <v>229</v>
      </c>
      <c r="M44" s="2">
        <v>23000000000</v>
      </c>
      <c r="N44">
        <v>40</v>
      </c>
      <c r="O44" s="3">
        <f t="shared" si="1"/>
        <v>33.2129963898917</v>
      </c>
      <c r="P44" t="s">
        <v>208</v>
      </c>
      <c r="Q44" t="s">
        <v>240</v>
      </c>
    </row>
    <row r="45" spans="1:18" x14ac:dyDescent="0.2">
      <c r="A45" s="55"/>
      <c r="B45" t="s">
        <v>78</v>
      </c>
      <c r="C45" s="55" t="s">
        <v>267</v>
      </c>
      <c r="D45" s="55" t="s">
        <v>234</v>
      </c>
      <c r="E45" s="55">
        <v>0.13</v>
      </c>
      <c r="F45" s="55" t="s">
        <v>218</v>
      </c>
      <c r="G45" s="55">
        <v>0.18</v>
      </c>
      <c r="H45" s="55" t="s">
        <v>255</v>
      </c>
      <c r="I45" s="55">
        <v>1.27</v>
      </c>
      <c r="J45" s="55" t="s">
        <v>238</v>
      </c>
      <c r="K45" s="2">
        <v>26700000</v>
      </c>
      <c r="L45" t="s">
        <v>223</v>
      </c>
      <c r="M45" s="2">
        <v>9200000000</v>
      </c>
      <c r="N45">
        <v>100</v>
      </c>
      <c r="O45" s="3">
        <f t="shared" si="1"/>
        <v>34.456928838951313</v>
      </c>
      <c r="P45" t="s">
        <v>192</v>
      </c>
      <c r="Q45" t="s">
        <v>239</v>
      </c>
    </row>
    <row r="46" spans="1:18" x14ac:dyDescent="0.2">
      <c r="A46" s="55"/>
      <c r="B46" t="s">
        <v>79</v>
      </c>
      <c r="C46" s="55"/>
      <c r="D46" s="55"/>
      <c r="E46" s="55"/>
      <c r="F46" s="55"/>
      <c r="G46" s="55"/>
      <c r="H46" s="55"/>
      <c r="I46" s="55"/>
      <c r="J46" s="55"/>
      <c r="K46" s="2">
        <v>26700000</v>
      </c>
      <c r="L46" t="s">
        <v>227</v>
      </c>
      <c r="M46" s="2">
        <v>8700000000</v>
      </c>
      <c r="N46">
        <v>100</v>
      </c>
      <c r="O46" s="3">
        <f t="shared" si="1"/>
        <v>32.584269662921351</v>
      </c>
      <c r="P46" t="s">
        <v>192</v>
      </c>
      <c r="Q46" t="s">
        <v>239</v>
      </c>
    </row>
    <row r="47" spans="1:18" x14ac:dyDescent="0.2">
      <c r="A47" s="55"/>
      <c r="B47" t="s">
        <v>80</v>
      </c>
      <c r="C47" s="55"/>
      <c r="D47" s="55"/>
      <c r="E47" s="55"/>
      <c r="F47" s="55"/>
      <c r="G47" s="55"/>
      <c r="H47" s="55"/>
      <c r="I47" s="55"/>
      <c r="J47" s="55"/>
      <c r="K47" s="2">
        <v>26700000</v>
      </c>
      <c r="L47" t="s">
        <v>229</v>
      </c>
      <c r="M47" s="2">
        <v>23000000000</v>
      </c>
      <c r="N47">
        <v>40</v>
      </c>
      <c r="O47" s="3">
        <f t="shared" si="1"/>
        <v>34.456928838951313</v>
      </c>
      <c r="P47" t="s">
        <v>208</v>
      </c>
      <c r="Q47" t="s">
        <v>240</v>
      </c>
    </row>
    <row r="48" spans="1:18" x14ac:dyDescent="0.2">
      <c r="A48" s="55"/>
      <c r="B48" t="s">
        <v>83</v>
      </c>
      <c r="C48" s="55" t="s">
        <v>268</v>
      </c>
      <c r="D48" s="55" t="s">
        <v>234</v>
      </c>
      <c r="E48" s="55">
        <v>0.13</v>
      </c>
      <c r="F48" s="55" t="s">
        <v>218</v>
      </c>
      <c r="G48" s="55">
        <v>0.14000000000000001</v>
      </c>
      <c r="H48" s="55" t="s">
        <v>270</v>
      </c>
      <c r="I48" s="55">
        <v>1.48</v>
      </c>
      <c r="J48" s="55" t="s">
        <v>256</v>
      </c>
      <c r="K48" s="2">
        <v>26800000</v>
      </c>
      <c r="L48" t="s">
        <v>223</v>
      </c>
      <c r="M48" s="2">
        <v>9200000000</v>
      </c>
      <c r="N48">
        <v>100</v>
      </c>
      <c r="O48" s="3">
        <f t="shared" si="1"/>
        <v>34.328358208955223</v>
      </c>
      <c r="P48" t="s">
        <v>192</v>
      </c>
      <c r="Q48" t="s">
        <v>239</v>
      </c>
    </row>
    <row r="49" spans="1:18" s="9" customFormat="1" x14ac:dyDescent="0.2">
      <c r="A49" s="55"/>
      <c r="B49" s="9" t="s">
        <v>84</v>
      </c>
      <c r="C49" s="55"/>
      <c r="D49" s="55"/>
      <c r="E49" s="55"/>
      <c r="F49" s="55"/>
      <c r="G49" s="55"/>
      <c r="H49" s="55"/>
      <c r="I49" s="55"/>
      <c r="J49" s="55"/>
      <c r="K49" s="2">
        <v>26800000</v>
      </c>
      <c r="L49" s="9" t="s">
        <v>227</v>
      </c>
      <c r="M49" s="10">
        <v>8700000000</v>
      </c>
      <c r="N49" s="9">
        <v>100</v>
      </c>
      <c r="O49" s="11">
        <f t="shared" si="1"/>
        <v>32.462686567164177</v>
      </c>
      <c r="P49" s="9" t="s">
        <v>192</v>
      </c>
      <c r="Q49" s="9" t="s">
        <v>263</v>
      </c>
      <c r="R49" s="9" t="s">
        <v>275</v>
      </c>
    </row>
    <row r="50" spans="1:18" s="13" customFormat="1" x14ac:dyDescent="0.2">
      <c r="A50" s="56"/>
      <c r="B50" s="13" t="s">
        <v>85</v>
      </c>
      <c r="C50" s="56"/>
      <c r="D50" s="56"/>
      <c r="E50" s="56"/>
      <c r="F50" s="56"/>
      <c r="G50" s="56"/>
      <c r="H50" s="56"/>
      <c r="I50" s="56"/>
      <c r="J50" s="56"/>
      <c r="K50" s="15">
        <v>26800000</v>
      </c>
      <c r="L50" s="13" t="s">
        <v>229</v>
      </c>
      <c r="M50" s="15">
        <v>23000000000</v>
      </c>
      <c r="N50" s="13">
        <v>40</v>
      </c>
      <c r="O50" s="16">
        <f t="shared" si="1"/>
        <v>34.328358208955223</v>
      </c>
      <c r="P50" s="13" t="s">
        <v>208</v>
      </c>
      <c r="Q50" s="13" t="s">
        <v>240</v>
      </c>
    </row>
    <row r="51" spans="1:18" s="9" customFormat="1" x14ac:dyDescent="0.2">
      <c r="A51" s="57">
        <v>44378</v>
      </c>
      <c r="B51" s="9" t="s">
        <v>96</v>
      </c>
      <c r="C51" s="36" t="s">
        <v>241</v>
      </c>
      <c r="D51" s="36" t="s">
        <v>217</v>
      </c>
      <c r="E51" s="36">
        <v>0.18</v>
      </c>
      <c r="F51" s="36" t="s">
        <v>218</v>
      </c>
      <c r="G51" s="36">
        <v>0.2</v>
      </c>
      <c r="H51" s="36" t="s">
        <v>194</v>
      </c>
      <c r="I51" s="36">
        <v>1.4</v>
      </c>
      <c r="J51" s="36" t="s">
        <v>221</v>
      </c>
      <c r="K51" s="10">
        <v>11300000</v>
      </c>
      <c r="L51" s="9" t="s">
        <v>247</v>
      </c>
      <c r="M51" s="10">
        <v>5500000000</v>
      </c>
      <c r="N51" s="9">
        <v>15</v>
      </c>
      <c r="O51" s="11">
        <f>(N51/1000)*M51/K51</f>
        <v>7.3008849557522124</v>
      </c>
      <c r="P51" s="9" t="s">
        <v>192</v>
      </c>
      <c r="Q51" s="9" t="s">
        <v>278</v>
      </c>
      <c r="R51" s="9" t="s">
        <v>287</v>
      </c>
    </row>
    <row r="52" spans="1:18" s="37" customFormat="1" x14ac:dyDescent="0.2">
      <c r="A52" s="58"/>
      <c r="B52" s="37" t="s">
        <v>50</v>
      </c>
      <c r="C52" s="38" t="s">
        <v>214</v>
      </c>
      <c r="D52" s="38" t="s">
        <v>216</v>
      </c>
      <c r="E52" s="38">
        <v>0.15</v>
      </c>
      <c r="F52" s="38" t="s">
        <v>218</v>
      </c>
      <c r="G52" s="38">
        <v>0.19</v>
      </c>
      <c r="H52" s="38" t="s">
        <v>194</v>
      </c>
      <c r="I52" s="38">
        <v>1.35</v>
      </c>
      <c r="J52" s="38" t="s">
        <v>221</v>
      </c>
      <c r="K52" s="39">
        <v>4500000</v>
      </c>
      <c r="L52" s="37" t="s">
        <v>223</v>
      </c>
      <c r="M52" s="39">
        <v>9200000000</v>
      </c>
      <c r="N52" s="37">
        <v>100</v>
      </c>
      <c r="O52" s="40">
        <f>(N52/1000)*M52/K52</f>
        <v>204.44444444444446</v>
      </c>
      <c r="P52" s="37" t="s">
        <v>192</v>
      </c>
      <c r="Q52" s="37" t="s">
        <v>239</v>
      </c>
      <c r="R52" s="37" t="s">
        <v>288</v>
      </c>
    </row>
    <row r="53" spans="1:18" x14ac:dyDescent="0.2">
      <c r="A53" s="58"/>
      <c r="B53" s="41" t="s">
        <v>59</v>
      </c>
      <c r="C53" s="6" t="s">
        <v>257</v>
      </c>
      <c r="D53" s="6" t="s">
        <v>245</v>
      </c>
      <c r="E53" s="6">
        <v>0.15</v>
      </c>
      <c r="F53" s="6" t="s">
        <v>218</v>
      </c>
      <c r="G53" s="6">
        <v>0.16</v>
      </c>
      <c r="H53" s="6" t="s">
        <v>194</v>
      </c>
      <c r="I53" s="6">
        <v>1.7</v>
      </c>
      <c r="J53" s="6" t="s">
        <v>285</v>
      </c>
      <c r="K53" s="2">
        <v>12900000</v>
      </c>
      <c r="L53" t="s">
        <v>226</v>
      </c>
      <c r="M53" s="2">
        <v>55000000000</v>
      </c>
      <c r="N53">
        <v>20</v>
      </c>
      <c r="O53" s="3">
        <f>(N53/1000)*M53/K53</f>
        <v>85.271317829457359</v>
      </c>
      <c r="P53" t="s">
        <v>192</v>
      </c>
      <c r="Q53" t="s">
        <v>278</v>
      </c>
      <c r="R53" t="s">
        <v>281</v>
      </c>
    </row>
    <row r="54" spans="1:18" x14ac:dyDescent="0.2">
      <c r="A54" s="58"/>
      <c r="B54" t="s">
        <v>71</v>
      </c>
      <c r="C54" s="6" t="s">
        <v>232</v>
      </c>
      <c r="D54" s="6" t="s">
        <v>234</v>
      </c>
      <c r="E54" s="6">
        <v>0.15</v>
      </c>
      <c r="F54" s="6" t="s">
        <v>218</v>
      </c>
      <c r="G54" s="6">
        <v>0.17</v>
      </c>
      <c r="H54" s="6" t="s">
        <v>194</v>
      </c>
      <c r="I54" s="6">
        <v>1.5</v>
      </c>
      <c r="J54" s="6" t="s">
        <v>286</v>
      </c>
      <c r="K54" s="2">
        <v>10800000</v>
      </c>
      <c r="L54" t="s">
        <v>223</v>
      </c>
      <c r="M54" s="2">
        <v>9200000000</v>
      </c>
      <c r="N54">
        <v>100</v>
      </c>
      <c r="O54" s="3">
        <f>(N54/1000)*M54/K54</f>
        <v>85.18518518518519</v>
      </c>
      <c r="P54" t="s">
        <v>192</v>
      </c>
      <c r="Q54" t="s">
        <v>239</v>
      </c>
      <c r="R54" t="s">
        <v>282</v>
      </c>
    </row>
    <row r="55" spans="1:18" s="13" customFormat="1" x14ac:dyDescent="0.2">
      <c r="A55" s="58"/>
      <c r="B55" s="43" t="s">
        <v>84</v>
      </c>
      <c r="C55" s="35" t="s">
        <v>268</v>
      </c>
      <c r="D55" s="35" t="s">
        <v>234</v>
      </c>
      <c r="E55" s="35">
        <v>0.18</v>
      </c>
      <c r="F55" s="35" t="s">
        <v>218</v>
      </c>
      <c r="G55" s="35">
        <v>0.19</v>
      </c>
      <c r="H55" s="35" t="s">
        <v>271</v>
      </c>
      <c r="I55" s="35">
        <v>1.45</v>
      </c>
      <c r="J55" s="35" t="s">
        <v>286</v>
      </c>
      <c r="K55" s="15">
        <v>21700000</v>
      </c>
      <c r="L55" s="13" t="s">
        <v>227</v>
      </c>
      <c r="M55" s="15">
        <v>8700000000</v>
      </c>
      <c r="N55" s="13">
        <v>100</v>
      </c>
      <c r="O55" s="16">
        <f>(N55/1000)*M55/K55</f>
        <v>40.092165898617509</v>
      </c>
      <c r="P55" s="13" t="s">
        <v>192</v>
      </c>
      <c r="Q55" s="13" t="s">
        <v>277</v>
      </c>
      <c r="R55" s="13" t="s">
        <v>280</v>
      </c>
    </row>
  </sheetData>
  <mergeCells count="127">
    <mergeCell ref="F48:F50"/>
    <mergeCell ref="F45:F47"/>
    <mergeCell ref="F43:F44"/>
    <mergeCell ref="G43:G44"/>
    <mergeCell ref="G45:G47"/>
    <mergeCell ref="G48:G50"/>
    <mergeCell ref="H43:H44"/>
    <mergeCell ref="H45:H47"/>
    <mergeCell ref="H48:H50"/>
    <mergeCell ref="A43:A50"/>
    <mergeCell ref="C43:C44"/>
    <mergeCell ref="C45:C47"/>
    <mergeCell ref="C48:C50"/>
    <mergeCell ref="D43:D44"/>
    <mergeCell ref="D45:D47"/>
    <mergeCell ref="D48:D50"/>
    <mergeCell ref="E43:E44"/>
    <mergeCell ref="A51:A55"/>
    <mergeCell ref="E45:E47"/>
    <mergeCell ref="E48:E50"/>
    <mergeCell ref="J35:J37"/>
    <mergeCell ref="J38:J40"/>
    <mergeCell ref="J41:J42"/>
    <mergeCell ref="H35:H37"/>
    <mergeCell ref="H38:H40"/>
    <mergeCell ref="H41:H42"/>
    <mergeCell ref="I35:I37"/>
    <mergeCell ref="I38:I40"/>
    <mergeCell ref="I41:I42"/>
    <mergeCell ref="I43:I44"/>
    <mergeCell ref="I45:I47"/>
    <mergeCell ref="I48:I50"/>
    <mergeCell ref="J43:J44"/>
    <mergeCell ref="J45:J47"/>
    <mergeCell ref="J48:J50"/>
    <mergeCell ref="I4:I10"/>
    <mergeCell ref="E35:E37"/>
    <mergeCell ref="E38:E40"/>
    <mergeCell ref="E41:E42"/>
    <mergeCell ref="F41:F42"/>
    <mergeCell ref="F38:F40"/>
    <mergeCell ref="F35:F37"/>
    <mergeCell ref="J12:J15"/>
    <mergeCell ref="J16:J18"/>
    <mergeCell ref="F20:F21"/>
    <mergeCell ref="F22:F23"/>
    <mergeCell ref="F24:F25"/>
    <mergeCell ref="G20:G21"/>
    <mergeCell ref="G22:G23"/>
    <mergeCell ref="G24:G25"/>
    <mergeCell ref="J20:J21"/>
    <mergeCell ref="J22:J23"/>
    <mergeCell ref="J24:J25"/>
    <mergeCell ref="A35:A42"/>
    <mergeCell ref="C35:C37"/>
    <mergeCell ref="C38:C40"/>
    <mergeCell ref="C41:C42"/>
    <mergeCell ref="D35:D37"/>
    <mergeCell ref="D38:D40"/>
    <mergeCell ref="D41:D42"/>
    <mergeCell ref="G35:G37"/>
    <mergeCell ref="G38:G40"/>
    <mergeCell ref="G41:G42"/>
    <mergeCell ref="A3:A10"/>
    <mergeCell ref="D20:D21"/>
    <mergeCell ref="D22:D23"/>
    <mergeCell ref="D24:D25"/>
    <mergeCell ref="E20:E21"/>
    <mergeCell ref="E22:E23"/>
    <mergeCell ref="E24:E25"/>
    <mergeCell ref="C4:C10"/>
    <mergeCell ref="C12:C15"/>
    <mergeCell ref="C16:C18"/>
    <mergeCell ref="C20:C21"/>
    <mergeCell ref="C22:C23"/>
    <mergeCell ref="A19:A26"/>
    <mergeCell ref="C24:C25"/>
    <mergeCell ref="D4:D10"/>
    <mergeCell ref="E4:E10"/>
    <mergeCell ref="H20:H21"/>
    <mergeCell ref="H22:H23"/>
    <mergeCell ref="H24:H25"/>
    <mergeCell ref="I20:I21"/>
    <mergeCell ref="I22:I23"/>
    <mergeCell ref="I24:I25"/>
    <mergeCell ref="I12:I15"/>
    <mergeCell ref="I16:I18"/>
    <mergeCell ref="J4:J10"/>
    <mergeCell ref="G4:G10"/>
    <mergeCell ref="F4:F10"/>
    <mergeCell ref="A27:A34"/>
    <mergeCell ref="C27:C29"/>
    <mergeCell ref="C30:C32"/>
    <mergeCell ref="C33:C34"/>
    <mergeCell ref="H4:H10"/>
    <mergeCell ref="A11:A18"/>
    <mergeCell ref="D12:D15"/>
    <mergeCell ref="D16:D18"/>
    <mergeCell ref="E12:E15"/>
    <mergeCell ref="E16:E18"/>
    <mergeCell ref="F12:F15"/>
    <mergeCell ref="F16:F18"/>
    <mergeCell ref="G12:G15"/>
    <mergeCell ref="G16:G18"/>
    <mergeCell ref="H12:H15"/>
    <mergeCell ref="H16:H18"/>
    <mergeCell ref="D27:D29"/>
    <mergeCell ref="D30:D32"/>
    <mergeCell ref="D33:D34"/>
    <mergeCell ref="E27:E29"/>
    <mergeCell ref="E30:E32"/>
    <mergeCell ref="E33:E34"/>
    <mergeCell ref="F27:F29"/>
    <mergeCell ref="F30:F32"/>
    <mergeCell ref="F33:F34"/>
    <mergeCell ref="G27:G29"/>
    <mergeCell ref="G30:G32"/>
    <mergeCell ref="G33:G34"/>
    <mergeCell ref="J27:J29"/>
    <mergeCell ref="J30:J32"/>
    <mergeCell ref="J33:J34"/>
    <mergeCell ref="H27:H29"/>
    <mergeCell ref="H30:H32"/>
    <mergeCell ref="H33:H34"/>
    <mergeCell ref="I27:I29"/>
    <mergeCell ref="I30:I32"/>
    <mergeCell ref="I33:I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C235-F76A-E04F-9B7A-D347D285F906}">
  <dimension ref="A1:R51"/>
  <sheetViews>
    <sheetView workbookViewId="0">
      <selection activeCell="R1" sqref="R1:R1048576"/>
    </sheetView>
  </sheetViews>
  <sheetFormatPr baseColWidth="10" defaultRowHeight="16" x14ac:dyDescent="0.2"/>
  <cols>
    <col min="10" max="10" width="18.33203125" bestFit="1" customWidth="1"/>
  </cols>
  <sheetData>
    <row r="1" spans="1:18" s="46" customFormat="1" x14ac:dyDescent="0.2">
      <c r="A1" s="46" t="s">
        <v>39</v>
      </c>
      <c r="B1" s="46" t="s">
        <v>210</v>
      </c>
      <c r="C1" s="47" t="s">
        <v>16</v>
      </c>
      <c r="D1" s="47" t="s">
        <v>190</v>
      </c>
      <c r="E1" s="47" t="s">
        <v>195</v>
      </c>
      <c r="F1" s="47" t="s">
        <v>191</v>
      </c>
      <c r="G1" s="47" t="s">
        <v>196</v>
      </c>
      <c r="H1" s="47" t="s">
        <v>193</v>
      </c>
      <c r="I1" s="47" t="s">
        <v>204</v>
      </c>
      <c r="J1" s="48" t="s">
        <v>197</v>
      </c>
      <c r="K1" s="46" t="s">
        <v>198</v>
      </c>
      <c r="L1" s="46" t="s">
        <v>2</v>
      </c>
      <c r="M1" s="46" t="s">
        <v>199</v>
      </c>
      <c r="N1" s="46" t="s">
        <v>248</v>
      </c>
      <c r="O1" s="49" t="s">
        <v>200</v>
      </c>
      <c r="P1" s="46" t="s">
        <v>201</v>
      </c>
      <c r="Q1" s="46" t="s">
        <v>209</v>
      </c>
      <c r="R1" s="46" t="s">
        <v>230</v>
      </c>
    </row>
    <row r="2" spans="1:18" x14ac:dyDescent="0.2">
      <c r="A2" s="57">
        <v>44392</v>
      </c>
      <c r="B2" t="s">
        <v>97</v>
      </c>
      <c r="C2" s="6" t="s">
        <v>407</v>
      </c>
      <c r="D2" s="6" t="s">
        <v>217</v>
      </c>
      <c r="E2" s="6">
        <v>0.19</v>
      </c>
      <c r="F2" s="6" t="s">
        <v>218</v>
      </c>
      <c r="G2" s="6">
        <v>0.2</v>
      </c>
      <c r="H2" s="6" t="s">
        <v>399</v>
      </c>
      <c r="I2" s="6">
        <v>1.33</v>
      </c>
      <c r="J2" s="6" t="s">
        <v>249</v>
      </c>
      <c r="K2" s="2">
        <v>4400000</v>
      </c>
      <c r="L2" t="s">
        <v>246</v>
      </c>
      <c r="M2" s="2">
        <v>40000000000</v>
      </c>
      <c r="N2">
        <v>25</v>
      </c>
      <c r="O2" s="3">
        <f t="shared" ref="O2:O8" si="0">(N2/1000)*M2/K2</f>
        <v>227.27272727272728</v>
      </c>
      <c r="P2" t="s">
        <v>208</v>
      </c>
      <c r="Q2" t="s">
        <v>240</v>
      </c>
      <c r="R2" t="s">
        <v>458</v>
      </c>
    </row>
    <row r="3" spans="1:18" x14ac:dyDescent="0.2">
      <c r="A3" s="55"/>
      <c r="B3" t="s">
        <v>109</v>
      </c>
      <c r="C3" s="55" t="s">
        <v>408</v>
      </c>
      <c r="D3" s="55" t="s">
        <v>245</v>
      </c>
      <c r="E3" s="55">
        <v>0.15</v>
      </c>
      <c r="F3" s="55" t="s">
        <v>218</v>
      </c>
      <c r="G3" s="55">
        <v>0.18</v>
      </c>
      <c r="H3" s="55" t="s">
        <v>399</v>
      </c>
      <c r="I3" s="55">
        <v>1.53</v>
      </c>
      <c r="J3" s="55" t="s">
        <v>400</v>
      </c>
      <c r="K3" s="2">
        <v>29300000</v>
      </c>
      <c r="L3" t="s">
        <v>224</v>
      </c>
      <c r="M3" s="2">
        <v>4500000000</v>
      </c>
      <c r="N3">
        <v>150</v>
      </c>
      <c r="O3" s="3">
        <f t="shared" si="0"/>
        <v>23.037542662116042</v>
      </c>
      <c r="P3" t="s">
        <v>192</v>
      </c>
      <c r="Q3" t="s">
        <v>239</v>
      </c>
    </row>
    <row r="4" spans="1:18" x14ac:dyDescent="0.2">
      <c r="A4" s="55"/>
      <c r="B4" t="s">
        <v>110</v>
      </c>
      <c r="C4" s="55"/>
      <c r="D4" s="55"/>
      <c r="E4" s="55"/>
      <c r="F4" s="55"/>
      <c r="G4" s="55"/>
      <c r="H4" s="55"/>
      <c r="I4" s="55"/>
      <c r="J4" s="55"/>
      <c r="K4" s="2">
        <v>29300000</v>
      </c>
      <c r="L4" t="s">
        <v>227</v>
      </c>
      <c r="M4" s="2">
        <v>8700000000</v>
      </c>
      <c r="N4">
        <v>100</v>
      </c>
      <c r="O4" s="3">
        <f t="shared" si="0"/>
        <v>29.69283276450512</v>
      </c>
      <c r="P4" t="s">
        <v>192</v>
      </c>
      <c r="Q4" t="s">
        <v>239</v>
      </c>
    </row>
    <row r="5" spans="1:18" x14ac:dyDescent="0.2">
      <c r="A5" s="55"/>
      <c r="B5" t="s">
        <v>111</v>
      </c>
      <c r="C5" s="55" t="s">
        <v>409</v>
      </c>
      <c r="D5" s="55" t="s">
        <v>216</v>
      </c>
      <c r="E5" s="55">
        <v>0.16</v>
      </c>
      <c r="F5" s="55" t="s">
        <v>218</v>
      </c>
      <c r="G5" s="55">
        <v>0.2</v>
      </c>
      <c r="H5" s="55" t="s">
        <v>194</v>
      </c>
      <c r="I5" s="55">
        <v>1.56</v>
      </c>
      <c r="J5" s="55" t="s">
        <v>249</v>
      </c>
      <c r="K5" s="2">
        <v>25200000</v>
      </c>
      <c r="L5" t="s">
        <v>227</v>
      </c>
      <c r="M5" s="2">
        <v>8700000000</v>
      </c>
      <c r="N5">
        <v>100</v>
      </c>
      <c r="O5" s="3">
        <f t="shared" si="0"/>
        <v>34.523809523809526</v>
      </c>
      <c r="P5" t="s">
        <v>192</v>
      </c>
      <c r="Q5" t="s">
        <v>239</v>
      </c>
    </row>
    <row r="6" spans="1:18" x14ac:dyDescent="0.2">
      <c r="A6" s="55"/>
      <c r="B6" t="s">
        <v>112</v>
      </c>
      <c r="C6" s="55"/>
      <c r="D6" s="55"/>
      <c r="E6" s="55"/>
      <c r="F6" s="55"/>
      <c r="G6" s="55"/>
      <c r="H6" s="55"/>
      <c r="I6" s="55"/>
      <c r="J6" s="55"/>
      <c r="K6" s="2">
        <v>25200000</v>
      </c>
      <c r="L6" t="s">
        <v>229</v>
      </c>
      <c r="M6" s="2">
        <v>23000000000</v>
      </c>
      <c r="N6">
        <v>40</v>
      </c>
      <c r="O6" s="3">
        <f t="shared" si="0"/>
        <v>36.507936507936506</v>
      </c>
      <c r="P6" t="s">
        <v>208</v>
      </c>
      <c r="Q6" t="s">
        <v>240</v>
      </c>
    </row>
    <row r="7" spans="1:18" x14ac:dyDescent="0.2">
      <c r="A7" s="55"/>
      <c r="B7" t="s">
        <v>129</v>
      </c>
      <c r="C7" s="55" t="s">
        <v>410</v>
      </c>
      <c r="D7" s="55" t="s">
        <v>245</v>
      </c>
      <c r="E7" s="55">
        <v>0.15</v>
      </c>
      <c r="F7" s="55" t="s">
        <v>218</v>
      </c>
      <c r="G7" s="55">
        <v>0.19</v>
      </c>
      <c r="H7" s="55" t="s">
        <v>194</v>
      </c>
      <c r="I7" s="55">
        <v>1.39</v>
      </c>
      <c r="J7" s="55" t="s">
        <v>249</v>
      </c>
      <c r="K7" s="2">
        <v>22900000</v>
      </c>
      <c r="L7" t="s">
        <v>223</v>
      </c>
      <c r="M7" s="2">
        <v>9200000000</v>
      </c>
      <c r="N7">
        <v>100</v>
      </c>
      <c r="O7" s="3">
        <f t="shared" si="0"/>
        <v>40.174672489082973</v>
      </c>
      <c r="P7" t="s">
        <v>192</v>
      </c>
      <c r="Q7" t="s">
        <v>239</v>
      </c>
    </row>
    <row r="8" spans="1:18" s="13" customFormat="1" x14ac:dyDescent="0.2">
      <c r="A8" s="56"/>
      <c r="B8" s="13" t="s">
        <v>130</v>
      </c>
      <c r="C8" s="56"/>
      <c r="D8" s="56"/>
      <c r="E8" s="56"/>
      <c r="F8" s="56"/>
      <c r="G8" s="56"/>
      <c r="H8" s="56"/>
      <c r="I8" s="56"/>
      <c r="J8" s="56"/>
      <c r="K8" s="15">
        <v>22900000</v>
      </c>
      <c r="L8" s="13" t="s">
        <v>229</v>
      </c>
      <c r="M8" s="15">
        <v>23000000000</v>
      </c>
      <c r="N8" s="13">
        <v>40</v>
      </c>
      <c r="O8" s="16">
        <f t="shared" si="0"/>
        <v>40.174672489082973</v>
      </c>
      <c r="P8" s="13" t="s">
        <v>208</v>
      </c>
      <c r="Q8" s="13" t="s">
        <v>240</v>
      </c>
    </row>
    <row r="9" spans="1:18" s="31" customFormat="1" x14ac:dyDescent="0.2">
      <c r="A9" s="57">
        <v>44395</v>
      </c>
      <c r="B9" s="31" t="s">
        <v>144</v>
      </c>
      <c r="C9" s="50" t="s">
        <v>214</v>
      </c>
      <c r="D9" s="50" t="s">
        <v>216</v>
      </c>
      <c r="E9" s="50">
        <v>0.22</v>
      </c>
      <c r="F9" s="50" t="s">
        <v>218</v>
      </c>
      <c r="G9" s="50">
        <v>0.25</v>
      </c>
      <c r="H9" s="50" t="s">
        <v>403</v>
      </c>
      <c r="I9" s="50">
        <v>1.29</v>
      </c>
      <c r="J9" s="50" t="s">
        <v>221</v>
      </c>
      <c r="K9" s="32">
        <v>2000000</v>
      </c>
      <c r="L9" s="31" t="s">
        <v>223</v>
      </c>
      <c r="M9" s="32">
        <v>9200000000</v>
      </c>
      <c r="N9" s="31">
        <v>100</v>
      </c>
      <c r="O9" s="33">
        <f>(N9/1000)*M9/K9</f>
        <v>460</v>
      </c>
      <c r="P9" s="31" t="s">
        <v>192</v>
      </c>
      <c r="Q9" s="31" t="s">
        <v>239</v>
      </c>
      <c r="R9" s="31" t="s">
        <v>405</v>
      </c>
    </row>
    <row r="10" spans="1:18" s="9" customFormat="1" x14ac:dyDescent="0.2">
      <c r="A10" s="58"/>
      <c r="B10" s="9" t="s">
        <v>98</v>
      </c>
      <c r="C10" s="36" t="s">
        <v>401</v>
      </c>
      <c r="D10" s="36" t="s">
        <v>216</v>
      </c>
      <c r="E10" s="36">
        <v>0.2</v>
      </c>
      <c r="F10" s="36" t="s">
        <v>218</v>
      </c>
      <c r="G10" s="36">
        <v>0.23</v>
      </c>
      <c r="H10" s="36" t="s">
        <v>403</v>
      </c>
      <c r="I10" s="36">
        <v>1.29</v>
      </c>
      <c r="J10" s="36" t="s">
        <v>221</v>
      </c>
      <c r="K10" s="10">
        <v>2200000</v>
      </c>
      <c r="L10" s="9" t="s">
        <v>223</v>
      </c>
      <c r="M10" s="10">
        <v>9200000000</v>
      </c>
      <c r="N10" s="9">
        <v>100</v>
      </c>
      <c r="O10" s="11">
        <f>(N10/1000)*M10/K10</f>
        <v>418.18181818181819</v>
      </c>
      <c r="P10" s="9" t="s">
        <v>192</v>
      </c>
      <c r="Q10" s="9" t="s">
        <v>239</v>
      </c>
      <c r="R10" s="9" t="s">
        <v>404</v>
      </c>
    </row>
    <row r="11" spans="1:18" x14ac:dyDescent="0.2">
      <c r="A11" s="58"/>
      <c r="B11" t="s">
        <v>134</v>
      </c>
      <c r="C11" s="55" t="s">
        <v>406</v>
      </c>
      <c r="D11" s="55" t="s">
        <v>217</v>
      </c>
      <c r="E11" s="55">
        <v>0.18</v>
      </c>
      <c r="F11" s="55" t="s">
        <v>218</v>
      </c>
      <c r="G11" s="55">
        <v>0.18</v>
      </c>
      <c r="H11" s="55" t="s">
        <v>220</v>
      </c>
      <c r="I11" s="55">
        <v>1.35</v>
      </c>
      <c r="J11" s="55" t="s">
        <v>402</v>
      </c>
      <c r="K11" s="12">
        <v>22600000</v>
      </c>
      <c r="L11" t="s">
        <v>224</v>
      </c>
      <c r="M11" s="2">
        <v>4500000000</v>
      </c>
      <c r="N11">
        <v>150</v>
      </c>
      <c r="O11" s="3">
        <f>(N11/1000)*M11/K11</f>
        <v>29.86725663716814</v>
      </c>
      <c r="P11" t="s">
        <v>192</v>
      </c>
      <c r="Q11" t="s">
        <v>239</v>
      </c>
    </row>
    <row r="12" spans="1:18" x14ac:dyDescent="0.2">
      <c r="A12" s="58"/>
      <c r="B12" t="s">
        <v>135</v>
      </c>
      <c r="C12" s="55"/>
      <c r="D12" s="55"/>
      <c r="E12" s="55"/>
      <c r="F12" s="55"/>
      <c r="G12" s="55"/>
      <c r="H12" s="55"/>
      <c r="I12" s="55"/>
      <c r="J12" s="55"/>
      <c r="K12" s="12">
        <v>22600000</v>
      </c>
      <c r="L12" t="s">
        <v>225</v>
      </c>
      <c r="M12" s="2">
        <v>5500000000</v>
      </c>
      <c r="N12">
        <v>150</v>
      </c>
      <c r="O12" s="3">
        <f t="shared" ref="O12:O33" si="1">(N12/1000)*M12/K12</f>
        <v>36.504424778761063</v>
      </c>
      <c r="P12" t="s">
        <v>192</v>
      </c>
      <c r="Q12" t="s">
        <v>239</v>
      </c>
    </row>
    <row r="13" spans="1:18" x14ac:dyDescent="0.2">
      <c r="A13" s="58"/>
      <c r="B13" t="s">
        <v>136</v>
      </c>
      <c r="C13" s="55"/>
      <c r="D13" s="55"/>
      <c r="E13" s="55"/>
      <c r="F13" s="55"/>
      <c r="G13" s="55"/>
      <c r="H13" s="55"/>
      <c r="I13" s="55"/>
      <c r="J13" s="55"/>
      <c r="K13" s="12">
        <v>22600000</v>
      </c>
      <c r="L13" t="s">
        <v>223</v>
      </c>
      <c r="M13" s="2">
        <v>9200000000</v>
      </c>
      <c r="N13">
        <v>100</v>
      </c>
      <c r="O13" s="3">
        <f t="shared" si="1"/>
        <v>40.707964601769909</v>
      </c>
      <c r="P13" t="s">
        <v>192</v>
      </c>
      <c r="Q13" t="s">
        <v>239</v>
      </c>
    </row>
    <row r="14" spans="1:18" x14ac:dyDescent="0.2">
      <c r="A14" s="58"/>
      <c r="B14" t="s">
        <v>137</v>
      </c>
      <c r="C14" s="55"/>
      <c r="D14" s="55"/>
      <c r="E14" s="55"/>
      <c r="F14" s="55"/>
      <c r="G14" s="55"/>
      <c r="H14" s="55"/>
      <c r="I14" s="55"/>
      <c r="J14" s="55"/>
      <c r="K14" s="12">
        <v>22600000</v>
      </c>
      <c r="L14" t="s">
        <v>226</v>
      </c>
      <c r="M14" s="2">
        <v>55000000000</v>
      </c>
      <c r="N14">
        <v>20</v>
      </c>
      <c r="O14" s="3">
        <f t="shared" si="1"/>
        <v>48.672566371681413</v>
      </c>
      <c r="P14" t="s">
        <v>192</v>
      </c>
      <c r="Q14" t="s">
        <v>239</v>
      </c>
    </row>
    <row r="15" spans="1:18" x14ac:dyDescent="0.2">
      <c r="A15" s="58"/>
      <c r="B15" t="s">
        <v>138</v>
      </c>
      <c r="C15" s="55"/>
      <c r="D15" s="55"/>
      <c r="E15" s="55"/>
      <c r="F15" s="55"/>
      <c r="G15" s="55"/>
      <c r="H15" s="55"/>
      <c r="I15" s="55"/>
      <c r="J15" s="55"/>
      <c r="K15" s="12">
        <v>22600000</v>
      </c>
      <c r="L15" t="s">
        <v>227</v>
      </c>
      <c r="M15" s="2">
        <v>8700000000</v>
      </c>
      <c r="N15">
        <v>100</v>
      </c>
      <c r="O15" s="3">
        <f t="shared" si="1"/>
        <v>38.495575221238937</v>
      </c>
      <c r="P15" t="s">
        <v>192</v>
      </c>
      <c r="Q15" t="s">
        <v>239</v>
      </c>
    </row>
    <row r="16" spans="1:18" x14ac:dyDescent="0.2">
      <c r="A16" s="58"/>
      <c r="B16" t="s">
        <v>139</v>
      </c>
      <c r="C16" s="55"/>
      <c r="D16" s="55"/>
      <c r="E16" s="55"/>
      <c r="F16" s="55"/>
      <c r="G16" s="55"/>
      <c r="H16" s="55"/>
      <c r="I16" s="55"/>
      <c r="J16" s="55"/>
      <c r="K16" s="12">
        <v>22600000</v>
      </c>
      <c r="L16" t="s">
        <v>228</v>
      </c>
      <c r="M16" s="2">
        <v>53000000000</v>
      </c>
      <c r="N16">
        <v>20</v>
      </c>
      <c r="O16" s="3">
        <f t="shared" si="1"/>
        <v>46.902654867256636</v>
      </c>
      <c r="P16" t="s">
        <v>192</v>
      </c>
      <c r="Q16" t="s">
        <v>239</v>
      </c>
    </row>
    <row r="17" spans="1:18" s="13" customFormat="1" x14ac:dyDescent="0.2">
      <c r="A17" s="59"/>
      <c r="B17" s="13" t="s">
        <v>140</v>
      </c>
      <c r="C17" s="56"/>
      <c r="D17" s="56"/>
      <c r="E17" s="56"/>
      <c r="F17" s="56"/>
      <c r="G17" s="56"/>
      <c r="H17" s="56"/>
      <c r="I17" s="56"/>
      <c r="J17" s="56"/>
      <c r="K17" s="12">
        <v>22600000</v>
      </c>
      <c r="L17" s="13" t="s">
        <v>229</v>
      </c>
      <c r="M17" s="15">
        <v>23000000000</v>
      </c>
      <c r="N17" s="13">
        <v>40</v>
      </c>
      <c r="O17" s="16">
        <f t="shared" si="1"/>
        <v>40.707964601769909</v>
      </c>
      <c r="P17" s="13" t="s">
        <v>208</v>
      </c>
      <c r="Q17" s="13" t="s">
        <v>239</v>
      </c>
    </row>
    <row r="18" spans="1:18" s="21" customFormat="1" x14ac:dyDescent="0.2">
      <c r="A18" s="57">
        <v>44396</v>
      </c>
      <c r="B18" t="s">
        <v>99</v>
      </c>
      <c r="C18" s="22" t="s">
        <v>411</v>
      </c>
      <c r="D18" s="22" t="s">
        <v>216</v>
      </c>
      <c r="E18" s="22">
        <v>0.12</v>
      </c>
      <c r="F18" s="22" t="s">
        <v>218</v>
      </c>
      <c r="G18" s="22">
        <v>0.13</v>
      </c>
      <c r="H18" s="22" t="s">
        <v>194</v>
      </c>
      <c r="I18" s="22">
        <v>1.24</v>
      </c>
      <c r="J18" s="22" t="s">
        <v>221</v>
      </c>
      <c r="K18" s="23">
        <v>16600000</v>
      </c>
      <c r="L18" s="21" t="s">
        <v>229</v>
      </c>
      <c r="M18" s="23">
        <v>23000000000</v>
      </c>
      <c r="N18" s="21">
        <v>40</v>
      </c>
      <c r="O18" s="24">
        <f t="shared" si="1"/>
        <v>55.421686746987952</v>
      </c>
      <c r="P18" s="21" t="s">
        <v>208</v>
      </c>
      <c r="Q18" s="21" t="s">
        <v>240</v>
      </c>
    </row>
    <row r="19" spans="1:18" s="9" customFormat="1" x14ac:dyDescent="0.2">
      <c r="A19" s="55"/>
      <c r="B19" s="9" t="s">
        <v>118</v>
      </c>
      <c r="C19" s="62" t="s">
        <v>412</v>
      </c>
      <c r="D19" s="62" t="s">
        <v>234</v>
      </c>
      <c r="E19" s="62">
        <v>0.15</v>
      </c>
      <c r="F19" s="62" t="s">
        <v>218</v>
      </c>
      <c r="G19" s="62">
        <v>0.15</v>
      </c>
      <c r="H19" s="62" t="s">
        <v>194</v>
      </c>
      <c r="I19" s="62">
        <v>1.24</v>
      </c>
      <c r="J19" s="62" t="s">
        <v>237</v>
      </c>
      <c r="K19" s="10">
        <v>5900000</v>
      </c>
      <c r="L19" s="9" t="s">
        <v>224</v>
      </c>
      <c r="M19" s="10">
        <v>4500000000</v>
      </c>
      <c r="N19" s="9">
        <v>150</v>
      </c>
      <c r="O19" s="11">
        <f t="shared" si="1"/>
        <v>114.40677966101696</v>
      </c>
      <c r="P19" s="9" t="s">
        <v>192</v>
      </c>
      <c r="Q19" s="9" t="s">
        <v>239</v>
      </c>
      <c r="R19" s="9" t="s">
        <v>265</v>
      </c>
    </row>
    <row r="20" spans="1:18" s="9" customFormat="1" x14ac:dyDescent="0.2">
      <c r="A20" s="55"/>
      <c r="B20" s="9" t="s">
        <v>119</v>
      </c>
      <c r="C20" s="62"/>
      <c r="D20" s="62"/>
      <c r="E20" s="62"/>
      <c r="F20" s="62"/>
      <c r="G20" s="62"/>
      <c r="H20" s="62"/>
      <c r="I20" s="62"/>
      <c r="J20" s="62"/>
      <c r="K20" s="10">
        <v>5900000</v>
      </c>
      <c r="L20" s="9" t="s">
        <v>223</v>
      </c>
      <c r="M20" s="10">
        <v>9200000000</v>
      </c>
      <c r="N20" s="9">
        <v>100</v>
      </c>
      <c r="O20" s="11">
        <f t="shared" si="1"/>
        <v>155.93220338983051</v>
      </c>
      <c r="P20" s="9" t="s">
        <v>192</v>
      </c>
      <c r="Q20" s="9" t="s">
        <v>239</v>
      </c>
      <c r="R20" s="9" t="s">
        <v>265</v>
      </c>
    </row>
    <row r="21" spans="1:18" s="9" customFormat="1" x14ac:dyDescent="0.2">
      <c r="A21" s="55"/>
      <c r="B21" s="9" t="s">
        <v>120</v>
      </c>
      <c r="C21" s="62"/>
      <c r="D21" s="62"/>
      <c r="E21" s="62"/>
      <c r="F21" s="62"/>
      <c r="G21" s="62"/>
      <c r="H21" s="62"/>
      <c r="I21" s="62"/>
      <c r="J21" s="62"/>
      <c r="K21" s="10">
        <v>5900000</v>
      </c>
      <c r="L21" s="9" t="s">
        <v>227</v>
      </c>
      <c r="M21" s="10">
        <v>8700000000</v>
      </c>
      <c r="N21" s="9">
        <v>100</v>
      </c>
      <c r="O21" s="11">
        <f t="shared" si="1"/>
        <v>147.45762711864407</v>
      </c>
      <c r="P21" s="9" t="s">
        <v>192</v>
      </c>
      <c r="Q21" s="9" t="s">
        <v>239</v>
      </c>
      <c r="R21" s="9" t="s">
        <v>265</v>
      </c>
    </row>
    <row r="22" spans="1:18" s="9" customFormat="1" x14ac:dyDescent="0.2">
      <c r="A22" s="55"/>
      <c r="B22" s="9" t="s">
        <v>121</v>
      </c>
      <c r="C22" s="62"/>
      <c r="D22" s="62"/>
      <c r="E22" s="62"/>
      <c r="F22" s="62"/>
      <c r="G22" s="62"/>
      <c r="H22" s="62"/>
      <c r="I22" s="62"/>
      <c r="J22" s="62"/>
      <c r="K22" s="10">
        <v>5900000</v>
      </c>
      <c r="L22" s="9" t="s">
        <v>229</v>
      </c>
      <c r="M22" s="10">
        <v>23000000000</v>
      </c>
      <c r="N22" s="9">
        <v>40</v>
      </c>
      <c r="O22" s="11">
        <f t="shared" si="1"/>
        <v>155.93220338983051</v>
      </c>
      <c r="P22" s="9" t="s">
        <v>208</v>
      </c>
      <c r="Q22" s="9" t="s">
        <v>240</v>
      </c>
      <c r="R22" s="9" t="s">
        <v>265</v>
      </c>
    </row>
    <row r="23" spans="1:18" x14ac:dyDescent="0.2">
      <c r="A23" s="55"/>
      <c r="B23" t="s">
        <v>141</v>
      </c>
      <c r="C23" s="55" t="s">
        <v>413</v>
      </c>
      <c r="D23" s="55" t="s">
        <v>216</v>
      </c>
      <c r="E23" s="55">
        <v>0.13</v>
      </c>
      <c r="F23" s="55" t="s">
        <v>218</v>
      </c>
      <c r="G23" s="55">
        <v>0.17</v>
      </c>
      <c r="H23" s="55" t="s">
        <v>194</v>
      </c>
      <c r="I23" s="55">
        <v>1.31</v>
      </c>
      <c r="J23" s="55" t="s">
        <v>238</v>
      </c>
      <c r="K23" s="2">
        <v>15700000</v>
      </c>
      <c r="L23" t="s">
        <v>223</v>
      </c>
      <c r="M23" s="2">
        <v>9200000000</v>
      </c>
      <c r="N23">
        <v>100</v>
      </c>
      <c r="O23" s="3">
        <f t="shared" si="1"/>
        <v>58.598726114649679</v>
      </c>
      <c r="P23" t="s">
        <v>192</v>
      </c>
      <c r="Q23" t="s">
        <v>239</v>
      </c>
    </row>
    <row r="24" spans="1:18" x14ac:dyDescent="0.2">
      <c r="A24" s="55"/>
      <c r="B24" t="s">
        <v>142</v>
      </c>
      <c r="C24" s="55"/>
      <c r="D24" s="55"/>
      <c r="E24" s="55"/>
      <c r="F24" s="55"/>
      <c r="G24" s="55"/>
      <c r="H24" s="55"/>
      <c r="I24" s="55"/>
      <c r="J24" s="55"/>
      <c r="K24" s="2">
        <v>15700000</v>
      </c>
      <c r="L24" t="s">
        <v>229</v>
      </c>
      <c r="M24" s="2">
        <v>23000000000</v>
      </c>
      <c r="N24">
        <v>40</v>
      </c>
      <c r="O24" s="3">
        <f t="shared" si="1"/>
        <v>58.598726114649679</v>
      </c>
      <c r="P24" t="s">
        <v>208</v>
      </c>
      <c r="Q24" t="s">
        <v>240</v>
      </c>
    </row>
    <row r="25" spans="1:18" s="13" customFormat="1" x14ac:dyDescent="0.2">
      <c r="A25" s="56"/>
      <c r="B25" s="13" t="s">
        <v>143</v>
      </c>
      <c r="C25" s="56"/>
      <c r="D25" s="56"/>
      <c r="E25" s="56"/>
      <c r="F25" s="56"/>
      <c r="G25" s="56"/>
      <c r="H25" s="56"/>
      <c r="I25" s="56"/>
      <c r="J25" s="56"/>
      <c r="K25" s="15">
        <v>15700000</v>
      </c>
      <c r="L25" s="13" t="s">
        <v>235</v>
      </c>
      <c r="M25" s="15">
        <v>16000000000</v>
      </c>
      <c r="N25" s="13">
        <v>100</v>
      </c>
      <c r="O25" s="16">
        <f t="shared" si="1"/>
        <v>101.91082802547771</v>
      </c>
      <c r="P25" s="13" t="s">
        <v>192</v>
      </c>
      <c r="Q25" s="13" t="s">
        <v>239</v>
      </c>
    </row>
    <row r="26" spans="1:18" x14ac:dyDescent="0.2">
      <c r="A26" s="57">
        <v>44397</v>
      </c>
      <c r="B26" t="s">
        <v>100</v>
      </c>
      <c r="C26" s="54" t="s">
        <v>414</v>
      </c>
      <c r="D26" s="54" t="s">
        <v>245</v>
      </c>
      <c r="E26" s="54">
        <v>0.13</v>
      </c>
      <c r="F26" s="54" t="s">
        <v>218</v>
      </c>
      <c r="G26" s="54">
        <v>0.15</v>
      </c>
      <c r="H26" s="54" t="s">
        <v>194</v>
      </c>
      <c r="I26" s="54">
        <v>1.29</v>
      </c>
      <c r="J26" s="54" t="s">
        <v>238</v>
      </c>
      <c r="K26" s="2">
        <v>11400000</v>
      </c>
      <c r="L26" t="s">
        <v>224</v>
      </c>
      <c r="M26" s="2">
        <v>4500000000</v>
      </c>
      <c r="N26">
        <v>150</v>
      </c>
      <c r="O26" s="3">
        <f t="shared" si="1"/>
        <v>59.210526315789473</v>
      </c>
      <c r="P26" t="s">
        <v>192</v>
      </c>
      <c r="Q26" t="s">
        <v>239</v>
      </c>
    </row>
    <row r="27" spans="1:18" x14ac:dyDescent="0.2">
      <c r="A27" s="58"/>
      <c r="B27" t="s">
        <v>101</v>
      </c>
      <c r="C27" s="55"/>
      <c r="D27" s="55"/>
      <c r="E27" s="55"/>
      <c r="F27" s="55"/>
      <c r="G27" s="55"/>
      <c r="H27" s="55"/>
      <c r="I27" s="55"/>
      <c r="J27" s="55"/>
      <c r="K27" s="2">
        <v>11400000</v>
      </c>
      <c r="L27" t="s">
        <v>227</v>
      </c>
      <c r="M27" s="2">
        <v>8700000000</v>
      </c>
      <c r="N27">
        <v>100</v>
      </c>
      <c r="O27" s="3">
        <f t="shared" si="1"/>
        <v>76.315789473684205</v>
      </c>
      <c r="P27" t="s">
        <v>192</v>
      </c>
      <c r="Q27" t="s">
        <v>239</v>
      </c>
    </row>
    <row r="28" spans="1:18" x14ac:dyDescent="0.2">
      <c r="A28" s="58"/>
      <c r="B28" s="41" t="s">
        <v>102</v>
      </c>
      <c r="C28" s="55"/>
      <c r="D28" s="55"/>
      <c r="E28" s="55"/>
      <c r="F28" s="55"/>
      <c r="G28" s="55"/>
      <c r="H28" s="55"/>
      <c r="I28" s="55"/>
      <c r="J28" s="55"/>
      <c r="K28" s="2">
        <v>11400000</v>
      </c>
      <c r="L28" t="s">
        <v>229</v>
      </c>
      <c r="M28" s="2">
        <v>23000000000</v>
      </c>
      <c r="N28">
        <v>40</v>
      </c>
      <c r="O28" s="3">
        <f t="shared" si="1"/>
        <v>80.701754385964918</v>
      </c>
      <c r="P28" t="s">
        <v>208</v>
      </c>
      <c r="Q28" t="s">
        <v>420</v>
      </c>
      <c r="R28" t="s">
        <v>422</v>
      </c>
    </row>
    <row r="29" spans="1:18" x14ac:dyDescent="0.2">
      <c r="A29" s="58"/>
      <c r="B29" t="s">
        <v>103</v>
      </c>
      <c r="C29" s="55" t="s">
        <v>415</v>
      </c>
      <c r="D29" s="55" t="s">
        <v>245</v>
      </c>
      <c r="E29" s="55">
        <v>0.13</v>
      </c>
      <c r="F29" s="55" t="s">
        <v>218</v>
      </c>
      <c r="G29" s="55">
        <v>0.16</v>
      </c>
      <c r="H29" s="55" t="s">
        <v>194</v>
      </c>
      <c r="I29" s="55" t="s">
        <v>419</v>
      </c>
      <c r="J29" s="55" t="s">
        <v>238</v>
      </c>
      <c r="K29" s="2">
        <v>11100000</v>
      </c>
      <c r="L29" t="s">
        <v>224</v>
      </c>
      <c r="M29" s="2">
        <v>4500000000</v>
      </c>
      <c r="N29">
        <v>150</v>
      </c>
      <c r="O29" s="3">
        <f t="shared" si="1"/>
        <v>60.810810810810814</v>
      </c>
      <c r="P29" t="s">
        <v>192</v>
      </c>
      <c r="Q29" t="s">
        <v>239</v>
      </c>
    </row>
    <row r="30" spans="1:18" x14ac:dyDescent="0.2">
      <c r="A30" s="58"/>
      <c r="B30" t="s">
        <v>104</v>
      </c>
      <c r="C30" s="55"/>
      <c r="D30" s="55"/>
      <c r="E30" s="55"/>
      <c r="F30" s="55"/>
      <c r="G30" s="55"/>
      <c r="H30" s="55"/>
      <c r="I30" s="55"/>
      <c r="J30" s="55"/>
      <c r="K30" s="2">
        <v>11100000</v>
      </c>
      <c r="L30" t="s">
        <v>223</v>
      </c>
      <c r="M30" s="2">
        <v>9200000000</v>
      </c>
      <c r="N30">
        <v>100</v>
      </c>
      <c r="O30" s="3">
        <f t="shared" si="1"/>
        <v>82.882882882882882</v>
      </c>
      <c r="P30" t="s">
        <v>192</v>
      </c>
      <c r="Q30" t="s">
        <v>239</v>
      </c>
    </row>
    <row r="31" spans="1:18" x14ac:dyDescent="0.2">
      <c r="A31" s="58"/>
      <c r="B31" t="s">
        <v>105</v>
      </c>
      <c r="C31" s="55"/>
      <c r="D31" s="55"/>
      <c r="E31" s="55"/>
      <c r="F31" s="55"/>
      <c r="G31" s="55"/>
      <c r="H31" s="55"/>
      <c r="I31" s="55"/>
      <c r="J31" s="55"/>
      <c r="K31" s="2">
        <v>11100000</v>
      </c>
      <c r="L31" t="s">
        <v>227</v>
      </c>
      <c r="M31" s="2">
        <v>8700000000</v>
      </c>
      <c r="N31">
        <v>100</v>
      </c>
      <c r="O31" s="3">
        <f t="shared" si="1"/>
        <v>78.378378378378372</v>
      </c>
      <c r="P31" t="s">
        <v>192</v>
      </c>
      <c r="Q31" t="s">
        <v>239</v>
      </c>
    </row>
    <row r="32" spans="1:18" x14ac:dyDescent="0.2">
      <c r="A32" s="58"/>
      <c r="B32" t="s">
        <v>113</v>
      </c>
      <c r="C32" s="55" t="s">
        <v>416</v>
      </c>
      <c r="D32" s="55" t="s">
        <v>216</v>
      </c>
      <c r="E32" s="55">
        <v>0.14000000000000001</v>
      </c>
      <c r="F32" s="55" t="s">
        <v>218</v>
      </c>
      <c r="G32" s="55">
        <v>0.17</v>
      </c>
      <c r="H32" s="55" t="s">
        <v>194</v>
      </c>
      <c r="I32" s="55">
        <v>1.37</v>
      </c>
      <c r="J32" s="55" t="s">
        <v>249</v>
      </c>
      <c r="K32" s="2">
        <v>13800000</v>
      </c>
      <c r="L32" t="s">
        <v>227</v>
      </c>
      <c r="M32" s="2">
        <v>8700000000</v>
      </c>
      <c r="N32">
        <v>100</v>
      </c>
      <c r="O32" s="3">
        <f t="shared" si="1"/>
        <v>63.043478260869563</v>
      </c>
      <c r="P32" t="s">
        <v>192</v>
      </c>
      <c r="Q32" t="s">
        <v>239</v>
      </c>
    </row>
    <row r="33" spans="1:18" s="13" customFormat="1" x14ac:dyDescent="0.2">
      <c r="A33" s="59"/>
      <c r="B33" s="13" t="s">
        <v>114</v>
      </c>
      <c r="C33" s="56"/>
      <c r="D33" s="56"/>
      <c r="E33" s="56"/>
      <c r="F33" s="56"/>
      <c r="G33" s="56"/>
      <c r="H33" s="56"/>
      <c r="I33" s="56"/>
      <c r="J33" s="56"/>
      <c r="K33" s="15">
        <v>13800000</v>
      </c>
      <c r="L33" s="13" t="s">
        <v>229</v>
      </c>
      <c r="M33" s="15">
        <v>23000000000</v>
      </c>
      <c r="N33" s="13">
        <v>40</v>
      </c>
      <c r="O33" s="16">
        <f t="shared" si="1"/>
        <v>66.666666666666671</v>
      </c>
      <c r="P33" s="13" t="s">
        <v>208</v>
      </c>
      <c r="Q33" s="13" t="s">
        <v>240</v>
      </c>
    </row>
    <row r="34" spans="1:18" x14ac:dyDescent="0.2">
      <c r="A34" s="57">
        <v>44398</v>
      </c>
      <c r="B34" s="41" t="s">
        <v>107</v>
      </c>
      <c r="C34" s="6" t="s">
        <v>423</v>
      </c>
      <c r="D34" s="6" t="s">
        <v>245</v>
      </c>
      <c r="E34" s="6">
        <v>0.18</v>
      </c>
      <c r="F34" s="6" t="s">
        <v>218</v>
      </c>
      <c r="G34" s="6">
        <v>0.21</v>
      </c>
      <c r="H34" s="6" t="s">
        <v>194</v>
      </c>
      <c r="I34" s="6">
        <v>1.49</v>
      </c>
      <c r="J34" s="6" t="s">
        <v>285</v>
      </c>
      <c r="K34" s="2">
        <v>17300000</v>
      </c>
      <c r="L34" t="s">
        <v>226</v>
      </c>
      <c r="M34" s="2">
        <v>55000000000</v>
      </c>
      <c r="N34">
        <v>20</v>
      </c>
      <c r="O34" s="3">
        <f>(N34/1000)*M34/K34</f>
        <v>63.583815028901732</v>
      </c>
      <c r="P34" t="s">
        <v>192</v>
      </c>
      <c r="Q34" t="s">
        <v>278</v>
      </c>
      <c r="R34" t="s">
        <v>421</v>
      </c>
    </row>
    <row r="35" spans="1:18" x14ac:dyDescent="0.2">
      <c r="A35" s="58"/>
      <c r="B35" t="s">
        <v>124</v>
      </c>
      <c r="C35" s="55" t="s">
        <v>424</v>
      </c>
      <c r="D35" s="55" t="s">
        <v>234</v>
      </c>
      <c r="E35" s="55">
        <v>0.18</v>
      </c>
      <c r="F35" s="55" t="s">
        <v>218</v>
      </c>
      <c r="G35" s="55">
        <v>0.23</v>
      </c>
      <c r="H35" s="55" t="s">
        <v>194</v>
      </c>
      <c r="I35" s="55">
        <v>1.45</v>
      </c>
      <c r="J35" s="55" t="s">
        <v>249</v>
      </c>
      <c r="K35" s="2">
        <v>15900000</v>
      </c>
      <c r="L35" t="s">
        <v>223</v>
      </c>
      <c r="M35" s="2">
        <v>9200000000</v>
      </c>
      <c r="N35">
        <v>100</v>
      </c>
      <c r="O35" s="3">
        <f t="shared" ref="O35:O42" si="2">(N35/1000)*M35/K35</f>
        <v>57.861635220125784</v>
      </c>
      <c r="P35" t="s">
        <v>192</v>
      </c>
      <c r="Q35" t="s">
        <v>239</v>
      </c>
    </row>
    <row r="36" spans="1:18" x14ac:dyDescent="0.2">
      <c r="A36" s="58"/>
      <c r="B36" t="s">
        <v>125</v>
      </c>
      <c r="C36" s="55"/>
      <c r="D36" s="55"/>
      <c r="E36" s="55"/>
      <c r="F36" s="55"/>
      <c r="G36" s="55"/>
      <c r="H36" s="55"/>
      <c r="I36" s="55"/>
      <c r="J36" s="55"/>
      <c r="K36" s="2">
        <v>15900000</v>
      </c>
      <c r="L36" t="s">
        <v>229</v>
      </c>
      <c r="M36" s="2">
        <v>23000000000</v>
      </c>
      <c r="N36">
        <v>40</v>
      </c>
      <c r="O36" s="3">
        <f t="shared" si="2"/>
        <v>57.861635220125784</v>
      </c>
      <c r="P36" t="s">
        <v>208</v>
      </c>
      <c r="Q36" t="s">
        <v>240</v>
      </c>
    </row>
    <row r="37" spans="1:18" x14ac:dyDescent="0.2">
      <c r="A37" s="58"/>
      <c r="B37" t="s">
        <v>126</v>
      </c>
      <c r="C37" s="55" t="s">
        <v>425</v>
      </c>
      <c r="D37" s="55" t="s">
        <v>234</v>
      </c>
      <c r="E37" s="55">
        <v>0.18</v>
      </c>
      <c r="F37" s="55" t="s">
        <v>218</v>
      </c>
      <c r="G37" s="55">
        <v>0.21</v>
      </c>
      <c r="H37" s="55" t="s">
        <v>220</v>
      </c>
      <c r="I37" s="55">
        <v>1.3</v>
      </c>
      <c r="J37" s="55" t="s">
        <v>238</v>
      </c>
      <c r="K37" s="2">
        <v>18900000</v>
      </c>
      <c r="L37" t="s">
        <v>223</v>
      </c>
      <c r="M37" s="2">
        <v>9200000000</v>
      </c>
      <c r="N37">
        <v>100</v>
      </c>
      <c r="O37" s="3">
        <f t="shared" si="2"/>
        <v>48.677248677248677</v>
      </c>
      <c r="P37" t="s">
        <v>192</v>
      </c>
      <c r="Q37" t="s">
        <v>239</v>
      </c>
    </row>
    <row r="38" spans="1:18" x14ac:dyDescent="0.2">
      <c r="A38" s="58"/>
      <c r="B38" t="s">
        <v>127</v>
      </c>
      <c r="C38" s="55"/>
      <c r="D38" s="55"/>
      <c r="E38" s="55"/>
      <c r="F38" s="55"/>
      <c r="G38" s="55"/>
      <c r="H38" s="55"/>
      <c r="I38" s="55"/>
      <c r="J38" s="55"/>
      <c r="K38" s="2">
        <v>18900000</v>
      </c>
      <c r="L38" t="s">
        <v>227</v>
      </c>
      <c r="M38" s="2">
        <v>8700000000</v>
      </c>
      <c r="N38">
        <v>100</v>
      </c>
      <c r="O38" s="3">
        <f t="shared" si="2"/>
        <v>46.031746031746032</v>
      </c>
      <c r="P38" t="s">
        <v>192</v>
      </c>
      <c r="Q38" t="s">
        <v>239</v>
      </c>
    </row>
    <row r="39" spans="1:18" x14ac:dyDescent="0.2">
      <c r="A39" s="58"/>
      <c r="B39" t="s">
        <v>128</v>
      </c>
      <c r="C39" s="55"/>
      <c r="D39" s="55"/>
      <c r="E39" s="55"/>
      <c r="F39" s="55"/>
      <c r="G39" s="55"/>
      <c r="H39" s="55"/>
      <c r="I39" s="55"/>
      <c r="J39" s="55"/>
      <c r="K39" s="2">
        <v>18900000</v>
      </c>
      <c r="L39" t="s">
        <v>229</v>
      </c>
      <c r="M39" s="2">
        <v>23000000000</v>
      </c>
      <c r="N39">
        <v>40</v>
      </c>
      <c r="O39" s="3">
        <f t="shared" si="2"/>
        <v>48.677248677248677</v>
      </c>
      <c r="P39" t="s">
        <v>208</v>
      </c>
      <c r="Q39" t="s">
        <v>240</v>
      </c>
    </row>
    <row r="40" spans="1:18" x14ac:dyDescent="0.2">
      <c r="A40" s="58"/>
      <c r="B40" t="s">
        <v>131</v>
      </c>
      <c r="C40" s="55" t="s">
        <v>426</v>
      </c>
      <c r="D40" s="55" t="s">
        <v>234</v>
      </c>
      <c r="E40" s="55">
        <v>0.14000000000000001</v>
      </c>
      <c r="F40" s="55" t="s">
        <v>218</v>
      </c>
      <c r="G40" s="55">
        <v>0.17</v>
      </c>
      <c r="H40" s="55" t="s">
        <v>453</v>
      </c>
      <c r="I40" s="55">
        <v>1.41</v>
      </c>
      <c r="J40" s="55" t="s">
        <v>256</v>
      </c>
      <c r="K40" s="2">
        <v>27800000</v>
      </c>
      <c r="L40" t="s">
        <v>223</v>
      </c>
      <c r="M40" s="2">
        <v>9200000000</v>
      </c>
      <c r="N40">
        <v>100</v>
      </c>
      <c r="O40" s="3">
        <f t="shared" si="2"/>
        <v>33.093525179856115</v>
      </c>
      <c r="P40" t="s">
        <v>192</v>
      </c>
      <c r="Q40" t="s">
        <v>239</v>
      </c>
    </row>
    <row r="41" spans="1:18" x14ac:dyDescent="0.2">
      <c r="A41" s="58"/>
      <c r="B41" s="41" t="s">
        <v>132</v>
      </c>
      <c r="C41" s="55"/>
      <c r="D41" s="55"/>
      <c r="E41" s="55"/>
      <c r="F41" s="55"/>
      <c r="G41" s="55"/>
      <c r="H41" s="55"/>
      <c r="I41" s="55"/>
      <c r="J41" s="55"/>
      <c r="K41" s="2">
        <v>27800000</v>
      </c>
      <c r="L41" t="s">
        <v>227</v>
      </c>
      <c r="M41" s="2">
        <v>8700000000</v>
      </c>
      <c r="N41">
        <v>100</v>
      </c>
      <c r="O41" s="3">
        <f>(N41/1000)*M41/K41</f>
        <v>31.294964028776977</v>
      </c>
      <c r="P41" t="s">
        <v>192</v>
      </c>
      <c r="Q41" t="s">
        <v>429</v>
      </c>
      <c r="R41" t="s">
        <v>430</v>
      </c>
    </row>
    <row r="42" spans="1:18" s="13" customFormat="1" x14ac:dyDescent="0.2">
      <c r="A42" s="59"/>
      <c r="B42" s="13" t="s">
        <v>133</v>
      </c>
      <c r="C42" s="56"/>
      <c r="D42" s="56"/>
      <c r="E42" s="56"/>
      <c r="F42" s="56"/>
      <c r="G42" s="56"/>
      <c r="H42" s="56"/>
      <c r="I42" s="56"/>
      <c r="J42" s="56"/>
      <c r="K42" s="15">
        <v>27800000</v>
      </c>
      <c r="L42" s="13" t="s">
        <v>229</v>
      </c>
      <c r="M42" s="15">
        <v>23000000000</v>
      </c>
      <c r="N42" s="13">
        <v>40</v>
      </c>
      <c r="O42" s="16">
        <f t="shared" si="2"/>
        <v>33.093525179856115</v>
      </c>
      <c r="P42" s="13" t="s">
        <v>208</v>
      </c>
      <c r="Q42" s="13" t="s">
        <v>240</v>
      </c>
    </row>
    <row r="43" spans="1:18" x14ac:dyDescent="0.2">
      <c r="A43" s="57">
        <v>44403</v>
      </c>
      <c r="B43" s="41" t="s">
        <v>115</v>
      </c>
      <c r="C43" s="55" t="s">
        <v>427</v>
      </c>
      <c r="D43" s="55" t="s">
        <v>245</v>
      </c>
      <c r="E43" s="55">
        <v>0.13</v>
      </c>
      <c r="F43" s="55" t="s">
        <v>218</v>
      </c>
      <c r="G43" s="55">
        <v>0.16</v>
      </c>
      <c r="H43" s="60" t="s">
        <v>255</v>
      </c>
      <c r="I43" s="55">
        <v>1.33</v>
      </c>
      <c r="J43" s="55" t="s">
        <v>238</v>
      </c>
      <c r="K43" s="2">
        <v>14500000</v>
      </c>
      <c r="L43" t="s">
        <v>224</v>
      </c>
      <c r="M43" s="2">
        <v>4500000000</v>
      </c>
      <c r="N43">
        <v>150</v>
      </c>
      <c r="O43" s="3">
        <f t="shared" ref="O43:O49" si="3">(N43/1000)*M43/K43</f>
        <v>46.551724137931032</v>
      </c>
      <c r="P43" t="s">
        <v>192</v>
      </c>
      <c r="Q43" t="s">
        <v>420</v>
      </c>
      <c r="R43" t="s">
        <v>432</v>
      </c>
    </row>
    <row r="44" spans="1:18" x14ac:dyDescent="0.2">
      <c r="A44" s="55"/>
      <c r="B44" t="s">
        <v>116</v>
      </c>
      <c r="C44" s="55"/>
      <c r="D44" s="55"/>
      <c r="E44" s="55"/>
      <c r="F44" s="55"/>
      <c r="G44" s="55"/>
      <c r="H44" s="60"/>
      <c r="I44" s="55"/>
      <c r="J44" s="55"/>
      <c r="K44" s="2">
        <v>14500000</v>
      </c>
      <c r="L44" t="s">
        <v>223</v>
      </c>
      <c r="M44" s="2">
        <v>9200000000</v>
      </c>
      <c r="N44">
        <v>100</v>
      </c>
      <c r="O44" s="3">
        <f t="shared" si="3"/>
        <v>63.448275862068968</v>
      </c>
      <c r="P44" t="s">
        <v>192</v>
      </c>
      <c r="Q44" t="s">
        <v>239</v>
      </c>
    </row>
    <row r="45" spans="1:18" x14ac:dyDescent="0.2">
      <c r="A45" s="55"/>
      <c r="B45" t="s">
        <v>117</v>
      </c>
      <c r="C45" s="55"/>
      <c r="D45" s="55"/>
      <c r="E45" s="55"/>
      <c r="F45" s="55"/>
      <c r="G45" s="55"/>
      <c r="H45" s="60"/>
      <c r="I45" s="55"/>
      <c r="J45" s="55"/>
      <c r="K45" s="2">
        <v>14500000</v>
      </c>
      <c r="L45" t="s">
        <v>461</v>
      </c>
      <c r="M45" s="2">
        <v>23000000000</v>
      </c>
      <c r="N45">
        <v>40</v>
      </c>
      <c r="O45" s="3">
        <f t="shared" si="3"/>
        <v>63.448275862068968</v>
      </c>
      <c r="P45" t="s">
        <v>208</v>
      </c>
      <c r="Q45" t="s">
        <v>240</v>
      </c>
    </row>
    <row r="46" spans="1:18" x14ac:dyDescent="0.2">
      <c r="A46" s="55"/>
      <c r="B46" t="s">
        <v>118</v>
      </c>
      <c r="C46" s="55" t="s">
        <v>412</v>
      </c>
      <c r="D46" s="55" t="s">
        <v>234</v>
      </c>
      <c r="E46" s="55">
        <v>0.13</v>
      </c>
      <c r="F46" s="55" t="s">
        <v>218</v>
      </c>
      <c r="G46" s="55">
        <v>0.15</v>
      </c>
      <c r="H46" s="55" t="s">
        <v>255</v>
      </c>
      <c r="I46" s="55">
        <v>1.43</v>
      </c>
      <c r="J46" s="55" t="s">
        <v>431</v>
      </c>
      <c r="K46" s="2">
        <v>10000000</v>
      </c>
      <c r="L46" t="s">
        <v>224</v>
      </c>
      <c r="M46" s="2">
        <v>4500000000</v>
      </c>
      <c r="N46">
        <v>150</v>
      </c>
      <c r="O46" s="3">
        <f t="shared" si="3"/>
        <v>67.5</v>
      </c>
      <c r="P46" t="s">
        <v>192</v>
      </c>
      <c r="Q46" t="s">
        <v>433</v>
      </c>
    </row>
    <row r="47" spans="1:18" x14ac:dyDescent="0.2">
      <c r="A47" s="55"/>
      <c r="B47" t="s">
        <v>119</v>
      </c>
      <c r="C47" s="55"/>
      <c r="D47" s="55"/>
      <c r="E47" s="55"/>
      <c r="F47" s="55"/>
      <c r="G47" s="55"/>
      <c r="H47" s="55"/>
      <c r="I47" s="55"/>
      <c r="J47" s="55"/>
      <c r="K47" s="2">
        <v>10000000</v>
      </c>
      <c r="L47" t="s">
        <v>223</v>
      </c>
      <c r="M47" s="2">
        <v>9200000000</v>
      </c>
      <c r="N47">
        <v>100</v>
      </c>
      <c r="O47" s="3">
        <f t="shared" si="3"/>
        <v>92</v>
      </c>
      <c r="P47" t="s">
        <v>192</v>
      </c>
      <c r="Q47" t="s">
        <v>433</v>
      </c>
      <c r="R47" t="s">
        <v>459</v>
      </c>
    </row>
    <row r="48" spans="1:18" x14ac:dyDescent="0.2">
      <c r="A48" s="55"/>
      <c r="B48" t="s">
        <v>120</v>
      </c>
      <c r="C48" s="55"/>
      <c r="D48" s="55"/>
      <c r="E48" s="55"/>
      <c r="F48" s="55"/>
      <c r="G48" s="55"/>
      <c r="H48" s="55"/>
      <c r="I48" s="55"/>
      <c r="J48" s="55"/>
      <c r="K48" s="2">
        <v>10000000</v>
      </c>
      <c r="L48" t="s">
        <v>227</v>
      </c>
      <c r="M48" s="2">
        <v>8700000000</v>
      </c>
      <c r="N48">
        <v>100</v>
      </c>
      <c r="O48" s="3">
        <f t="shared" si="3"/>
        <v>87</v>
      </c>
      <c r="P48" t="s">
        <v>192</v>
      </c>
      <c r="Q48" t="s">
        <v>433</v>
      </c>
    </row>
    <row r="49" spans="1:18" x14ac:dyDescent="0.2">
      <c r="A49" s="55"/>
      <c r="B49" t="s">
        <v>121</v>
      </c>
      <c r="C49" s="55"/>
      <c r="D49" s="55"/>
      <c r="E49" s="55"/>
      <c r="F49" s="55"/>
      <c r="G49" s="55"/>
      <c r="H49" s="55"/>
      <c r="I49" s="55"/>
      <c r="J49" s="55"/>
      <c r="K49" s="2">
        <v>10000000</v>
      </c>
      <c r="L49" t="s">
        <v>461</v>
      </c>
      <c r="M49" s="2">
        <v>23000000000</v>
      </c>
      <c r="N49">
        <v>40</v>
      </c>
      <c r="O49" s="3">
        <f t="shared" si="3"/>
        <v>92</v>
      </c>
      <c r="P49" t="s">
        <v>208</v>
      </c>
      <c r="Q49" t="s">
        <v>434</v>
      </c>
    </row>
    <row r="50" spans="1:18" x14ac:dyDescent="0.2">
      <c r="A50" s="55"/>
      <c r="B50" s="31" t="s">
        <v>122</v>
      </c>
      <c r="C50" s="55" t="s">
        <v>428</v>
      </c>
      <c r="D50" s="55" t="s">
        <v>234</v>
      </c>
      <c r="E50" s="55">
        <v>0.15</v>
      </c>
      <c r="F50" s="55" t="s">
        <v>218</v>
      </c>
      <c r="G50" s="55">
        <v>0.16</v>
      </c>
      <c r="H50" s="60" t="s">
        <v>194</v>
      </c>
      <c r="I50" s="55">
        <v>1.2</v>
      </c>
      <c r="J50" s="55" t="s">
        <v>261</v>
      </c>
      <c r="K50" s="2">
        <v>20700000</v>
      </c>
      <c r="L50" t="s">
        <v>227</v>
      </c>
      <c r="M50" s="2">
        <v>8700000000</v>
      </c>
      <c r="N50">
        <v>100</v>
      </c>
      <c r="O50" s="3">
        <f t="shared" ref="O50:O51" si="4">(N50/1000)*M50/K50</f>
        <v>42.028985507246375</v>
      </c>
      <c r="P50" t="s">
        <v>192</v>
      </c>
      <c r="Q50" t="s">
        <v>239</v>
      </c>
      <c r="R50" s="31" t="s">
        <v>455</v>
      </c>
    </row>
    <row r="51" spans="1:18" s="13" customFormat="1" x14ac:dyDescent="0.2">
      <c r="A51" s="56"/>
      <c r="B51" s="13" t="s">
        <v>123</v>
      </c>
      <c r="C51" s="56"/>
      <c r="D51" s="56"/>
      <c r="E51" s="56"/>
      <c r="F51" s="56"/>
      <c r="G51" s="56"/>
      <c r="H51" s="61"/>
      <c r="I51" s="56"/>
      <c r="J51" s="56"/>
      <c r="K51" s="15">
        <v>20700000</v>
      </c>
      <c r="L51" s="13" t="s">
        <v>461</v>
      </c>
      <c r="M51" s="15">
        <v>23000000000</v>
      </c>
      <c r="N51" s="13">
        <v>40</v>
      </c>
      <c r="O51" s="16">
        <f t="shared" si="4"/>
        <v>44.444444444444443</v>
      </c>
      <c r="P51" s="13" t="s">
        <v>208</v>
      </c>
      <c r="Q51" s="13" t="s">
        <v>240</v>
      </c>
    </row>
  </sheetData>
  <mergeCells count="126">
    <mergeCell ref="J7:J8"/>
    <mergeCell ref="A2:A8"/>
    <mergeCell ref="C3:C4"/>
    <mergeCell ref="D3:D4"/>
    <mergeCell ref="E3:E4"/>
    <mergeCell ref="F3:F4"/>
    <mergeCell ref="H3:H4"/>
    <mergeCell ref="I3:I4"/>
    <mergeCell ref="J3:J4"/>
    <mergeCell ref="C5:C6"/>
    <mergeCell ref="D5:D6"/>
    <mergeCell ref="E5:E6"/>
    <mergeCell ref="F5:F6"/>
    <mergeCell ref="G5:G6"/>
    <mergeCell ref="H5:H6"/>
    <mergeCell ref="I5:I6"/>
    <mergeCell ref="G3:G4"/>
    <mergeCell ref="J5:J6"/>
    <mergeCell ref="C7:C8"/>
    <mergeCell ref="D7:D8"/>
    <mergeCell ref="E7:E8"/>
    <mergeCell ref="F7:F8"/>
    <mergeCell ref="G7:G8"/>
    <mergeCell ref="H7:H8"/>
    <mergeCell ref="I7:I8"/>
    <mergeCell ref="A18:A25"/>
    <mergeCell ref="C19:C22"/>
    <mergeCell ref="D19:D22"/>
    <mergeCell ref="E19:E22"/>
    <mergeCell ref="F19:F22"/>
    <mergeCell ref="G11:G17"/>
    <mergeCell ref="H11:H17"/>
    <mergeCell ref="I11:I17"/>
    <mergeCell ref="C23:C25"/>
    <mergeCell ref="D23:D25"/>
    <mergeCell ref="E23:E25"/>
    <mergeCell ref="F23:F25"/>
    <mergeCell ref="G23:G25"/>
    <mergeCell ref="H23:H25"/>
    <mergeCell ref="I23:I25"/>
    <mergeCell ref="J11:J17"/>
    <mergeCell ref="A9:A17"/>
    <mergeCell ref="C11:C17"/>
    <mergeCell ref="D11:D17"/>
    <mergeCell ref="E11:E17"/>
    <mergeCell ref="F11:F17"/>
    <mergeCell ref="G19:G22"/>
    <mergeCell ref="H19:H22"/>
    <mergeCell ref="I19:I22"/>
    <mergeCell ref="J19:J22"/>
    <mergeCell ref="J23:J25"/>
    <mergeCell ref="A26:A33"/>
    <mergeCell ref="C26:C28"/>
    <mergeCell ref="D26:D28"/>
    <mergeCell ref="E26:E28"/>
    <mergeCell ref="F26:F28"/>
    <mergeCell ref="C32:C33"/>
    <mergeCell ref="D32:D33"/>
    <mergeCell ref="E32:E33"/>
    <mergeCell ref="F32:F33"/>
    <mergeCell ref="G26:G28"/>
    <mergeCell ref="H26:H28"/>
    <mergeCell ref="I26:I28"/>
    <mergeCell ref="J26:J28"/>
    <mergeCell ref="C29:C31"/>
    <mergeCell ref="D29:D31"/>
    <mergeCell ref="E29:E31"/>
    <mergeCell ref="F29:F31"/>
    <mergeCell ref="G29:G31"/>
    <mergeCell ref="H29:H31"/>
    <mergeCell ref="I29:I31"/>
    <mergeCell ref="J29:J31"/>
    <mergeCell ref="G32:G33"/>
    <mergeCell ref="H32:H33"/>
    <mergeCell ref="I32:I33"/>
    <mergeCell ref="J32:J33"/>
    <mergeCell ref="C46:C49"/>
    <mergeCell ref="D46:D49"/>
    <mergeCell ref="E46:E49"/>
    <mergeCell ref="F46:F49"/>
    <mergeCell ref="G46:G49"/>
    <mergeCell ref="H46:H49"/>
    <mergeCell ref="I46:I49"/>
    <mergeCell ref="J46:J49"/>
    <mergeCell ref="F35:F36"/>
    <mergeCell ref="G35:G36"/>
    <mergeCell ref="H40:H42"/>
    <mergeCell ref="I40:I42"/>
    <mergeCell ref="J40:J42"/>
    <mergeCell ref="J35:J36"/>
    <mergeCell ref="J37:J39"/>
    <mergeCell ref="J43:J45"/>
    <mergeCell ref="F50:F51"/>
    <mergeCell ref="G50:G51"/>
    <mergeCell ref="H50:H51"/>
    <mergeCell ref="I50:I51"/>
    <mergeCell ref="J50:J51"/>
    <mergeCell ref="C43:C45"/>
    <mergeCell ref="D43:D45"/>
    <mergeCell ref="E43:E45"/>
    <mergeCell ref="F43:F45"/>
    <mergeCell ref="G43:G45"/>
    <mergeCell ref="A43:A51"/>
    <mergeCell ref="A34:A42"/>
    <mergeCell ref="C40:C42"/>
    <mergeCell ref="D40:D42"/>
    <mergeCell ref="E40:E42"/>
    <mergeCell ref="F40:F42"/>
    <mergeCell ref="G40:G42"/>
    <mergeCell ref="H35:H36"/>
    <mergeCell ref="I35:I36"/>
    <mergeCell ref="C37:C39"/>
    <mergeCell ref="D37:D39"/>
    <mergeCell ref="E37:E39"/>
    <mergeCell ref="F37:F39"/>
    <mergeCell ref="G37:G39"/>
    <mergeCell ref="H37:H39"/>
    <mergeCell ref="I37:I39"/>
    <mergeCell ref="C35:C36"/>
    <mergeCell ref="D35:D36"/>
    <mergeCell ref="E35:E36"/>
    <mergeCell ref="H43:H45"/>
    <mergeCell ref="I43:I45"/>
    <mergeCell ref="C50:C51"/>
    <mergeCell ref="D50:D51"/>
    <mergeCell ref="E50:E5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38ADF-9CF8-3F45-BA51-CCD735B00659}">
  <dimension ref="A1:R53"/>
  <sheetViews>
    <sheetView workbookViewId="0">
      <selection activeCell="R1" sqref="R1:R1048576"/>
    </sheetView>
  </sheetViews>
  <sheetFormatPr baseColWidth="10" defaultRowHeight="16" x14ac:dyDescent="0.2"/>
  <cols>
    <col min="3" max="3" width="10.83203125" style="51"/>
    <col min="6" max="6" width="10.83203125" style="51"/>
  </cols>
  <sheetData>
    <row r="1" spans="1:18" x14ac:dyDescent="0.2">
      <c r="A1" s="46" t="s">
        <v>39</v>
      </c>
      <c r="B1" s="46" t="s">
        <v>210</v>
      </c>
      <c r="C1" s="47" t="s">
        <v>16</v>
      </c>
      <c r="D1" s="47" t="s">
        <v>190</v>
      </c>
      <c r="E1" s="47" t="s">
        <v>195</v>
      </c>
      <c r="F1" s="47" t="s">
        <v>191</v>
      </c>
      <c r="G1" s="47" t="s">
        <v>196</v>
      </c>
      <c r="H1" s="47" t="s">
        <v>193</v>
      </c>
      <c r="I1" s="47" t="s">
        <v>204</v>
      </c>
      <c r="J1" s="48" t="s">
        <v>197</v>
      </c>
      <c r="K1" s="46" t="s">
        <v>198</v>
      </c>
      <c r="L1" s="46" t="s">
        <v>2</v>
      </c>
      <c r="M1" s="46" t="s">
        <v>199</v>
      </c>
      <c r="N1" s="46" t="s">
        <v>248</v>
      </c>
      <c r="O1" s="49" t="s">
        <v>200</v>
      </c>
      <c r="P1" s="46" t="s">
        <v>201</v>
      </c>
      <c r="Q1" s="46" t="s">
        <v>209</v>
      </c>
      <c r="R1" s="46" t="s">
        <v>230</v>
      </c>
    </row>
    <row r="2" spans="1:18" x14ac:dyDescent="0.2">
      <c r="A2" s="57">
        <v>44404</v>
      </c>
      <c r="B2" t="s">
        <v>146</v>
      </c>
      <c r="C2" s="6" t="s">
        <v>439</v>
      </c>
      <c r="D2" s="6" t="s">
        <v>216</v>
      </c>
      <c r="E2" s="6">
        <v>0.17</v>
      </c>
      <c r="F2" s="6" t="s">
        <v>218</v>
      </c>
      <c r="G2" s="6">
        <v>0.2</v>
      </c>
      <c r="H2" s="6" t="s">
        <v>250</v>
      </c>
      <c r="I2" s="6">
        <v>1</v>
      </c>
      <c r="J2" s="6" t="s">
        <v>205</v>
      </c>
      <c r="K2" s="2">
        <v>5400000</v>
      </c>
      <c r="L2" t="s">
        <v>223</v>
      </c>
      <c r="M2" s="2">
        <v>9200000000</v>
      </c>
      <c r="N2">
        <v>60</v>
      </c>
      <c r="O2" s="3">
        <f t="shared" ref="O2:O9" si="0">(N2/1000)*M2/K2</f>
        <v>102.22222222222223</v>
      </c>
      <c r="P2" t="s">
        <v>192</v>
      </c>
      <c r="Q2" t="s">
        <v>457</v>
      </c>
      <c r="R2" t="s">
        <v>460</v>
      </c>
    </row>
    <row r="3" spans="1:18" x14ac:dyDescent="0.2">
      <c r="A3" s="58"/>
      <c r="B3" t="s">
        <v>182</v>
      </c>
      <c r="C3" s="55" t="s">
        <v>440</v>
      </c>
      <c r="D3" s="55" t="s">
        <v>217</v>
      </c>
      <c r="E3" s="55">
        <v>0.18</v>
      </c>
      <c r="F3" s="55" t="s">
        <v>218</v>
      </c>
      <c r="G3" s="55">
        <v>0.19</v>
      </c>
      <c r="H3" s="55" t="s">
        <v>194</v>
      </c>
      <c r="I3" s="55">
        <v>1.22</v>
      </c>
      <c r="J3" s="55" t="s">
        <v>456</v>
      </c>
      <c r="K3" s="12">
        <v>16500000</v>
      </c>
      <c r="L3" t="s">
        <v>224</v>
      </c>
      <c r="M3" s="2">
        <v>4500000000</v>
      </c>
      <c r="N3">
        <v>150</v>
      </c>
      <c r="O3" s="3">
        <f t="shared" si="0"/>
        <v>40.909090909090907</v>
      </c>
      <c r="P3" t="s">
        <v>192</v>
      </c>
      <c r="Q3" t="s">
        <v>239</v>
      </c>
    </row>
    <row r="4" spans="1:18" x14ac:dyDescent="0.2">
      <c r="A4" s="58"/>
      <c r="B4" t="s">
        <v>183</v>
      </c>
      <c r="C4" s="55"/>
      <c r="D4" s="55"/>
      <c r="E4" s="55"/>
      <c r="F4" s="55"/>
      <c r="G4" s="55"/>
      <c r="H4" s="55"/>
      <c r="I4" s="55"/>
      <c r="J4" s="55"/>
      <c r="K4" s="12">
        <v>16500000</v>
      </c>
      <c r="L4" t="s">
        <v>225</v>
      </c>
      <c r="M4" s="2">
        <v>5500000000</v>
      </c>
      <c r="N4">
        <v>150</v>
      </c>
      <c r="O4" s="3">
        <f t="shared" si="0"/>
        <v>50</v>
      </c>
      <c r="P4" t="s">
        <v>192</v>
      </c>
      <c r="Q4" t="s">
        <v>239</v>
      </c>
    </row>
    <row r="5" spans="1:18" x14ac:dyDescent="0.2">
      <c r="A5" s="58"/>
      <c r="B5" t="s">
        <v>184</v>
      </c>
      <c r="C5" s="55"/>
      <c r="D5" s="55"/>
      <c r="E5" s="55"/>
      <c r="F5" s="55"/>
      <c r="G5" s="55"/>
      <c r="H5" s="55"/>
      <c r="I5" s="55"/>
      <c r="J5" s="55"/>
      <c r="K5" s="12">
        <v>16500000</v>
      </c>
      <c r="L5" t="s">
        <v>223</v>
      </c>
      <c r="M5" s="2">
        <v>9200000000</v>
      </c>
      <c r="N5">
        <v>100</v>
      </c>
      <c r="O5" s="3">
        <f t="shared" si="0"/>
        <v>55.757575757575758</v>
      </c>
      <c r="P5" t="s">
        <v>192</v>
      </c>
      <c r="Q5" t="s">
        <v>239</v>
      </c>
    </row>
    <row r="6" spans="1:18" x14ac:dyDescent="0.2">
      <c r="A6" s="58"/>
      <c r="B6" t="s">
        <v>185</v>
      </c>
      <c r="C6" s="55"/>
      <c r="D6" s="55"/>
      <c r="E6" s="55"/>
      <c r="F6" s="55"/>
      <c r="G6" s="55"/>
      <c r="H6" s="55"/>
      <c r="I6" s="55"/>
      <c r="J6" s="55"/>
      <c r="K6" s="12">
        <v>16500000</v>
      </c>
      <c r="L6" t="s">
        <v>226</v>
      </c>
      <c r="M6" s="2">
        <v>55000000000</v>
      </c>
      <c r="N6">
        <v>20</v>
      </c>
      <c r="O6" s="3">
        <f t="shared" si="0"/>
        <v>66.666666666666671</v>
      </c>
      <c r="P6" t="s">
        <v>192</v>
      </c>
      <c r="Q6" t="s">
        <v>239</v>
      </c>
    </row>
    <row r="7" spans="1:18" x14ac:dyDescent="0.2">
      <c r="A7" s="58"/>
      <c r="B7" t="s">
        <v>186</v>
      </c>
      <c r="C7" s="55"/>
      <c r="D7" s="55"/>
      <c r="E7" s="55"/>
      <c r="F7" s="55"/>
      <c r="G7" s="55"/>
      <c r="H7" s="55"/>
      <c r="I7" s="55"/>
      <c r="J7" s="55"/>
      <c r="K7" s="12">
        <v>16500000</v>
      </c>
      <c r="L7" t="s">
        <v>227</v>
      </c>
      <c r="M7" s="2">
        <v>8700000000</v>
      </c>
      <c r="N7">
        <v>100</v>
      </c>
      <c r="O7" s="3">
        <f t="shared" si="0"/>
        <v>52.727272727272727</v>
      </c>
      <c r="P7" t="s">
        <v>192</v>
      </c>
      <c r="Q7" t="s">
        <v>239</v>
      </c>
    </row>
    <row r="8" spans="1:18" x14ac:dyDescent="0.2">
      <c r="A8" s="58"/>
      <c r="B8" t="s">
        <v>187</v>
      </c>
      <c r="C8" s="55"/>
      <c r="D8" s="55"/>
      <c r="E8" s="55"/>
      <c r="F8" s="55"/>
      <c r="G8" s="55"/>
      <c r="H8" s="55"/>
      <c r="I8" s="55"/>
      <c r="J8" s="55"/>
      <c r="K8" s="12">
        <v>16500000</v>
      </c>
      <c r="L8" t="s">
        <v>228</v>
      </c>
      <c r="M8" s="2">
        <v>53000000000</v>
      </c>
      <c r="N8">
        <v>20</v>
      </c>
      <c r="O8" s="3">
        <f t="shared" si="0"/>
        <v>64.242424242424249</v>
      </c>
      <c r="P8" t="s">
        <v>192</v>
      </c>
      <c r="Q8" t="s">
        <v>239</v>
      </c>
    </row>
    <row r="9" spans="1:18" s="13" customFormat="1" x14ac:dyDescent="0.2">
      <c r="A9" s="59"/>
      <c r="B9" s="13" t="s">
        <v>188</v>
      </c>
      <c r="C9" s="56"/>
      <c r="D9" s="56"/>
      <c r="E9" s="56"/>
      <c r="F9" s="56"/>
      <c r="G9" s="56"/>
      <c r="H9" s="56"/>
      <c r="I9" s="56"/>
      <c r="J9" s="56"/>
      <c r="K9" s="14">
        <v>16500000</v>
      </c>
      <c r="L9" s="13" t="s">
        <v>461</v>
      </c>
      <c r="M9" s="15">
        <v>23000000000</v>
      </c>
      <c r="N9" s="13">
        <v>40</v>
      </c>
      <c r="O9" s="16">
        <f t="shared" si="0"/>
        <v>55.757575757575758</v>
      </c>
      <c r="P9" s="13" t="s">
        <v>208</v>
      </c>
      <c r="Q9" s="13" t="s">
        <v>239</v>
      </c>
    </row>
    <row r="10" spans="1:18" s="9" customFormat="1" x14ac:dyDescent="0.2">
      <c r="A10" s="57">
        <v>44405</v>
      </c>
      <c r="B10" s="9" t="s">
        <v>145</v>
      </c>
      <c r="C10" s="36" t="s">
        <v>435</v>
      </c>
      <c r="D10" s="36" t="s">
        <v>217</v>
      </c>
      <c r="E10" s="36">
        <v>0.15</v>
      </c>
      <c r="F10" s="36" t="s">
        <v>218</v>
      </c>
      <c r="G10" s="36">
        <v>0.17</v>
      </c>
      <c r="H10" s="36" t="s">
        <v>255</v>
      </c>
      <c r="I10" s="36">
        <v>1.23</v>
      </c>
      <c r="J10" s="36" t="s">
        <v>221</v>
      </c>
      <c r="K10" s="10">
        <v>5000000</v>
      </c>
      <c r="L10" s="9" t="s">
        <v>246</v>
      </c>
      <c r="M10" s="10">
        <v>40000000000</v>
      </c>
      <c r="N10" s="9">
        <v>25</v>
      </c>
      <c r="O10" s="11">
        <f t="shared" ref="O10:O16" si="1">(N10/1000)*M10/K10</f>
        <v>200</v>
      </c>
      <c r="P10" s="9" t="s">
        <v>208</v>
      </c>
      <c r="Q10" s="9" t="s">
        <v>240</v>
      </c>
      <c r="R10" s="9" t="s">
        <v>462</v>
      </c>
    </row>
    <row r="11" spans="1:18" x14ac:dyDescent="0.2">
      <c r="A11" s="55"/>
      <c r="B11" t="s">
        <v>157</v>
      </c>
      <c r="C11" s="55" t="s">
        <v>436</v>
      </c>
      <c r="D11" s="55" t="s">
        <v>245</v>
      </c>
      <c r="E11" s="55">
        <v>0.2</v>
      </c>
      <c r="F11" s="55" t="s">
        <v>218</v>
      </c>
      <c r="G11" s="55">
        <v>0.24</v>
      </c>
      <c r="H11" s="55" t="s">
        <v>403</v>
      </c>
      <c r="I11" s="55">
        <v>1.28</v>
      </c>
      <c r="J11" s="55" t="s">
        <v>249</v>
      </c>
      <c r="K11" s="2">
        <v>24300000</v>
      </c>
      <c r="L11" t="s">
        <v>224</v>
      </c>
      <c r="M11" s="2">
        <v>4500000000</v>
      </c>
      <c r="N11">
        <v>150</v>
      </c>
      <c r="O11" s="3">
        <f t="shared" si="1"/>
        <v>27.777777777777779</v>
      </c>
      <c r="P11" t="s">
        <v>192</v>
      </c>
      <c r="Q11" t="s">
        <v>239</v>
      </c>
    </row>
    <row r="12" spans="1:18" x14ac:dyDescent="0.2">
      <c r="A12" s="55"/>
      <c r="B12" t="s">
        <v>158</v>
      </c>
      <c r="C12" s="55"/>
      <c r="D12" s="55"/>
      <c r="E12" s="55"/>
      <c r="F12" s="55"/>
      <c r="G12" s="55"/>
      <c r="H12" s="55"/>
      <c r="I12" s="55"/>
      <c r="J12" s="55"/>
      <c r="K12" s="2">
        <v>24300000</v>
      </c>
      <c r="L12" t="s">
        <v>227</v>
      </c>
      <c r="M12" s="2">
        <v>8700000000</v>
      </c>
      <c r="N12">
        <v>100</v>
      </c>
      <c r="O12" s="3">
        <f t="shared" si="1"/>
        <v>35.802469135802468</v>
      </c>
      <c r="P12" t="s">
        <v>192</v>
      </c>
      <c r="Q12" t="s">
        <v>239</v>
      </c>
    </row>
    <row r="13" spans="1:18" x14ac:dyDescent="0.2">
      <c r="A13" s="55"/>
      <c r="B13" t="s">
        <v>159</v>
      </c>
      <c r="C13" s="55" t="s">
        <v>437</v>
      </c>
      <c r="D13" s="55" t="s">
        <v>216</v>
      </c>
      <c r="E13" s="55">
        <v>0.12</v>
      </c>
      <c r="F13" s="55" t="s">
        <v>218</v>
      </c>
      <c r="G13" s="55">
        <v>0.14000000000000001</v>
      </c>
      <c r="H13" s="55" t="s">
        <v>220</v>
      </c>
      <c r="I13" s="55">
        <v>1.34</v>
      </c>
      <c r="J13" s="55" t="s">
        <v>249</v>
      </c>
      <c r="K13" s="2">
        <v>13800000</v>
      </c>
      <c r="L13" t="s">
        <v>227</v>
      </c>
      <c r="M13" s="2">
        <v>8700000000</v>
      </c>
      <c r="N13">
        <v>100</v>
      </c>
      <c r="O13" s="3">
        <f t="shared" si="1"/>
        <v>63.043478260869563</v>
      </c>
      <c r="P13" t="s">
        <v>192</v>
      </c>
      <c r="Q13" t="s">
        <v>239</v>
      </c>
    </row>
    <row r="14" spans="1:18" x14ac:dyDescent="0.2">
      <c r="A14" s="55"/>
      <c r="B14" t="s">
        <v>160</v>
      </c>
      <c r="C14" s="55"/>
      <c r="D14" s="55"/>
      <c r="E14" s="55"/>
      <c r="F14" s="55"/>
      <c r="G14" s="55"/>
      <c r="H14" s="55"/>
      <c r="I14" s="55"/>
      <c r="J14" s="55"/>
      <c r="K14" s="2">
        <v>13800000</v>
      </c>
      <c r="L14" t="s">
        <v>461</v>
      </c>
      <c r="M14" s="2">
        <v>23000000000</v>
      </c>
      <c r="N14">
        <v>40</v>
      </c>
      <c r="O14" s="3">
        <f t="shared" si="1"/>
        <v>66.666666666666671</v>
      </c>
      <c r="P14" t="s">
        <v>208</v>
      </c>
      <c r="Q14" t="s">
        <v>240</v>
      </c>
    </row>
    <row r="15" spans="1:18" x14ac:dyDescent="0.2">
      <c r="A15" s="55"/>
      <c r="B15" t="s">
        <v>177</v>
      </c>
      <c r="C15" s="55" t="s">
        <v>438</v>
      </c>
      <c r="D15" s="55" t="s">
        <v>245</v>
      </c>
      <c r="E15" s="55">
        <v>0.12</v>
      </c>
      <c r="F15" s="55" t="s">
        <v>218</v>
      </c>
      <c r="G15" s="55">
        <v>0.14000000000000001</v>
      </c>
      <c r="H15" s="55" t="s">
        <v>255</v>
      </c>
      <c r="I15" s="55">
        <v>1.31</v>
      </c>
      <c r="J15" s="55" t="s">
        <v>249</v>
      </c>
      <c r="K15" s="2">
        <v>15200000</v>
      </c>
      <c r="L15" t="s">
        <v>223</v>
      </c>
      <c r="M15" s="2">
        <v>9200000000</v>
      </c>
      <c r="N15">
        <v>100</v>
      </c>
      <c r="O15" s="3">
        <f t="shared" si="1"/>
        <v>60.526315789473685</v>
      </c>
      <c r="P15" t="s">
        <v>192</v>
      </c>
      <c r="Q15" t="s">
        <v>239</v>
      </c>
    </row>
    <row r="16" spans="1:18" x14ac:dyDescent="0.2">
      <c r="A16" s="56"/>
      <c r="B16" s="13" t="s">
        <v>178</v>
      </c>
      <c r="C16" s="56"/>
      <c r="D16" s="56"/>
      <c r="E16" s="56"/>
      <c r="F16" s="56"/>
      <c r="G16" s="56"/>
      <c r="H16" s="56"/>
      <c r="I16" s="56"/>
      <c r="J16" s="56"/>
      <c r="K16" s="15">
        <v>15200000</v>
      </c>
      <c r="L16" s="13" t="s">
        <v>461</v>
      </c>
      <c r="M16" s="15">
        <v>23000000000</v>
      </c>
      <c r="N16" s="13">
        <v>40</v>
      </c>
      <c r="O16" s="16">
        <f t="shared" si="1"/>
        <v>60.526315789473685</v>
      </c>
      <c r="P16" s="13" t="s">
        <v>208</v>
      </c>
      <c r="Q16" s="13" t="s">
        <v>240</v>
      </c>
      <c r="R16" s="13"/>
    </row>
    <row r="17" spans="1:18" x14ac:dyDescent="0.2">
      <c r="A17" s="57">
        <v>44406</v>
      </c>
      <c r="B17" t="s">
        <v>147</v>
      </c>
      <c r="C17" s="22" t="s">
        <v>441</v>
      </c>
      <c r="D17" s="22" t="s">
        <v>463</v>
      </c>
      <c r="E17" s="22">
        <v>0.13</v>
      </c>
      <c r="F17" s="22" t="s">
        <v>218</v>
      </c>
      <c r="G17" s="22">
        <v>0.14000000000000001</v>
      </c>
      <c r="H17" s="22" t="s">
        <v>194</v>
      </c>
      <c r="I17" s="22">
        <v>1.28</v>
      </c>
      <c r="J17" s="22" t="s">
        <v>221</v>
      </c>
      <c r="K17" s="23">
        <v>20900000</v>
      </c>
      <c r="L17" s="21" t="s">
        <v>461</v>
      </c>
      <c r="M17" s="23">
        <v>23000000000</v>
      </c>
      <c r="N17" s="21">
        <v>40</v>
      </c>
      <c r="O17" s="24">
        <f t="shared" ref="O17:O32" si="2">(N17/1000)*M17/K17</f>
        <v>44.019138755980862</v>
      </c>
      <c r="P17" s="21" t="s">
        <v>208</v>
      </c>
      <c r="Q17" s="21" t="s">
        <v>240</v>
      </c>
      <c r="R17" s="21"/>
    </row>
    <row r="18" spans="1:18" x14ac:dyDescent="0.2">
      <c r="A18" s="55"/>
      <c r="B18" t="s">
        <v>166</v>
      </c>
      <c r="C18" s="55" t="s">
        <v>442</v>
      </c>
      <c r="D18" s="55" t="s">
        <v>234</v>
      </c>
      <c r="E18" s="55">
        <v>0.15</v>
      </c>
      <c r="F18" s="55" t="s">
        <v>218</v>
      </c>
      <c r="G18" s="55">
        <v>0.18</v>
      </c>
      <c r="H18" s="55" t="s">
        <v>403</v>
      </c>
      <c r="I18" s="55">
        <v>1.24</v>
      </c>
      <c r="J18" s="55" t="s">
        <v>464</v>
      </c>
      <c r="K18" s="2">
        <v>24300000</v>
      </c>
      <c r="L18" t="s">
        <v>224</v>
      </c>
      <c r="M18" s="2">
        <v>4500000000</v>
      </c>
      <c r="N18">
        <v>150</v>
      </c>
      <c r="O18" s="3">
        <f t="shared" si="2"/>
        <v>27.777777777777779</v>
      </c>
      <c r="P18" t="s">
        <v>192</v>
      </c>
      <c r="Q18" t="s">
        <v>433</v>
      </c>
    </row>
    <row r="19" spans="1:18" s="9" customFormat="1" x14ac:dyDescent="0.2">
      <c r="A19" s="55"/>
      <c r="B19" s="9" t="s">
        <v>167</v>
      </c>
      <c r="C19" s="55"/>
      <c r="D19" s="55"/>
      <c r="E19" s="55"/>
      <c r="F19" s="55"/>
      <c r="G19" s="55"/>
      <c r="H19" s="55"/>
      <c r="I19" s="55"/>
      <c r="J19" s="55"/>
      <c r="K19" s="10">
        <v>24300000</v>
      </c>
      <c r="L19" s="9" t="s">
        <v>223</v>
      </c>
      <c r="M19" s="10">
        <v>9200000000</v>
      </c>
      <c r="N19" s="9">
        <v>100</v>
      </c>
      <c r="O19" s="11">
        <f t="shared" si="2"/>
        <v>37.860082304526749</v>
      </c>
      <c r="P19" s="9" t="s">
        <v>192</v>
      </c>
      <c r="Q19" s="9" t="s">
        <v>433</v>
      </c>
      <c r="R19" s="9" t="s">
        <v>465</v>
      </c>
    </row>
    <row r="20" spans="1:18" x14ac:dyDescent="0.2">
      <c r="A20" s="55"/>
      <c r="B20" t="s">
        <v>168</v>
      </c>
      <c r="C20" s="55"/>
      <c r="D20" s="55"/>
      <c r="E20" s="55"/>
      <c r="F20" s="55"/>
      <c r="G20" s="55"/>
      <c r="H20" s="55"/>
      <c r="I20" s="55"/>
      <c r="J20" s="55"/>
      <c r="K20" s="2">
        <v>24300000</v>
      </c>
      <c r="L20" t="s">
        <v>227</v>
      </c>
      <c r="M20" s="2">
        <v>8700000000</v>
      </c>
      <c r="N20">
        <v>100</v>
      </c>
      <c r="O20" s="3">
        <f t="shared" si="2"/>
        <v>35.802469135802468</v>
      </c>
      <c r="P20" t="s">
        <v>192</v>
      </c>
      <c r="Q20" t="s">
        <v>433</v>
      </c>
    </row>
    <row r="21" spans="1:18" x14ac:dyDescent="0.2">
      <c r="A21" s="55"/>
      <c r="B21" t="s">
        <v>169</v>
      </c>
      <c r="C21" s="55"/>
      <c r="D21" s="55"/>
      <c r="E21" s="55"/>
      <c r="F21" s="55"/>
      <c r="G21" s="55"/>
      <c r="H21" s="55"/>
      <c r="I21" s="55"/>
      <c r="J21" s="55"/>
      <c r="K21" s="2">
        <v>24300000</v>
      </c>
      <c r="L21" t="s">
        <v>461</v>
      </c>
      <c r="M21" s="2">
        <v>23000000000</v>
      </c>
      <c r="N21">
        <v>40</v>
      </c>
      <c r="O21" s="3">
        <f t="shared" si="2"/>
        <v>37.860082304526749</v>
      </c>
      <c r="P21" t="s">
        <v>208</v>
      </c>
      <c r="Q21" t="s">
        <v>434</v>
      </c>
    </row>
    <row r="22" spans="1:18" x14ac:dyDescent="0.2">
      <c r="A22" s="55"/>
      <c r="B22" t="s">
        <v>189</v>
      </c>
      <c r="C22" s="55" t="s">
        <v>443</v>
      </c>
      <c r="D22" s="55" t="s">
        <v>216</v>
      </c>
      <c r="E22" s="55">
        <v>0.11</v>
      </c>
      <c r="F22" s="55" t="s">
        <v>218</v>
      </c>
      <c r="G22" s="55">
        <v>0.15</v>
      </c>
      <c r="H22" s="55" t="s">
        <v>194</v>
      </c>
      <c r="I22" s="55">
        <v>1.27</v>
      </c>
      <c r="J22" s="55" t="s">
        <v>238</v>
      </c>
      <c r="K22" s="2">
        <v>20400000</v>
      </c>
      <c r="L22" t="s">
        <v>223</v>
      </c>
      <c r="M22" s="2">
        <v>9200000000</v>
      </c>
      <c r="N22">
        <v>100</v>
      </c>
      <c r="O22" s="3">
        <f t="shared" si="2"/>
        <v>45.098039215686278</v>
      </c>
      <c r="P22" t="s">
        <v>192</v>
      </c>
      <c r="Q22" t="s">
        <v>239</v>
      </c>
    </row>
    <row r="23" spans="1:18" x14ac:dyDescent="0.2">
      <c r="A23" s="55"/>
      <c r="B23" t="s">
        <v>211</v>
      </c>
      <c r="C23" s="55"/>
      <c r="D23" s="55"/>
      <c r="E23" s="55"/>
      <c r="F23" s="55"/>
      <c r="G23" s="55"/>
      <c r="H23" s="55"/>
      <c r="I23" s="55"/>
      <c r="J23" s="55"/>
      <c r="K23" s="2">
        <v>20400000</v>
      </c>
      <c r="L23" t="s">
        <v>461</v>
      </c>
      <c r="M23" s="2">
        <v>23000000000</v>
      </c>
      <c r="N23">
        <v>40</v>
      </c>
      <c r="O23" s="3">
        <f t="shared" si="2"/>
        <v>45.098039215686278</v>
      </c>
      <c r="P23" t="s">
        <v>208</v>
      </c>
      <c r="Q23" t="s">
        <v>240</v>
      </c>
    </row>
    <row r="24" spans="1:18" x14ac:dyDescent="0.2">
      <c r="A24" s="56"/>
      <c r="B24" s="13" t="s">
        <v>212</v>
      </c>
      <c r="C24" s="56"/>
      <c r="D24" s="56"/>
      <c r="E24" s="56"/>
      <c r="F24" s="56"/>
      <c r="G24" s="56"/>
      <c r="H24" s="56"/>
      <c r="I24" s="56"/>
      <c r="J24" s="56"/>
      <c r="K24" s="15">
        <v>20400000</v>
      </c>
      <c r="L24" s="13" t="s">
        <v>235</v>
      </c>
      <c r="M24" s="15">
        <v>16000000000</v>
      </c>
      <c r="N24" s="13">
        <v>100</v>
      </c>
      <c r="O24" s="16">
        <f t="shared" si="2"/>
        <v>78.431372549019613</v>
      </c>
      <c r="P24" s="13" t="s">
        <v>192</v>
      </c>
      <c r="Q24" s="13" t="s">
        <v>239</v>
      </c>
      <c r="R24" s="13"/>
    </row>
    <row r="25" spans="1:18" x14ac:dyDescent="0.2">
      <c r="A25" s="57">
        <v>44409</v>
      </c>
      <c r="B25" t="s">
        <v>148</v>
      </c>
      <c r="C25" s="54" t="s">
        <v>444</v>
      </c>
      <c r="D25" s="54" t="s">
        <v>234</v>
      </c>
      <c r="E25" s="54">
        <v>0.15</v>
      </c>
      <c r="F25" s="54" t="s">
        <v>218</v>
      </c>
      <c r="G25" s="54">
        <v>0.17</v>
      </c>
      <c r="H25" s="54" t="s">
        <v>194</v>
      </c>
      <c r="I25" s="54">
        <v>1.39</v>
      </c>
      <c r="J25" s="54" t="s">
        <v>238</v>
      </c>
      <c r="K25" s="2">
        <v>20000000</v>
      </c>
      <c r="L25" t="s">
        <v>224</v>
      </c>
      <c r="M25" s="2">
        <v>4500000000</v>
      </c>
      <c r="N25">
        <v>150</v>
      </c>
      <c r="O25" s="3">
        <f t="shared" si="2"/>
        <v>33.75</v>
      </c>
      <c r="P25" t="s">
        <v>192</v>
      </c>
      <c r="Q25" t="s">
        <v>239</v>
      </c>
    </row>
    <row r="26" spans="1:18" x14ac:dyDescent="0.2">
      <c r="A26" s="58"/>
      <c r="B26" t="s">
        <v>149</v>
      </c>
      <c r="C26" s="55"/>
      <c r="D26" s="55"/>
      <c r="E26" s="55"/>
      <c r="F26" s="55"/>
      <c r="G26" s="55"/>
      <c r="H26" s="55"/>
      <c r="I26" s="55"/>
      <c r="J26" s="55"/>
      <c r="K26" s="2">
        <v>20000000</v>
      </c>
      <c r="L26" t="s">
        <v>227</v>
      </c>
      <c r="M26" s="2">
        <v>8700000000</v>
      </c>
      <c r="N26">
        <v>100</v>
      </c>
      <c r="O26" s="3">
        <f t="shared" si="2"/>
        <v>43.5</v>
      </c>
      <c r="P26" t="s">
        <v>192</v>
      </c>
      <c r="Q26" t="s">
        <v>239</v>
      </c>
    </row>
    <row r="27" spans="1:18" x14ac:dyDescent="0.2">
      <c r="A27" s="58"/>
      <c r="B27" s="41" t="s">
        <v>150</v>
      </c>
      <c r="C27" s="55"/>
      <c r="D27" s="55"/>
      <c r="E27" s="55"/>
      <c r="F27" s="55"/>
      <c r="G27" s="55"/>
      <c r="H27" s="55"/>
      <c r="I27" s="55"/>
      <c r="J27" s="55"/>
      <c r="K27" s="2">
        <v>20000000</v>
      </c>
      <c r="L27" t="s">
        <v>461</v>
      </c>
      <c r="M27" s="2">
        <v>23000000000</v>
      </c>
      <c r="N27">
        <v>40</v>
      </c>
      <c r="O27" s="3">
        <f t="shared" si="2"/>
        <v>46</v>
      </c>
      <c r="P27" t="s">
        <v>208</v>
      </c>
      <c r="Q27" t="s">
        <v>420</v>
      </c>
      <c r="R27" t="s">
        <v>471</v>
      </c>
    </row>
    <row r="28" spans="1:18" x14ac:dyDescent="0.2">
      <c r="A28" s="58"/>
      <c r="B28" t="s">
        <v>151</v>
      </c>
      <c r="C28" s="55" t="s">
        <v>445</v>
      </c>
      <c r="D28" s="55" t="s">
        <v>217</v>
      </c>
      <c r="E28" s="55">
        <v>0.18</v>
      </c>
      <c r="F28" s="55" t="s">
        <v>218</v>
      </c>
      <c r="G28" s="55">
        <v>0.2</v>
      </c>
      <c r="H28" s="55" t="s">
        <v>194</v>
      </c>
      <c r="I28" s="55">
        <v>1.4</v>
      </c>
      <c r="J28" s="55" t="s">
        <v>238</v>
      </c>
      <c r="K28" s="2">
        <v>19700000</v>
      </c>
      <c r="L28" t="s">
        <v>224</v>
      </c>
      <c r="M28" s="2">
        <v>4500000000</v>
      </c>
      <c r="N28">
        <v>150</v>
      </c>
      <c r="O28" s="3">
        <f t="shared" si="2"/>
        <v>34.263959390862944</v>
      </c>
      <c r="P28" t="s">
        <v>192</v>
      </c>
      <c r="Q28" t="s">
        <v>239</v>
      </c>
    </row>
    <row r="29" spans="1:18" x14ac:dyDescent="0.2">
      <c r="A29" s="58"/>
      <c r="B29" t="s">
        <v>152</v>
      </c>
      <c r="C29" s="55"/>
      <c r="D29" s="55"/>
      <c r="E29" s="55"/>
      <c r="F29" s="55"/>
      <c r="G29" s="55"/>
      <c r="H29" s="55"/>
      <c r="I29" s="55"/>
      <c r="J29" s="55"/>
      <c r="K29" s="2">
        <v>19700000</v>
      </c>
      <c r="L29" t="s">
        <v>223</v>
      </c>
      <c r="M29" s="2">
        <v>9200000000</v>
      </c>
      <c r="N29">
        <v>100</v>
      </c>
      <c r="O29" s="3">
        <f t="shared" si="2"/>
        <v>46.700507614213201</v>
      </c>
      <c r="P29" t="s">
        <v>192</v>
      </c>
      <c r="Q29" t="s">
        <v>239</v>
      </c>
    </row>
    <row r="30" spans="1:18" x14ac:dyDescent="0.2">
      <c r="A30" s="58"/>
      <c r="B30" t="s">
        <v>153</v>
      </c>
      <c r="C30" s="55"/>
      <c r="D30" s="55"/>
      <c r="E30" s="55"/>
      <c r="F30" s="55"/>
      <c r="G30" s="55"/>
      <c r="H30" s="55"/>
      <c r="I30" s="55"/>
      <c r="J30" s="55"/>
      <c r="K30" s="2">
        <v>19700000</v>
      </c>
      <c r="L30" t="s">
        <v>227</v>
      </c>
      <c r="M30" s="2">
        <v>8700000000</v>
      </c>
      <c r="N30">
        <v>100</v>
      </c>
      <c r="O30" s="3">
        <f t="shared" si="2"/>
        <v>44.162436548223347</v>
      </c>
      <c r="P30" t="s">
        <v>192</v>
      </c>
      <c r="Q30" t="s">
        <v>239</v>
      </c>
    </row>
    <row r="31" spans="1:18" x14ac:dyDescent="0.2">
      <c r="A31" s="58"/>
      <c r="B31" t="s">
        <v>161</v>
      </c>
      <c r="C31" s="55" t="s">
        <v>446</v>
      </c>
      <c r="D31" s="55" t="s">
        <v>234</v>
      </c>
      <c r="E31" s="55">
        <v>0.17</v>
      </c>
      <c r="F31" s="55" t="s">
        <v>218</v>
      </c>
      <c r="G31" s="55">
        <v>0.19</v>
      </c>
      <c r="H31" s="55" t="s">
        <v>194</v>
      </c>
      <c r="I31" s="55">
        <v>1.32</v>
      </c>
      <c r="J31" s="55" t="s">
        <v>249</v>
      </c>
      <c r="K31" s="2">
        <v>20100000</v>
      </c>
      <c r="L31" t="s">
        <v>227</v>
      </c>
      <c r="M31" s="2">
        <v>8700000000</v>
      </c>
      <c r="N31">
        <v>100</v>
      </c>
      <c r="O31" s="3">
        <f t="shared" si="2"/>
        <v>43.28358208955224</v>
      </c>
      <c r="P31" t="s">
        <v>192</v>
      </c>
      <c r="Q31" t="s">
        <v>239</v>
      </c>
    </row>
    <row r="32" spans="1:18" x14ac:dyDescent="0.2">
      <c r="A32" s="59"/>
      <c r="B32" t="s">
        <v>162</v>
      </c>
      <c r="C32" s="56"/>
      <c r="D32" s="56"/>
      <c r="E32" s="56"/>
      <c r="F32" s="56"/>
      <c r="G32" s="56"/>
      <c r="H32" s="56"/>
      <c r="I32" s="56"/>
      <c r="J32" s="56"/>
      <c r="K32" s="15">
        <v>20100000</v>
      </c>
      <c r="L32" s="13" t="s">
        <v>461</v>
      </c>
      <c r="M32" s="15">
        <v>23000000000</v>
      </c>
      <c r="N32" s="13">
        <v>40</v>
      </c>
      <c r="O32" s="16">
        <f t="shared" si="2"/>
        <v>45.771144278606968</v>
      </c>
      <c r="P32" s="13" t="s">
        <v>208</v>
      </c>
      <c r="Q32" s="13" t="s">
        <v>240</v>
      </c>
      <c r="R32" s="13"/>
    </row>
    <row r="33" spans="1:18" x14ac:dyDescent="0.2">
      <c r="A33" s="57">
        <v>44410</v>
      </c>
      <c r="B33" s="41" t="s">
        <v>155</v>
      </c>
      <c r="C33" s="6" t="s">
        <v>447</v>
      </c>
      <c r="D33" s="6" t="s">
        <v>245</v>
      </c>
      <c r="E33" s="6">
        <v>0.12</v>
      </c>
      <c r="F33" s="6" t="s">
        <v>466</v>
      </c>
      <c r="G33" s="6">
        <v>0.15</v>
      </c>
      <c r="H33" s="6" t="s">
        <v>194</v>
      </c>
      <c r="I33" s="6">
        <v>1.27</v>
      </c>
      <c r="J33" s="6" t="s">
        <v>221</v>
      </c>
      <c r="K33" s="2">
        <v>15500000</v>
      </c>
      <c r="L33" t="s">
        <v>226</v>
      </c>
      <c r="M33" s="2">
        <v>55000000000</v>
      </c>
      <c r="N33">
        <v>20</v>
      </c>
      <c r="O33" s="3">
        <f>(N33/1000)*M33/K33</f>
        <v>70.967741935483872</v>
      </c>
      <c r="P33" t="s">
        <v>192</v>
      </c>
      <c r="Q33" t="s">
        <v>278</v>
      </c>
      <c r="R33" t="s">
        <v>470</v>
      </c>
    </row>
    <row r="34" spans="1:18" x14ac:dyDescent="0.2">
      <c r="A34" s="58"/>
      <c r="B34" t="s">
        <v>172</v>
      </c>
      <c r="C34" s="55" t="s">
        <v>448</v>
      </c>
      <c r="D34" s="55" t="s">
        <v>234</v>
      </c>
      <c r="E34" s="55">
        <v>0.11</v>
      </c>
      <c r="F34" s="55" t="s">
        <v>466</v>
      </c>
      <c r="G34" s="55">
        <v>0.16</v>
      </c>
      <c r="H34" s="55" t="s">
        <v>255</v>
      </c>
      <c r="I34" s="55">
        <v>1.28</v>
      </c>
      <c r="J34" s="55" t="s">
        <v>249</v>
      </c>
      <c r="K34" s="2">
        <v>21900000</v>
      </c>
      <c r="L34" t="s">
        <v>223</v>
      </c>
      <c r="M34" s="2">
        <v>9200000000</v>
      </c>
      <c r="N34">
        <v>100</v>
      </c>
      <c r="O34" s="3">
        <f t="shared" ref="O34:O41" si="3">(N34/1000)*M34/K34</f>
        <v>42.009132420091326</v>
      </c>
      <c r="P34" t="s">
        <v>192</v>
      </c>
      <c r="Q34" t="s">
        <v>239</v>
      </c>
    </row>
    <row r="35" spans="1:18" x14ac:dyDescent="0.2">
      <c r="A35" s="58"/>
      <c r="B35" t="s">
        <v>173</v>
      </c>
      <c r="C35" s="55"/>
      <c r="D35" s="55"/>
      <c r="E35" s="55"/>
      <c r="F35" s="55"/>
      <c r="G35" s="55"/>
      <c r="H35" s="55"/>
      <c r="I35" s="55"/>
      <c r="J35" s="55"/>
      <c r="K35" s="2">
        <v>21900000</v>
      </c>
      <c r="L35" t="s">
        <v>461</v>
      </c>
      <c r="M35" s="2">
        <v>23000000000</v>
      </c>
      <c r="N35">
        <v>40</v>
      </c>
      <c r="O35" s="3">
        <f t="shared" si="3"/>
        <v>42.009132420091326</v>
      </c>
      <c r="P35" t="s">
        <v>208</v>
      </c>
      <c r="Q35" t="s">
        <v>240</v>
      </c>
    </row>
    <row r="36" spans="1:18" x14ac:dyDescent="0.2">
      <c r="A36" s="58"/>
      <c r="B36" t="s">
        <v>174</v>
      </c>
      <c r="C36" s="55" t="s">
        <v>449</v>
      </c>
      <c r="D36" s="55" t="s">
        <v>234</v>
      </c>
      <c r="E36" s="55">
        <v>0.11</v>
      </c>
      <c r="F36" s="55" t="s">
        <v>466</v>
      </c>
      <c r="G36" s="55">
        <v>0.14000000000000001</v>
      </c>
      <c r="H36" s="55" t="s">
        <v>255</v>
      </c>
      <c r="I36" s="55">
        <v>1.25</v>
      </c>
      <c r="J36" s="55" t="s">
        <v>238</v>
      </c>
      <c r="K36" s="2">
        <v>19600000</v>
      </c>
      <c r="L36" t="s">
        <v>223</v>
      </c>
      <c r="M36" s="2">
        <v>9200000000</v>
      </c>
      <c r="N36">
        <v>100</v>
      </c>
      <c r="O36" s="3">
        <f t="shared" si="3"/>
        <v>46.938775510204081</v>
      </c>
      <c r="P36" t="s">
        <v>192</v>
      </c>
      <c r="Q36" t="s">
        <v>239</v>
      </c>
    </row>
    <row r="37" spans="1:18" x14ac:dyDescent="0.2">
      <c r="A37" s="58"/>
      <c r="B37" t="s">
        <v>175</v>
      </c>
      <c r="C37" s="55"/>
      <c r="D37" s="55"/>
      <c r="E37" s="55"/>
      <c r="F37" s="55"/>
      <c r="G37" s="55"/>
      <c r="H37" s="55"/>
      <c r="I37" s="55"/>
      <c r="J37" s="55"/>
      <c r="K37" s="2">
        <v>19600000</v>
      </c>
      <c r="L37" t="s">
        <v>227</v>
      </c>
      <c r="M37" s="2">
        <v>8700000000</v>
      </c>
      <c r="N37">
        <v>100</v>
      </c>
      <c r="O37" s="3">
        <f t="shared" si="3"/>
        <v>44.387755102040813</v>
      </c>
      <c r="P37" t="s">
        <v>192</v>
      </c>
      <c r="Q37" t="s">
        <v>239</v>
      </c>
    </row>
    <row r="38" spans="1:18" x14ac:dyDescent="0.2">
      <c r="A38" s="58"/>
      <c r="B38" t="s">
        <v>176</v>
      </c>
      <c r="C38" s="55"/>
      <c r="D38" s="55"/>
      <c r="E38" s="55"/>
      <c r="F38" s="55"/>
      <c r="G38" s="55"/>
      <c r="H38" s="55"/>
      <c r="I38" s="55"/>
      <c r="J38" s="55"/>
      <c r="K38" s="2">
        <v>19600000</v>
      </c>
      <c r="L38" t="s">
        <v>461</v>
      </c>
      <c r="M38" s="2">
        <v>23000000000</v>
      </c>
      <c r="N38">
        <v>40</v>
      </c>
      <c r="O38" s="3">
        <f t="shared" si="3"/>
        <v>46.938775510204081</v>
      </c>
      <c r="P38" t="s">
        <v>208</v>
      </c>
      <c r="Q38" t="s">
        <v>240</v>
      </c>
    </row>
    <row r="39" spans="1:18" x14ac:dyDescent="0.2">
      <c r="A39" s="58"/>
      <c r="B39" t="s">
        <v>179</v>
      </c>
      <c r="C39" s="55" t="s">
        <v>450</v>
      </c>
      <c r="D39" s="55" t="s">
        <v>234</v>
      </c>
      <c r="E39" s="55">
        <v>0.17</v>
      </c>
      <c r="F39" s="55" t="s">
        <v>466</v>
      </c>
      <c r="G39" s="55">
        <v>0.2</v>
      </c>
      <c r="H39" s="55" t="s">
        <v>194</v>
      </c>
      <c r="I39" s="55">
        <v>1.36</v>
      </c>
      <c r="J39" s="55" t="s">
        <v>238</v>
      </c>
      <c r="K39" s="2">
        <v>34500000</v>
      </c>
      <c r="L39" t="s">
        <v>223</v>
      </c>
      <c r="M39" s="2">
        <v>9200000000</v>
      </c>
      <c r="N39">
        <v>100</v>
      </c>
      <c r="O39" s="3">
        <f t="shared" si="3"/>
        <v>26.666666666666668</v>
      </c>
      <c r="P39" t="s">
        <v>192</v>
      </c>
      <c r="Q39" t="s">
        <v>239</v>
      </c>
    </row>
    <row r="40" spans="1:18" x14ac:dyDescent="0.2">
      <c r="A40" s="58"/>
      <c r="B40" s="41" t="s">
        <v>180</v>
      </c>
      <c r="C40" s="55"/>
      <c r="D40" s="55"/>
      <c r="E40" s="55"/>
      <c r="F40" s="55"/>
      <c r="G40" s="55"/>
      <c r="H40" s="55"/>
      <c r="I40" s="55"/>
      <c r="J40" s="55"/>
      <c r="K40" s="2">
        <v>34500000</v>
      </c>
      <c r="L40" t="s">
        <v>227</v>
      </c>
      <c r="M40" s="2">
        <v>8700000000</v>
      </c>
      <c r="N40">
        <v>100</v>
      </c>
      <c r="O40" s="3">
        <f>(N40/1000)*M40/K40</f>
        <v>25.217391304347824</v>
      </c>
      <c r="P40" t="s">
        <v>192</v>
      </c>
      <c r="Q40" t="s">
        <v>429</v>
      </c>
      <c r="R40" t="s">
        <v>469</v>
      </c>
    </row>
    <row r="41" spans="1:18" x14ac:dyDescent="0.2">
      <c r="A41" s="59"/>
      <c r="B41" t="s">
        <v>181</v>
      </c>
      <c r="C41" s="56"/>
      <c r="D41" s="56"/>
      <c r="E41" s="56"/>
      <c r="F41" s="56"/>
      <c r="G41" s="56"/>
      <c r="H41" s="56"/>
      <c r="I41" s="56"/>
      <c r="J41" s="56"/>
      <c r="K41" s="15">
        <v>34500000</v>
      </c>
      <c r="L41" s="13" t="s">
        <v>461</v>
      </c>
      <c r="M41" s="15">
        <v>23000000000</v>
      </c>
      <c r="N41" s="13">
        <v>40</v>
      </c>
      <c r="O41" s="16">
        <f t="shared" si="3"/>
        <v>26.666666666666668</v>
      </c>
      <c r="P41" s="13" t="s">
        <v>208</v>
      </c>
      <c r="Q41" s="13" t="s">
        <v>240</v>
      </c>
      <c r="R41" s="13"/>
    </row>
    <row r="42" spans="1:18" x14ac:dyDescent="0.2">
      <c r="A42" s="57">
        <v>44411</v>
      </c>
      <c r="B42" s="41" t="s">
        <v>163</v>
      </c>
      <c r="C42" s="55" t="s">
        <v>451</v>
      </c>
      <c r="D42" s="55" t="s">
        <v>245</v>
      </c>
      <c r="E42" s="55">
        <v>0.16</v>
      </c>
      <c r="F42" s="55" t="s">
        <v>218</v>
      </c>
      <c r="G42" s="55">
        <v>0.22</v>
      </c>
      <c r="H42" s="60" t="s">
        <v>236</v>
      </c>
      <c r="I42" s="55">
        <v>1.3</v>
      </c>
      <c r="J42" s="55" t="s">
        <v>238</v>
      </c>
      <c r="K42" s="2">
        <v>24500000</v>
      </c>
      <c r="L42" t="s">
        <v>224</v>
      </c>
      <c r="M42" s="2">
        <v>4500000000</v>
      </c>
      <c r="N42">
        <v>150</v>
      </c>
      <c r="O42" s="3">
        <f>(N42/1000)*M42/K42</f>
        <v>27.551020408163264</v>
      </c>
      <c r="P42" t="s">
        <v>192</v>
      </c>
      <c r="Q42" t="s">
        <v>420</v>
      </c>
      <c r="R42" t="s">
        <v>468</v>
      </c>
    </row>
    <row r="43" spans="1:18" x14ac:dyDescent="0.2">
      <c r="A43" s="58"/>
      <c r="B43" t="s">
        <v>164</v>
      </c>
      <c r="C43" s="55"/>
      <c r="D43" s="55"/>
      <c r="E43" s="55"/>
      <c r="F43" s="55"/>
      <c r="G43" s="55"/>
      <c r="H43" s="60"/>
      <c r="I43" s="55"/>
      <c r="J43" s="55"/>
      <c r="K43" s="2">
        <v>24500000</v>
      </c>
      <c r="L43" t="s">
        <v>223</v>
      </c>
      <c r="M43" s="2">
        <v>9200000000</v>
      </c>
      <c r="N43">
        <v>100</v>
      </c>
      <c r="O43" s="3">
        <f>(N43/1000)*M43/K43</f>
        <v>37.551020408163268</v>
      </c>
      <c r="P43" t="s">
        <v>192</v>
      </c>
      <c r="Q43" t="s">
        <v>239</v>
      </c>
    </row>
    <row r="44" spans="1:18" x14ac:dyDescent="0.2">
      <c r="A44" s="58"/>
      <c r="B44" t="s">
        <v>165</v>
      </c>
      <c r="C44" s="55"/>
      <c r="D44" s="55"/>
      <c r="E44" s="55"/>
      <c r="F44" s="55"/>
      <c r="G44" s="55"/>
      <c r="H44" s="60"/>
      <c r="I44" s="55"/>
      <c r="J44" s="55"/>
      <c r="K44" s="2">
        <v>24500000</v>
      </c>
      <c r="L44" t="s">
        <v>461</v>
      </c>
      <c r="M44" s="2">
        <v>23000000000</v>
      </c>
      <c r="N44">
        <v>40</v>
      </c>
      <c r="O44" s="3">
        <f>(N44/1000)*M44/K44</f>
        <v>37.551020408163268</v>
      </c>
      <c r="P44" t="s">
        <v>208</v>
      </c>
      <c r="Q44" t="s">
        <v>240</v>
      </c>
    </row>
    <row r="45" spans="1:18" x14ac:dyDescent="0.2">
      <c r="A45" s="58"/>
      <c r="B45" s="41" t="s">
        <v>170</v>
      </c>
      <c r="C45" s="55" t="s">
        <v>452</v>
      </c>
      <c r="D45" s="55" t="s">
        <v>234</v>
      </c>
      <c r="E45" s="55">
        <v>0.16</v>
      </c>
      <c r="F45" s="55" t="s">
        <v>218</v>
      </c>
      <c r="G45" s="55">
        <v>0.16</v>
      </c>
      <c r="H45" s="60" t="s">
        <v>194</v>
      </c>
      <c r="I45" s="55">
        <v>1.28</v>
      </c>
      <c r="J45" s="55" t="s">
        <v>249</v>
      </c>
      <c r="K45" s="2">
        <v>29100000</v>
      </c>
      <c r="L45" t="s">
        <v>227</v>
      </c>
      <c r="M45" s="2">
        <v>8700000000</v>
      </c>
      <c r="N45">
        <v>100</v>
      </c>
      <c r="O45" s="3">
        <f t="shared" ref="O45:O50" si="4">(N45/1000)*M45/K45</f>
        <v>29.896907216494846</v>
      </c>
      <c r="P45" t="s">
        <v>192</v>
      </c>
      <c r="Q45" t="s">
        <v>420</v>
      </c>
      <c r="R45" t="s">
        <v>468</v>
      </c>
    </row>
    <row r="46" spans="1:18" x14ac:dyDescent="0.2">
      <c r="A46" s="58"/>
      <c r="B46" t="s">
        <v>171</v>
      </c>
      <c r="C46" s="55"/>
      <c r="D46" s="55"/>
      <c r="E46" s="55"/>
      <c r="F46" s="55"/>
      <c r="G46" s="55"/>
      <c r="H46" s="60"/>
      <c r="I46" s="55"/>
      <c r="J46" s="55"/>
      <c r="K46" s="2">
        <v>29100000</v>
      </c>
      <c r="L46" t="s">
        <v>461</v>
      </c>
      <c r="M46" s="2">
        <v>23000000000</v>
      </c>
      <c r="N46">
        <v>40</v>
      </c>
      <c r="O46" s="3">
        <f t="shared" si="4"/>
        <v>31.615120274914091</v>
      </c>
      <c r="P46" t="s">
        <v>208</v>
      </c>
      <c r="Q46" t="s">
        <v>240</v>
      </c>
    </row>
    <row r="47" spans="1:18" x14ac:dyDescent="0.2">
      <c r="A47" s="58"/>
      <c r="B47" t="s">
        <v>145</v>
      </c>
      <c r="C47" s="51" t="s">
        <v>435</v>
      </c>
      <c r="D47" s="6" t="s">
        <v>217</v>
      </c>
      <c r="E47" s="6">
        <v>0.13</v>
      </c>
      <c r="F47" s="6" t="s">
        <v>218</v>
      </c>
      <c r="G47" s="6">
        <v>0.13</v>
      </c>
      <c r="H47" s="6" t="s">
        <v>453</v>
      </c>
      <c r="I47" s="6">
        <v>1.24</v>
      </c>
      <c r="J47" s="6" t="s">
        <v>205</v>
      </c>
      <c r="K47" s="2">
        <v>25500000</v>
      </c>
      <c r="L47" t="s">
        <v>246</v>
      </c>
      <c r="M47" s="2">
        <v>40000000000</v>
      </c>
      <c r="N47">
        <v>25</v>
      </c>
      <c r="O47" s="3">
        <f t="shared" si="4"/>
        <v>39.215686274509807</v>
      </c>
      <c r="P47" t="s">
        <v>208</v>
      </c>
      <c r="Q47" t="s">
        <v>472</v>
      </c>
      <c r="R47" t="s">
        <v>467</v>
      </c>
    </row>
    <row r="48" spans="1:18" x14ac:dyDescent="0.2">
      <c r="A48" s="58"/>
      <c r="B48" t="s">
        <v>154</v>
      </c>
      <c r="C48" s="6" t="s">
        <v>214</v>
      </c>
      <c r="D48" s="6" t="s">
        <v>216</v>
      </c>
      <c r="E48" s="6">
        <v>0.22</v>
      </c>
      <c r="F48" s="6" t="s">
        <v>218</v>
      </c>
      <c r="G48" s="6"/>
      <c r="H48" s="6" t="s">
        <v>403</v>
      </c>
      <c r="I48" s="6">
        <v>1.3</v>
      </c>
      <c r="J48" s="6" t="s">
        <v>205</v>
      </c>
      <c r="K48" s="2">
        <v>24000000</v>
      </c>
      <c r="L48" t="s">
        <v>223</v>
      </c>
      <c r="M48" s="2">
        <v>9200000000</v>
      </c>
      <c r="N48">
        <v>100</v>
      </c>
      <c r="O48" s="3">
        <f t="shared" si="4"/>
        <v>38.333333333333336</v>
      </c>
      <c r="P48" t="s">
        <v>192</v>
      </c>
      <c r="Q48" t="s">
        <v>457</v>
      </c>
      <c r="R48" t="s">
        <v>467</v>
      </c>
    </row>
    <row r="49" spans="1:18" s="9" customFormat="1" x14ac:dyDescent="0.2">
      <c r="A49" s="58"/>
      <c r="B49" s="9" t="s">
        <v>156</v>
      </c>
      <c r="C49" s="36" t="s">
        <v>401</v>
      </c>
      <c r="D49" s="36" t="s">
        <v>216</v>
      </c>
      <c r="E49" s="36">
        <v>0.17</v>
      </c>
      <c r="F49" s="36" t="s">
        <v>218</v>
      </c>
      <c r="G49" s="36"/>
      <c r="H49" s="36" t="s">
        <v>403</v>
      </c>
      <c r="I49" s="36">
        <v>1.22</v>
      </c>
      <c r="J49" s="36" t="s">
        <v>205</v>
      </c>
      <c r="K49" s="10"/>
      <c r="L49" s="9" t="s">
        <v>223</v>
      </c>
      <c r="M49" s="10">
        <v>9200000000</v>
      </c>
      <c r="N49" s="9">
        <v>100</v>
      </c>
      <c r="O49" s="11" t="e">
        <f t="shared" si="4"/>
        <v>#DIV/0!</v>
      </c>
      <c r="P49" s="9" t="s">
        <v>192</v>
      </c>
      <c r="Q49" s="9" t="s">
        <v>457</v>
      </c>
      <c r="R49" s="9" t="s">
        <v>467</v>
      </c>
    </row>
    <row r="50" spans="1:18" x14ac:dyDescent="0.2">
      <c r="A50" s="58"/>
      <c r="B50" s="41" t="s">
        <v>167</v>
      </c>
      <c r="C50" s="51" t="s">
        <v>442</v>
      </c>
      <c r="D50" s="6" t="s">
        <v>234</v>
      </c>
      <c r="E50" s="6">
        <v>0.17</v>
      </c>
      <c r="F50" s="6" t="s">
        <v>218</v>
      </c>
      <c r="G50" s="6"/>
      <c r="H50" s="6" t="s">
        <v>403</v>
      </c>
      <c r="I50" s="6">
        <v>1.36</v>
      </c>
      <c r="J50" s="6" t="s">
        <v>221</v>
      </c>
      <c r="K50" s="2">
        <v>20600000</v>
      </c>
      <c r="L50" t="s">
        <v>223</v>
      </c>
      <c r="M50" s="2">
        <v>9200000000</v>
      </c>
      <c r="N50">
        <v>100</v>
      </c>
      <c r="O50" s="3">
        <f t="shared" si="4"/>
        <v>44.660194174757279</v>
      </c>
      <c r="P50" t="s">
        <v>192</v>
      </c>
      <c r="Q50" t="s">
        <v>420</v>
      </c>
      <c r="R50" t="s">
        <v>473</v>
      </c>
    </row>
    <row r="51" spans="1:18" x14ac:dyDescent="0.2">
      <c r="D51" s="52"/>
      <c r="E51" s="52"/>
      <c r="F51" s="6"/>
      <c r="G51" s="52"/>
      <c r="H51" s="52"/>
      <c r="I51" s="52"/>
      <c r="J51" s="52"/>
    </row>
    <row r="52" spans="1:18" x14ac:dyDescent="0.2">
      <c r="D52" s="52"/>
      <c r="E52" s="52"/>
      <c r="F52" s="6"/>
      <c r="G52" s="52"/>
      <c r="H52" s="52"/>
      <c r="I52" s="52"/>
      <c r="J52" s="52"/>
    </row>
    <row r="53" spans="1:18" x14ac:dyDescent="0.2">
      <c r="D53" s="52"/>
      <c r="E53" s="52"/>
      <c r="F53" s="6"/>
      <c r="G53" s="52"/>
      <c r="H53" s="52"/>
      <c r="I53" s="52"/>
      <c r="J53" s="52"/>
    </row>
  </sheetData>
  <mergeCells count="118">
    <mergeCell ref="A42:A50"/>
    <mergeCell ref="A2:A9"/>
    <mergeCell ref="C3:C9"/>
    <mergeCell ref="D3:D9"/>
    <mergeCell ref="E3:E9"/>
    <mergeCell ref="A10:A16"/>
    <mergeCell ref="A25:A32"/>
    <mergeCell ref="C25:C27"/>
    <mergeCell ref="D25:D27"/>
    <mergeCell ref="E25:E27"/>
    <mergeCell ref="A17:A24"/>
    <mergeCell ref="C31:C32"/>
    <mergeCell ref="D31:D32"/>
    <mergeCell ref="E31:E32"/>
    <mergeCell ref="A33:A41"/>
    <mergeCell ref="C15:C16"/>
    <mergeCell ref="D15:D16"/>
    <mergeCell ref="E15:E16"/>
    <mergeCell ref="E39:E41"/>
    <mergeCell ref="C45:C46"/>
    <mergeCell ref="D45:D46"/>
    <mergeCell ref="E45:E46"/>
    <mergeCell ref="C39:C41"/>
    <mergeCell ref="D39:D41"/>
    <mergeCell ref="F15:F16"/>
    <mergeCell ref="G15:G16"/>
    <mergeCell ref="H15:H16"/>
    <mergeCell ref="I15:I16"/>
    <mergeCell ref="J15:J16"/>
    <mergeCell ref="C11:C12"/>
    <mergeCell ref="D11:D12"/>
    <mergeCell ref="E11:E12"/>
    <mergeCell ref="F11:F12"/>
    <mergeCell ref="G11:G12"/>
    <mergeCell ref="H11:H12"/>
    <mergeCell ref="I11:I12"/>
    <mergeCell ref="J11:J12"/>
    <mergeCell ref="C13:C14"/>
    <mergeCell ref="D13:D14"/>
    <mergeCell ref="E13:E14"/>
    <mergeCell ref="F13:F14"/>
    <mergeCell ref="G13:G14"/>
    <mergeCell ref="H13:H14"/>
    <mergeCell ref="I13:I14"/>
    <mergeCell ref="J13:J14"/>
    <mergeCell ref="C22:C24"/>
    <mergeCell ref="D22:D24"/>
    <mergeCell ref="E22:E24"/>
    <mergeCell ref="F22:F24"/>
    <mergeCell ref="G22:G24"/>
    <mergeCell ref="H22:H24"/>
    <mergeCell ref="I22:I24"/>
    <mergeCell ref="J22:J24"/>
    <mergeCell ref="C18:C21"/>
    <mergeCell ref="D18:D21"/>
    <mergeCell ref="E18:E21"/>
    <mergeCell ref="F18:F21"/>
    <mergeCell ref="G18:G21"/>
    <mergeCell ref="H18:H21"/>
    <mergeCell ref="C28:C30"/>
    <mergeCell ref="D28:D30"/>
    <mergeCell ref="E28:E30"/>
    <mergeCell ref="F28:F30"/>
    <mergeCell ref="G28:G30"/>
    <mergeCell ref="H28:H30"/>
    <mergeCell ref="I28:I30"/>
    <mergeCell ref="J28:J30"/>
    <mergeCell ref="F25:F27"/>
    <mergeCell ref="G25:G27"/>
    <mergeCell ref="C36:C38"/>
    <mergeCell ref="D36:D38"/>
    <mergeCell ref="E36:E38"/>
    <mergeCell ref="F36:F38"/>
    <mergeCell ref="G36:G38"/>
    <mergeCell ref="H36:H38"/>
    <mergeCell ref="I36:I38"/>
    <mergeCell ref="C34:C35"/>
    <mergeCell ref="D34:D35"/>
    <mergeCell ref="E34:E35"/>
    <mergeCell ref="F34:F35"/>
    <mergeCell ref="G34:G35"/>
    <mergeCell ref="F39:F41"/>
    <mergeCell ref="G39:G41"/>
    <mergeCell ref="H39:H41"/>
    <mergeCell ref="I39:I41"/>
    <mergeCell ref="J39:J41"/>
    <mergeCell ref="H34:H35"/>
    <mergeCell ref="I34:I35"/>
    <mergeCell ref="J34:J35"/>
    <mergeCell ref="F3:F9"/>
    <mergeCell ref="G3:G9"/>
    <mergeCell ref="H3:H9"/>
    <mergeCell ref="I3:I9"/>
    <mergeCell ref="J3:J9"/>
    <mergeCell ref="J36:J38"/>
    <mergeCell ref="H31:H32"/>
    <mergeCell ref="I31:I32"/>
    <mergeCell ref="J31:J32"/>
    <mergeCell ref="F31:F32"/>
    <mergeCell ref="G31:G32"/>
    <mergeCell ref="H25:H27"/>
    <mergeCell ref="I25:I27"/>
    <mergeCell ref="J25:J27"/>
    <mergeCell ref="I18:I21"/>
    <mergeCell ref="J18:J21"/>
    <mergeCell ref="F45:F46"/>
    <mergeCell ref="G45:G46"/>
    <mergeCell ref="H45:H46"/>
    <mergeCell ref="I45:I46"/>
    <mergeCell ref="J45:J46"/>
    <mergeCell ref="H42:H44"/>
    <mergeCell ref="I42:I44"/>
    <mergeCell ref="J42:J44"/>
    <mergeCell ref="C42:C44"/>
    <mergeCell ref="D42:D44"/>
    <mergeCell ref="E42:E44"/>
    <mergeCell ref="F42:F44"/>
    <mergeCell ref="G42: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Experimental log 1</vt:lpstr>
      <vt:lpstr>Experimetal log 2</vt:lpstr>
      <vt:lpstr>Experimental log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2021-06-21T17:06:55Z</dcterms:created>
  <dcterms:modified xsi:type="dcterms:W3CDTF">2023-05-29T20:13:04Z</dcterms:modified>
</cp:coreProperties>
</file>