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uowa\Dropbox\1b. Arabidopsis infloresence 0617 R1 submitted\R2 0714\"/>
    </mc:Choice>
  </mc:AlternateContent>
  <xr:revisionPtr revIDLastSave="0" documentId="13_ncr:1_{4C46AA64-6B35-4705-A035-60C78A807855}" xr6:coauthVersionLast="47" xr6:coauthVersionMax="47" xr10:uidLastSave="{00000000-0000-0000-0000-000000000000}"/>
  <bookViews>
    <workbookView xWindow="-98" yWindow="-98" windowWidth="28996" windowHeight="15796" activeTab="4" xr2:uid="{9F7B28B3-F58A-4F1F-BD58-C3DE0AA95CA3}"/>
  </bookViews>
  <sheets>
    <sheet name="Fig.1c" sheetId="13" r:id="rId1"/>
    <sheet name="Fig.1g" sheetId="10" r:id="rId2"/>
    <sheet name="Fig.2d" sheetId="18" r:id="rId3"/>
    <sheet name="Fig.2e" sheetId="29" r:id="rId4"/>
    <sheet name="Fig.2f" sheetId="43" r:id="rId5"/>
    <sheet name="Fig.2g" sheetId="44" r:id="rId6"/>
    <sheet name="Fig.2h" sheetId="45" r:id="rId7"/>
    <sheet name="Fig.3d" sheetId="3" r:id="rId8"/>
    <sheet name="Fig.4c" sheetId="4" r:id="rId9"/>
    <sheet name="Fig.5d&amp;e" sheetId="5" r:id="rId10"/>
    <sheet name="Fig.5f" sheetId="6" r:id="rId11"/>
    <sheet name="Fig.6d" sheetId="7" r:id="rId12"/>
    <sheet name="Fig.6f" sheetId="26" r:id="rId13"/>
    <sheet name=" TableS1" sheetId="32" r:id="rId14"/>
    <sheet name="Fig.S1b" sheetId="17" r:id="rId15"/>
    <sheet name="Fig.S1d" sheetId="40" r:id="rId16"/>
    <sheet name="Fig.S2b" sheetId="8" r:id="rId17"/>
    <sheet name="Fig.S3a" sheetId="9" r:id="rId18"/>
    <sheet name="Fig.S3b" sheetId="46" r:id="rId19"/>
    <sheet name="Fig.S6a" sheetId="21" r:id="rId20"/>
    <sheet name="Fig.S6b" sheetId="41" r:id="rId21"/>
    <sheet name="Fig.S10b" sheetId="22" r:id="rId22"/>
    <sheet name="Fig.S10c" sheetId="42" r:id="rId23"/>
    <sheet name="Fig.S17" sheetId="31" r:id="rId24"/>
    <sheet name="Fig.S18a-c" sheetId="37" r:id="rId25"/>
    <sheet name="Fig.S18d" sheetId="39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0" i="32" l="1"/>
  <c r="S13" i="37"/>
  <c r="R13" i="37"/>
  <c r="T13" i="37" s="1"/>
  <c r="Q13" i="37"/>
  <c r="P13" i="37"/>
  <c r="O13" i="37"/>
  <c r="N13" i="37"/>
  <c r="M13" i="37"/>
  <c r="L13" i="37"/>
  <c r="K13" i="37"/>
  <c r="J13" i="37"/>
  <c r="S11" i="37"/>
  <c r="R11" i="37"/>
  <c r="T11" i="37" s="1"/>
  <c r="Q11" i="37"/>
  <c r="P11" i="37"/>
  <c r="O11" i="37"/>
  <c r="N11" i="37"/>
  <c r="M11" i="37"/>
  <c r="L11" i="37"/>
  <c r="K11" i="37"/>
  <c r="J11" i="37"/>
  <c r="S10" i="37"/>
  <c r="T10" i="37" s="1"/>
  <c r="R10" i="37"/>
  <c r="Q10" i="37"/>
  <c r="P10" i="37"/>
  <c r="O10" i="37"/>
  <c r="N10" i="37"/>
  <c r="M10" i="37"/>
  <c r="L10" i="37"/>
  <c r="K10" i="37"/>
  <c r="J10" i="37"/>
  <c r="S9" i="37"/>
  <c r="R9" i="37"/>
  <c r="T9" i="37" s="1"/>
  <c r="Q9" i="37"/>
  <c r="P9" i="37"/>
  <c r="O9" i="37"/>
  <c r="N9" i="37"/>
  <c r="M9" i="37"/>
  <c r="L9" i="37"/>
  <c r="K9" i="37"/>
  <c r="J9" i="37"/>
  <c r="S7" i="37"/>
  <c r="R7" i="37"/>
  <c r="T7" i="37" s="1"/>
  <c r="Q7" i="37"/>
  <c r="P7" i="37"/>
  <c r="O7" i="37"/>
  <c r="N7" i="37"/>
  <c r="M7" i="37"/>
  <c r="L7" i="37"/>
  <c r="K7" i="37"/>
  <c r="J7" i="37"/>
  <c r="S6" i="37"/>
  <c r="R6" i="37"/>
  <c r="T6" i="37" s="1"/>
  <c r="Q6" i="37"/>
  <c r="P6" i="37"/>
  <c r="O6" i="37"/>
  <c r="N6" i="37"/>
  <c r="M6" i="37"/>
  <c r="L6" i="37"/>
  <c r="K6" i="37"/>
  <c r="J6" i="37"/>
  <c r="S5" i="37"/>
  <c r="R5" i="37"/>
  <c r="T5" i="37" s="1"/>
  <c r="Q5" i="37"/>
  <c r="P5" i="37"/>
  <c r="O5" i="37"/>
  <c r="N5" i="37"/>
  <c r="M5" i="37"/>
  <c r="L5" i="37"/>
  <c r="K5" i="37"/>
  <c r="J5" i="37"/>
  <c r="AD88" i="32"/>
  <c r="AC88" i="32"/>
  <c r="AB88" i="32"/>
  <c r="AA88" i="32"/>
  <c r="Z88" i="32"/>
  <c r="AD86" i="32"/>
  <c r="AC86" i="32"/>
  <c r="AB86" i="32"/>
  <c r="AA86" i="32"/>
  <c r="Z86" i="32"/>
  <c r="AD85" i="32"/>
  <c r="AC85" i="32"/>
  <c r="AB85" i="32"/>
  <c r="AA85" i="32"/>
  <c r="Z85" i="32"/>
  <c r="AD84" i="32"/>
  <c r="AC84" i="32"/>
  <c r="AB84" i="32"/>
  <c r="AA84" i="32"/>
  <c r="Z84" i="32"/>
  <c r="AD83" i="32"/>
  <c r="AC83" i="32"/>
  <c r="AB83" i="32"/>
  <c r="AA83" i="32"/>
  <c r="Z83" i="32"/>
  <c r="AD78" i="32"/>
  <c r="AC78" i="32"/>
  <c r="AB78" i="32"/>
  <c r="AA78" i="32"/>
  <c r="Z78" i="32"/>
  <c r="AD76" i="32"/>
  <c r="AC76" i="32"/>
  <c r="AB76" i="32"/>
  <c r="AA76" i="32"/>
  <c r="Z76" i="32"/>
  <c r="AD75" i="32"/>
  <c r="AC75" i="32"/>
  <c r="AB75" i="32"/>
  <c r="AA75" i="32"/>
  <c r="Z75" i="32"/>
  <c r="AD74" i="32"/>
  <c r="AC74" i="32"/>
  <c r="AB74" i="32"/>
  <c r="AA74" i="32"/>
  <c r="Z74" i="32"/>
  <c r="AD73" i="32"/>
  <c r="AC73" i="32"/>
  <c r="AB73" i="32"/>
  <c r="AA73" i="32"/>
  <c r="Z73" i="32"/>
  <c r="AD68" i="32"/>
  <c r="AC68" i="32"/>
  <c r="AB68" i="32"/>
  <c r="AA68" i="32"/>
  <c r="Z68" i="32"/>
  <c r="AD66" i="32"/>
  <c r="AC66" i="32"/>
  <c r="AB66" i="32"/>
  <c r="AA66" i="32"/>
  <c r="Z66" i="32"/>
  <c r="AD65" i="32"/>
  <c r="AC65" i="32"/>
  <c r="AB65" i="32"/>
  <c r="AA65" i="32"/>
  <c r="Z65" i="32"/>
  <c r="AD64" i="32"/>
  <c r="AC64" i="32"/>
  <c r="AB64" i="32"/>
  <c r="AA64" i="32"/>
  <c r="Z64" i="32"/>
  <c r="AD63" i="32"/>
  <c r="AC63" i="32"/>
  <c r="AB63" i="32"/>
  <c r="AA63" i="32"/>
  <c r="Z63" i="32"/>
  <c r="AD58" i="32"/>
  <c r="AC58" i="32"/>
  <c r="AB58" i="32"/>
  <c r="AA58" i="32"/>
  <c r="Z58" i="32"/>
  <c r="AD56" i="32"/>
  <c r="AC56" i="32"/>
  <c r="AB56" i="32"/>
  <c r="AA56" i="32"/>
  <c r="Z56" i="32"/>
  <c r="AD55" i="32"/>
  <c r="AC55" i="32"/>
  <c r="AB55" i="32"/>
  <c r="AA55" i="32"/>
  <c r="Z55" i="32"/>
  <c r="AD54" i="32"/>
  <c r="AC54" i="32"/>
  <c r="AB54" i="32"/>
  <c r="AA54" i="32"/>
  <c r="Z54" i="32"/>
  <c r="AD52" i="32"/>
  <c r="AC52" i="32"/>
  <c r="AB52" i="32"/>
  <c r="AA52" i="32"/>
  <c r="Z52" i="32"/>
  <c r="AD51" i="32"/>
  <c r="AC51" i="32"/>
  <c r="AB51" i="32"/>
  <c r="AA51" i="32"/>
  <c r="Z51" i="32"/>
  <c r="AD50" i="32"/>
  <c r="AC50" i="32"/>
  <c r="AB50" i="32"/>
  <c r="AA50" i="32"/>
  <c r="Z50" i="32"/>
  <c r="AD49" i="32"/>
  <c r="AC49" i="32"/>
  <c r="AB49" i="32"/>
  <c r="AA49" i="32"/>
  <c r="Z49" i="32"/>
  <c r="AD44" i="32"/>
  <c r="AC44" i="32"/>
  <c r="AB44" i="32"/>
  <c r="AA44" i="32"/>
  <c r="Z44" i="32"/>
  <c r="AD42" i="32"/>
  <c r="AC42" i="32"/>
  <c r="AB42" i="32"/>
  <c r="AA42" i="32"/>
  <c r="Z42" i="32"/>
  <c r="AD41" i="32"/>
  <c r="AC41" i="32"/>
  <c r="AB41" i="32"/>
  <c r="AA41" i="32"/>
  <c r="Z41" i="32"/>
  <c r="AD40" i="32"/>
  <c r="AC40" i="32"/>
  <c r="AB40" i="32"/>
  <c r="AA40" i="32"/>
  <c r="Z40" i="32"/>
  <c r="AD38" i="32"/>
  <c r="AC38" i="32"/>
  <c r="AB38" i="32"/>
  <c r="AA38" i="32"/>
  <c r="Z38" i="32"/>
  <c r="AD37" i="32"/>
  <c r="AC37" i="32"/>
  <c r="AB37" i="32"/>
  <c r="AA37" i="32"/>
  <c r="Z37" i="32"/>
  <c r="AD36" i="32"/>
  <c r="AC36" i="32"/>
  <c r="AB36" i="32"/>
  <c r="AA36" i="32"/>
  <c r="Z36" i="32"/>
  <c r="AD35" i="32"/>
  <c r="AC35" i="32"/>
  <c r="AB35" i="32"/>
  <c r="AA35" i="32"/>
  <c r="Z35" i="32"/>
  <c r="AD30" i="32"/>
  <c r="AC30" i="32"/>
  <c r="AA30" i="32"/>
  <c r="Z30" i="32"/>
  <c r="AD28" i="32"/>
  <c r="AC28" i="32"/>
  <c r="AB28" i="32"/>
  <c r="AA28" i="32"/>
  <c r="Z28" i="32"/>
  <c r="AD27" i="32"/>
  <c r="AC27" i="32"/>
  <c r="AB27" i="32"/>
  <c r="AA27" i="32"/>
  <c r="Z27" i="32"/>
  <c r="AD26" i="32"/>
  <c r="AC26" i="32"/>
  <c r="AB26" i="32"/>
  <c r="AA26" i="32"/>
  <c r="Z26" i="32"/>
  <c r="AD24" i="32"/>
  <c r="AC24" i="32"/>
  <c r="AB24" i="32"/>
  <c r="AA24" i="32"/>
  <c r="Z24" i="32"/>
  <c r="AD23" i="32"/>
  <c r="AC23" i="32"/>
  <c r="AB23" i="32"/>
  <c r="AA23" i="32"/>
  <c r="Z23" i="32"/>
  <c r="AD22" i="32"/>
  <c r="AC22" i="32"/>
  <c r="AB22" i="32"/>
  <c r="AA22" i="32"/>
  <c r="Z22" i="32"/>
  <c r="AD21" i="32"/>
  <c r="AC21" i="32"/>
  <c r="AB21" i="32"/>
  <c r="AA21" i="32"/>
  <c r="Z21" i="32"/>
  <c r="AD16" i="32"/>
  <c r="AC16" i="32"/>
  <c r="AB16" i="32"/>
  <c r="AA16" i="32"/>
  <c r="Z16" i="32"/>
  <c r="AD14" i="32"/>
  <c r="AC14" i="32"/>
  <c r="AB14" i="32"/>
  <c r="AA14" i="32"/>
  <c r="Z14" i="32"/>
  <c r="AD13" i="32"/>
  <c r="AC13" i="32"/>
  <c r="AB13" i="32"/>
  <c r="AA13" i="32"/>
  <c r="Z13" i="32"/>
  <c r="AD12" i="32"/>
  <c r="AC12" i="32"/>
  <c r="AB12" i="32"/>
  <c r="AA12" i="32"/>
  <c r="Z12" i="32"/>
  <c r="AD10" i="32"/>
  <c r="AC10" i="32"/>
  <c r="AB10" i="32"/>
  <c r="AA10" i="32"/>
  <c r="Z10" i="32"/>
  <c r="AD9" i="32"/>
  <c r="AC9" i="32"/>
  <c r="AB9" i="32"/>
  <c r="AA9" i="32"/>
  <c r="Z9" i="32"/>
  <c r="AD8" i="32"/>
  <c r="AC8" i="32"/>
  <c r="AB8" i="32"/>
  <c r="AA8" i="32"/>
  <c r="Z8" i="32"/>
  <c r="AD7" i="32"/>
  <c r="AC7" i="32"/>
  <c r="AB7" i="32"/>
  <c r="AA7" i="32"/>
  <c r="Z7" i="32"/>
  <c r="AE30" i="32" l="1"/>
  <c r="AE58" i="32"/>
  <c r="AE49" i="32"/>
  <c r="AE35" i="32"/>
  <c r="AE68" i="32"/>
  <c r="AE21" i="32"/>
  <c r="AE7" i="32"/>
  <c r="AE78" i="32"/>
  <c r="AE16" i="32"/>
  <c r="AE88" i="32"/>
  <c r="AE73" i="32"/>
  <c r="AE44" i="32"/>
  <c r="AE63" i="32"/>
  <c r="AE83" i="32"/>
  <c r="K13" i="5" l="1"/>
  <c r="M13" i="5"/>
  <c r="L13" i="5"/>
  <c r="J13" i="5"/>
  <c r="K11" i="5"/>
  <c r="M11" i="5"/>
  <c r="L11" i="5"/>
  <c r="J11" i="5"/>
  <c r="K10" i="5"/>
  <c r="M10" i="5"/>
  <c r="L10" i="5"/>
  <c r="J10" i="5"/>
  <c r="K9" i="5"/>
  <c r="M9" i="5"/>
  <c r="L9" i="5"/>
  <c r="J9" i="5"/>
  <c r="K7" i="5"/>
  <c r="M7" i="5"/>
  <c r="L7" i="5"/>
  <c r="J7" i="5"/>
  <c r="K6" i="5"/>
  <c r="M6" i="5"/>
  <c r="L6" i="5"/>
  <c r="J6" i="5"/>
  <c r="K5" i="5"/>
  <c r="M5" i="5"/>
  <c r="L5" i="5"/>
  <c r="J5" i="5"/>
</calcChain>
</file>

<file path=xl/sharedStrings.xml><?xml version="1.0" encoding="utf-8"?>
<sst xmlns="http://schemas.openxmlformats.org/spreadsheetml/2006/main" count="1444" uniqueCount="278">
  <si>
    <t>190 - 0 ppm</t>
  </si>
  <si>
    <t>CP A1</t>
  </si>
  <si>
    <t>CP A3</t>
  </si>
  <si>
    <t>DP35s A1</t>
  </si>
  <si>
    <t>156-140.5 ppm</t>
  </si>
  <si>
    <t>156.0 - 109.0 ppm</t>
  </si>
  <si>
    <t>Integration Region</t>
  </si>
  <si>
    <t>CP A4</t>
  </si>
  <si>
    <t>DP35s A4</t>
  </si>
  <si>
    <r>
      <rPr>
        <i/>
        <sz val="11"/>
        <color theme="1"/>
        <rFont val="Arial"/>
        <family val="2"/>
      </rPr>
      <t>ref3</t>
    </r>
    <r>
      <rPr>
        <sz val="11"/>
        <color theme="1"/>
        <rFont val="Arial"/>
        <family val="2"/>
      </rPr>
      <t>-16A</t>
    </r>
  </si>
  <si>
    <t>WT-16A</t>
  </si>
  <si>
    <t>WT-16B</t>
  </si>
  <si>
    <t>WT-16C</t>
  </si>
  <si>
    <t>WT-08A</t>
  </si>
  <si>
    <t>WT-12A</t>
  </si>
  <si>
    <t>-</t>
  </si>
  <si>
    <t>WT-19A</t>
  </si>
  <si>
    <t>WT-24A</t>
  </si>
  <si>
    <t>WT-32A</t>
  </si>
  <si>
    <t>Integration Region B1</t>
  </si>
  <si>
    <t>Integration Region B2</t>
  </si>
  <si>
    <t>Integration Region B3</t>
  </si>
  <si>
    <t>Integration Region B4</t>
  </si>
  <si>
    <t>Integration Region B5</t>
  </si>
  <si>
    <t>Integration Region B6</t>
  </si>
  <si>
    <t>Integration Region B7</t>
  </si>
  <si>
    <t>Integration Region B8</t>
  </si>
  <si>
    <t xml:space="preserve">Integration Region </t>
  </si>
  <si>
    <t>[124-160ppm]/[180-15 ppm]</t>
  </si>
  <si>
    <t>[52-58.5ppm]/[180-15 ppm]</t>
  </si>
  <si>
    <t>[124-160ppm]/[177-168 ppm]</t>
  </si>
  <si>
    <t>[124-160ppm]/[24-17 ppm]</t>
  </si>
  <si>
    <t>[124-160ppm]/[106.5-59 ppm]</t>
  </si>
  <si>
    <t>S/G – Carbohydrate</t>
  </si>
  <si>
    <t>[52-58.5ppm]/[106.5-59 ppm]</t>
  </si>
  <si>
    <t>[52-58.5ppm]/[177-168 ppm]</t>
  </si>
  <si>
    <t>[52-58.5ppm]/[24-17 ppm]</t>
  </si>
  <si>
    <r>
      <t>13</t>
    </r>
    <r>
      <rPr>
        <sz val="11"/>
        <color theme="1"/>
        <rFont val="Arial"/>
        <family val="2"/>
      </rPr>
      <t>C sites</t>
    </r>
  </si>
  <si>
    <r>
      <t xml:space="preserve">All 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  from S/G</t>
    </r>
  </si>
  <si>
    <r>
      <t xml:space="preserve">All 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 from O</t>
    </r>
    <r>
      <rPr>
        <u/>
        <sz val="11"/>
        <color theme="1"/>
        <rFont val="Arial"/>
        <family val="2"/>
      </rPr>
      <t>Me</t>
    </r>
  </si>
  <si>
    <t>B5/B1</t>
  </si>
  <si>
    <t>B6/B1</t>
  </si>
  <si>
    <t>B7/B2</t>
  </si>
  <si>
    <t>B8/B2</t>
  </si>
  <si>
    <t>S/G – Carbo</t>
  </si>
  <si>
    <t>B3/B1</t>
  </si>
  <si>
    <t>B4/B2</t>
  </si>
  <si>
    <t>(B5+B6)/B1</t>
  </si>
  <si>
    <t>(B7+B8)/B2</t>
  </si>
  <si>
    <t>(B5+B6+B7+B8)/(B1+B2)</t>
  </si>
  <si>
    <t>(B3+B4)/(B1+B2)</t>
  </si>
  <si>
    <t>(B3+B4+B5+B6+B7+B8)/(B1+B2)</t>
  </si>
  <si>
    <r>
      <t xml:space="preserve">% of all S/G 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</si>
  <si>
    <r>
      <t xml:space="preserve">% of all OMe 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</si>
  <si>
    <r>
      <t xml:space="preserve">% of all (S/G+OMe) 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</si>
  <si>
    <t>Peak Integration</t>
  </si>
  <si>
    <t>GalA% of Ac</t>
  </si>
  <si>
    <t>Xn3f% of Ac</t>
  </si>
  <si>
    <t>Xn2f% of Ac</t>
  </si>
  <si>
    <t>GalA%</t>
  </si>
  <si>
    <r>
      <t>ω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[ppm]/ω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[ppm]</t>
    </r>
  </si>
  <si>
    <t>S3/5</t>
  </si>
  <si>
    <t>S3/5+S4</t>
  </si>
  <si>
    <t>G3/4</t>
  </si>
  <si>
    <t>GalA6</t>
  </si>
  <si>
    <t>S%</t>
  </si>
  <si>
    <t>G%</t>
  </si>
  <si>
    <t xml:space="preserve"> Peak Position [ppm]</t>
  </si>
  <si>
    <t>i4</t>
  </si>
  <si>
    <t>s4</t>
  </si>
  <si>
    <t>Deconvolution</t>
  </si>
  <si>
    <t>i4%</t>
  </si>
  <si>
    <t>s4%</t>
  </si>
  <si>
    <t>G'3/4</t>
  </si>
  <si>
    <r>
      <rPr>
        <i/>
        <sz val="11"/>
        <color theme="1"/>
        <rFont val="Arial"/>
        <family val="2"/>
      </rPr>
      <t>fah1</t>
    </r>
    <r>
      <rPr>
        <sz val="11"/>
        <color theme="1"/>
        <rFont val="Arial"/>
        <family val="2"/>
      </rPr>
      <t>-16A</t>
    </r>
  </si>
  <si>
    <r>
      <rPr>
        <i/>
        <sz val="11"/>
        <color theme="1"/>
        <rFont val="Arial"/>
        <family val="2"/>
      </rPr>
      <t>fah1</t>
    </r>
    <r>
      <rPr>
        <sz val="11"/>
        <color theme="1"/>
        <rFont val="Arial"/>
        <family val="2"/>
      </rPr>
      <t>-16B</t>
    </r>
  </si>
  <si>
    <r>
      <rPr>
        <i/>
        <sz val="11"/>
        <color theme="1"/>
        <rFont val="Arial"/>
        <family val="2"/>
      </rPr>
      <t>fah1</t>
    </r>
    <r>
      <rPr>
        <sz val="11"/>
        <color theme="1"/>
        <rFont val="Arial"/>
        <family val="2"/>
      </rPr>
      <t>-16C</t>
    </r>
  </si>
  <si>
    <t>PDSD</t>
  </si>
  <si>
    <t>106.5-105.5</t>
  </si>
  <si>
    <t>105.5-103.5</t>
  </si>
  <si>
    <t>103.5-101.5</t>
  </si>
  <si>
    <t>101.5-99.0</t>
  </si>
  <si>
    <t>89.0-87.0</t>
  </si>
  <si>
    <t>85.0-83.0</t>
  </si>
  <si>
    <t>83.0-80.0</t>
  </si>
  <si>
    <t>80.0-77.5</t>
  </si>
  <si>
    <t>76.5-74.5</t>
  </si>
  <si>
    <t>74.5-73.5</t>
  </si>
  <si>
    <t>73.5-71.0</t>
  </si>
  <si>
    <t>69.5-67.5</t>
  </si>
  <si>
    <t>66.0-64.5</t>
  </si>
  <si>
    <t>178.0-174.5</t>
  </si>
  <si>
    <t>174.5-172.5</t>
  </si>
  <si>
    <t>172.5-168.0</t>
  </si>
  <si>
    <t>19.0-16.5</t>
  </si>
  <si>
    <t>DARR</t>
  </si>
  <si>
    <t>DARR&amp;PDSD</t>
  </si>
  <si>
    <t>s1/i1</t>
  </si>
  <si>
    <t>GA1</t>
  </si>
  <si>
    <t>s3/5, i3</t>
  </si>
  <si>
    <t>GA2</t>
  </si>
  <si>
    <t>i6</t>
  </si>
  <si>
    <t>s6</t>
  </si>
  <si>
    <t>GA6</t>
  </si>
  <si>
    <t>R6</t>
  </si>
  <si>
    <t>OMe</t>
  </si>
  <si>
    <t>134.5-138.5</t>
  </si>
  <si>
    <t>S1</t>
  </si>
  <si>
    <t>132.0-135.0</t>
  </si>
  <si>
    <t>S4</t>
  </si>
  <si>
    <t>151.5-154.5</t>
  </si>
  <si>
    <t>128.0-135.0</t>
  </si>
  <si>
    <t>G1</t>
  </si>
  <si>
    <t>143.0-150.5</t>
  </si>
  <si>
    <t>150.0-153.0</t>
  </si>
  <si>
    <t>157.0-160.5</t>
  </si>
  <si>
    <t>H4</t>
  </si>
  <si>
    <t>s/i</t>
  </si>
  <si>
    <t>Ac</t>
  </si>
  <si>
    <t>Pectin</t>
  </si>
  <si>
    <t>Total Carbo</t>
  </si>
  <si>
    <r>
      <rPr>
        <b/>
        <sz val="10"/>
        <color rgb="FF9E005D"/>
        <rFont val="Arial"/>
        <family val="2"/>
      </rPr>
      <t>Xn1</t>
    </r>
    <r>
      <rPr>
        <b/>
        <vertAlign val="superscript"/>
        <sz val="10"/>
        <color rgb="FF9E005D"/>
        <rFont val="Arial"/>
        <family val="2"/>
      </rPr>
      <t>2f</t>
    </r>
    <r>
      <rPr>
        <b/>
        <sz val="10"/>
        <color theme="1"/>
        <rFont val="Arial"/>
        <family val="2"/>
      </rPr>
      <t>/</t>
    </r>
    <r>
      <rPr>
        <b/>
        <sz val="10"/>
        <color rgb="FFFF0000"/>
        <rFont val="Arial"/>
        <family val="2"/>
      </rPr>
      <t>s1</t>
    </r>
    <r>
      <rPr>
        <b/>
        <sz val="10"/>
        <color theme="1"/>
        <rFont val="Arial"/>
        <family val="2"/>
      </rPr>
      <t>/</t>
    </r>
    <r>
      <rPr>
        <b/>
        <sz val="10"/>
        <color rgb="FFFF0000"/>
        <rFont val="Arial"/>
        <family val="2"/>
      </rPr>
      <t>i1</t>
    </r>
  </si>
  <si>
    <r>
      <t>Xn1</t>
    </r>
    <r>
      <rPr>
        <b/>
        <vertAlign val="superscript"/>
        <sz val="10"/>
        <color rgb="FF0000FF"/>
        <rFont val="Arial"/>
        <family val="2"/>
      </rPr>
      <t>3f</t>
    </r>
  </si>
  <si>
    <r>
      <t>Xn4</t>
    </r>
    <r>
      <rPr>
        <b/>
        <vertAlign val="superscript"/>
        <sz val="10"/>
        <color rgb="FFCC0066"/>
        <rFont val="Arial"/>
        <family val="2"/>
      </rPr>
      <t>2f</t>
    </r>
  </si>
  <si>
    <r>
      <t>Xn4</t>
    </r>
    <r>
      <rPr>
        <b/>
        <vertAlign val="superscript"/>
        <sz val="10"/>
        <color rgb="FF0000FF"/>
        <rFont val="Arial"/>
        <family val="2"/>
      </rPr>
      <t>3f</t>
    </r>
  </si>
  <si>
    <r>
      <rPr>
        <b/>
        <sz val="10"/>
        <color rgb="FFCC0066"/>
        <rFont val="Arial"/>
        <family val="2"/>
      </rPr>
      <t>Xn3</t>
    </r>
    <r>
      <rPr>
        <b/>
        <vertAlign val="superscript"/>
        <sz val="10"/>
        <color rgb="FFCC0066"/>
        <rFont val="Arial"/>
        <family val="2"/>
      </rPr>
      <t>2f</t>
    </r>
    <r>
      <rPr>
        <b/>
        <vertAlign val="superscript"/>
        <sz val="10"/>
        <color theme="1"/>
        <rFont val="Arial"/>
        <family val="2"/>
      </rPr>
      <t>,</t>
    </r>
    <r>
      <rPr>
        <b/>
        <vertAlign val="superscript"/>
        <sz val="10"/>
        <color rgb="FF0000FF"/>
        <rFont val="Arial"/>
        <family val="2"/>
      </rPr>
      <t>3f</t>
    </r>
  </si>
  <si>
    <r>
      <rPr>
        <b/>
        <sz val="10"/>
        <color rgb="FFCC0066"/>
        <rFont val="Arial"/>
        <family val="2"/>
      </rPr>
      <t>Xn2</t>
    </r>
    <r>
      <rPr>
        <b/>
        <vertAlign val="superscript"/>
        <sz val="10"/>
        <color rgb="FFCC0066"/>
        <rFont val="Arial"/>
        <family val="2"/>
      </rPr>
      <t>2f</t>
    </r>
    <r>
      <rPr>
        <b/>
        <vertAlign val="superscript"/>
        <sz val="10"/>
        <color theme="1"/>
        <rFont val="Arial"/>
        <family val="2"/>
      </rPr>
      <t>,</t>
    </r>
    <r>
      <rPr>
        <b/>
        <vertAlign val="superscript"/>
        <sz val="10"/>
        <color rgb="FF0000FF"/>
        <rFont val="Arial"/>
        <family val="2"/>
      </rPr>
      <t>3f</t>
    </r>
    <r>
      <rPr>
        <b/>
        <sz val="10"/>
        <color theme="1"/>
        <rFont val="Arial"/>
        <family val="2"/>
      </rPr>
      <t>,</t>
    </r>
    <r>
      <rPr>
        <b/>
        <sz val="10"/>
        <color rgb="FFFF0000"/>
        <rFont val="Arial"/>
        <family val="2"/>
      </rPr>
      <t xml:space="preserve"> s2, i2/5</t>
    </r>
  </si>
  <si>
    <r>
      <t>Xn5</t>
    </r>
    <r>
      <rPr>
        <b/>
        <vertAlign val="superscript"/>
        <sz val="10"/>
        <color rgb="FFCC0066"/>
        <rFont val="Arial"/>
        <family val="2"/>
      </rPr>
      <t>2f</t>
    </r>
  </si>
  <si>
    <r>
      <rPr>
        <b/>
        <sz val="10"/>
        <color rgb="FF0000FF"/>
        <rFont val="Arial"/>
        <family val="2"/>
      </rPr>
      <t>Xn5</t>
    </r>
    <r>
      <rPr>
        <b/>
        <vertAlign val="superscript"/>
        <sz val="10"/>
        <color rgb="FF0000FF"/>
        <rFont val="Arial"/>
        <family val="2"/>
      </rPr>
      <t>3f</t>
    </r>
    <r>
      <rPr>
        <b/>
        <sz val="10"/>
        <color theme="1"/>
        <rFont val="Arial"/>
        <family val="2"/>
      </rPr>
      <t xml:space="preserve">, </t>
    </r>
    <r>
      <rPr>
        <b/>
        <sz val="10"/>
        <color rgb="FFFF0000"/>
        <rFont val="Arial"/>
        <family val="2"/>
      </rPr>
      <t>s6</t>
    </r>
  </si>
  <si>
    <r>
      <t>Ac</t>
    </r>
    <r>
      <rPr>
        <b/>
        <u/>
        <sz val="10"/>
        <color rgb="FF7030A0"/>
        <rFont val="Arial"/>
        <family val="2"/>
      </rPr>
      <t>CO</t>
    </r>
  </si>
  <si>
    <r>
      <rPr>
        <b/>
        <u/>
        <sz val="10"/>
        <color rgb="FFC00000"/>
        <rFont val="Arial"/>
        <family val="2"/>
      </rPr>
      <t>GA6</t>
    </r>
    <r>
      <rPr>
        <b/>
        <sz val="10"/>
        <color rgb="FFC00000"/>
        <rFont val="Arial"/>
        <family val="2"/>
      </rPr>
      <t>-Me</t>
    </r>
  </si>
  <si>
    <r>
      <t>Ac</t>
    </r>
    <r>
      <rPr>
        <b/>
        <u/>
        <sz val="10"/>
        <color rgb="FF7030A0"/>
        <rFont val="Arial"/>
        <family val="2"/>
      </rPr>
      <t>Me</t>
    </r>
  </si>
  <si>
    <r>
      <t>Xn</t>
    </r>
    <r>
      <rPr>
        <b/>
        <vertAlign val="superscript"/>
        <sz val="10"/>
        <color rgb="FF9E005D"/>
        <rFont val="Arial"/>
        <family val="2"/>
      </rPr>
      <t>2f</t>
    </r>
  </si>
  <si>
    <r>
      <t>Xn</t>
    </r>
    <r>
      <rPr>
        <b/>
        <vertAlign val="superscript"/>
        <sz val="10"/>
        <color rgb="FF0000FF"/>
        <rFont val="Arial"/>
        <family val="2"/>
      </rPr>
      <t>3f</t>
    </r>
  </si>
  <si>
    <t>Cross-Peak counts in DARR/PDSD</t>
  </si>
  <si>
    <t>WT16A CP</t>
  </si>
  <si>
    <t>WT16B CP</t>
  </si>
  <si>
    <t>WT16C CP</t>
  </si>
  <si>
    <t>WT12A CP</t>
  </si>
  <si>
    <t>WT08A CP</t>
  </si>
  <si>
    <t>WT16A DP2s</t>
  </si>
  <si>
    <t>WT12A DP2s</t>
  </si>
  <si>
    <t>WT08A DP2s</t>
  </si>
  <si>
    <t>Fit_1</t>
  </si>
  <si>
    <t>Fit_2</t>
  </si>
  <si>
    <t>Fit_3</t>
  </si>
  <si>
    <t>Fit_4</t>
  </si>
  <si>
    <t>Fit_5</t>
  </si>
  <si>
    <t>0.63*(Fit1+Fit2)/(All)</t>
  </si>
  <si>
    <t>Fit_6</t>
  </si>
  <si>
    <t>Fit_7</t>
  </si>
  <si>
    <t>Fit_8</t>
  </si>
  <si>
    <t>Fit_9</t>
  </si>
  <si>
    <t>0.63*(Fit1+Fit2+Fit3)/(All)</t>
  </si>
  <si>
    <t>0.37*(Fit3+Fit4+Fit5)/(All)</t>
  </si>
  <si>
    <t>0.37*(Fit4+Fit5+Fit6)/(All)</t>
  </si>
  <si>
    <t>B1</t>
  </si>
  <si>
    <t>B3</t>
  </si>
  <si>
    <t>(CP A3/ CP A1)×100</t>
  </si>
  <si>
    <t>(DP35s A4/ DP35s A1)/(CP A4/CP A3)×100</t>
  </si>
  <si>
    <t>Peak</t>
  </si>
  <si>
    <t>I1+I2</t>
  </si>
  <si>
    <t>I3+I4</t>
  </si>
  <si>
    <t>* Integration areas A1, A3 and A4 are illustrated in Fig.S5b and summarized in Table S5</t>
  </si>
  <si>
    <t>* Integration areas B1 and B3 are illustrated in Fig.S5a and summarized in Table S5</t>
  </si>
  <si>
    <t>* Integration areas A1 and A3 are illustrated in Fig.S5b and summarized in Table S5</t>
  </si>
  <si>
    <t>* Integration areas A1, A3 and A4 are illustrated in Fig.S5b&amp;c and summarized in Table S5</t>
  </si>
  <si>
    <t>* Integration areas I1, I2, I3 and I4 are illustrated in Fig.S5d and summarized in Table S5</t>
  </si>
  <si>
    <t>* Integration areas B1 - B8 are illustrated in Fig.S5a and summarized in Table S5</t>
  </si>
  <si>
    <t>OMe - Carbohyr.</t>
  </si>
  <si>
    <t>G(1) - Carbohyr.</t>
  </si>
  <si>
    <t>G(3/4) - Carbohyr.</t>
  </si>
  <si>
    <t>S(3/5), G'(3/4) - Carbohyr.</t>
  </si>
  <si>
    <t>S(1/4)/'G(1) - Carbohyr.</t>
  </si>
  <si>
    <t>Lignin-Cabohyrate Signal Transfer in Gated PDSD</t>
  </si>
  <si>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 sites</t>
    </r>
  </si>
  <si>
    <r>
      <t>* For each slice at given ω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: A1 is the 1D integral of 190 - 0 ppm and A2 is the 1D integral of 106 - 59 ppm </t>
    </r>
  </si>
  <si>
    <t>A2/A1 @ 56.0 ppm</t>
  </si>
  <si>
    <r>
      <t>Slice @ ω</t>
    </r>
    <r>
      <rPr>
        <vertAlign val="subscript"/>
        <sz val="11"/>
        <color theme="1"/>
        <rFont val="Arial"/>
        <family val="2"/>
      </rPr>
      <t>1</t>
    </r>
  </si>
  <si>
    <t>A2/A1 @ 130.0 ppm</t>
  </si>
  <si>
    <t>A2/A1 @ 134.0 ppm</t>
  </si>
  <si>
    <t>A2/A1 @ 148.2 ppm</t>
  </si>
  <si>
    <t>A2/A1 @ 152.5 ppm</t>
  </si>
  <si>
    <t>S/G — Carbo</t>
  </si>
  <si>
    <r>
      <t>S/G — (</t>
    </r>
    <r>
      <rPr>
        <b/>
        <u/>
        <sz val="11"/>
        <color theme="1"/>
        <rFont val="Arial"/>
        <family val="2"/>
      </rPr>
      <t>C</t>
    </r>
    <r>
      <rPr>
        <b/>
        <sz val="11"/>
        <color theme="1"/>
        <rFont val="Arial"/>
        <family val="2"/>
      </rPr>
      <t>O+ Ac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>)</t>
    </r>
  </si>
  <si>
    <r>
      <t>O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 xml:space="preserve"> — Ac</t>
    </r>
    <r>
      <rPr>
        <b/>
        <u/>
        <sz val="11"/>
        <color theme="1"/>
        <rFont val="Arial"/>
        <family val="2"/>
      </rPr>
      <t>Me</t>
    </r>
  </si>
  <si>
    <r>
      <t>(S/G+O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>) — (</t>
    </r>
    <r>
      <rPr>
        <b/>
        <u/>
        <sz val="11"/>
        <color theme="1"/>
        <rFont val="Arial"/>
        <family val="2"/>
      </rPr>
      <t>C</t>
    </r>
    <r>
      <rPr>
        <b/>
        <sz val="11"/>
        <color theme="1"/>
        <rFont val="Arial"/>
        <family val="2"/>
      </rPr>
      <t>O+ Ac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>)</t>
    </r>
  </si>
  <si>
    <r>
      <t>(S/G+O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>) — Carbo</t>
    </r>
  </si>
  <si>
    <r>
      <t>(S/G+O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>) — (Carbo+</t>
    </r>
    <r>
      <rPr>
        <b/>
        <u/>
        <sz val="11"/>
        <color theme="1"/>
        <rFont val="Arial"/>
        <family val="2"/>
      </rPr>
      <t>C</t>
    </r>
    <r>
      <rPr>
        <b/>
        <sz val="11"/>
        <color theme="1"/>
        <rFont val="Arial"/>
        <family val="2"/>
      </rPr>
      <t>O+Ac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>)</t>
    </r>
  </si>
  <si>
    <r>
      <t xml:space="preserve">S/G — </t>
    </r>
    <r>
      <rPr>
        <b/>
        <u/>
        <sz val="11"/>
        <color theme="1"/>
        <rFont val="Arial"/>
        <family val="2"/>
      </rPr>
      <t>C</t>
    </r>
    <r>
      <rPr>
        <b/>
        <sz val="11"/>
        <color theme="1"/>
        <rFont val="Arial"/>
        <family val="2"/>
      </rPr>
      <t>O</t>
    </r>
  </si>
  <si>
    <r>
      <t>S/G — Ac</t>
    </r>
    <r>
      <rPr>
        <b/>
        <u/>
        <sz val="11"/>
        <color theme="1"/>
        <rFont val="Arial"/>
        <family val="2"/>
      </rPr>
      <t>Me</t>
    </r>
  </si>
  <si>
    <r>
      <t>O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 xml:space="preserve"> — Carbo</t>
    </r>
  </si>
  <si>
    <r>
      <t>O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 xml:space="preserve"> — </t>
    </r>
    <r>
      <rPr>
        <b/>
        <u/>
        <sz val="11"/>
        <color theme="1"/>
        <rFont val="Arial"/>
        <family val="2"/>
      </rPr>
      <t>C</t>
    </r>
    <r>
      <rPr>
        <b/>
        <sz val="11"/>
        <color theme="1"/>
        <rFont val="Arial"/>
        <family val="2"/>
      </rPr>
      <t>O</t>
    </r>
  </si>
  <si>
    <r>
      <t>O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 xml:space="preserve"> — (</t>
    </r>
    <r>
      <rPr>
        <b/>
        <u/>
        <sz val="11"/>
        <color theme="1"/>
        <rFont val="Arial"/>
        <family val="2"/>
      </rPr>
      <t>C</t>
    </r>
    <r>
      <rPr>
        <b/>
        <sz val="11"/>
        <color theme="1"/>
        <rFont val="Arial"/>
        <family val="2"/>
      </rPr>
      <t>O+ Ac</t>
    </r>
    <r>
      <rPr>
        <b/>
        <u/>
        <sz val="11"/>
        <color theme="1"/>
        <rFont val="Arial"/>
        <family val="2"/>
      </rPr>
      <t>Me</t>
    </r>
    <r>
      <rPr>
        <b/>
        <sz val="11"/>
        <color theme="1"/>
        <rFont val="Arial"/>
        <family val="2"/>
      </rPr>
      <t>)</t>
    </r>
  </si>
  <si>
    <r>
      <t xml:space="preserve">% from all S/G 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</si>
  <si>
    <t>S/G — Carbohydrate</t>
  </si>
  <si>
    <r>
      <t>O</t>
    </r>
    <r>
      <rPr>
        <u/>
        <sz val="11"/>
        <color theme="1"/>
        <rFont val="Arial"/>
        <family val="2"/>
      </rPr>
      <t>Me</t>
    </r>
    <r>
      <rPr>
        <sz val="11"/>
        <color theme="1"/>
        <rFont val="Arial"/>
        <family val="2"/>
      </rPr>
      <t xml:space="preserve"> — Carbohydrate</t>
    </r>
  </si>
  <si>
    <r>
      <t xml:space="preserve">S/G — </t>
    </r>
    <r>
      <rPr>
        <u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O</t>
    </r>
  </si>
  <si>
    <r>
      <t>S/G — Ac</t>
    </r>
    <r>
      <rPr>
        <u/>
        <sz val="11"/>
        <color theme="1"/>
        <rFont val="Arial"/>
        <family val="2"/>
      </rPr>
      <t>Me</t>
    </r>
  </si>
  <si>
    <r>
      <t>O</t>
    </r>
    <r>
      <rPr>
        <u/>
        <sz val="11"/>
        <color theme="1"/>
        <rFont val="Arial"/>
        <family val="2"/>
      </rPr>
      <t>Me</t>
    </r>
    <r>
      <rPr>
        <sz val="11"/>
        <color theme="1"/>
        <rFont val="Arial"/>
        <family val="2"/>
      </rPr>
      <t xml:space="preserve"> — </t>
    </r>
    <r>
      <rPr>
        <u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O</t>
    </r>
  </si>
  <si>
    <r>
      <t>O</t>
    </r>
    <r>
      <rPr>
        <u/>
        <sz val="11"/>
        <color theme="1"/>
        <rFont val="Arial"/>
        <family val="2"/>
      </rPr>
      <t>Me</t>
    </r>
    <r>
      <rPr>
        <sz val="11"/>
        <color theme="1"/>
        <rFont val="Arial"/>
        <family val="2"/>
      </rPr>
      <t xml:space="preserve"> — Ac</t>
    </r>
    <r>
      <rPr>
        <u/>
        <sz val="11"/>
        <color theme="1"/>
        <rFont val="Arial"/>
        <family val="2"/>
      </rPr>
      <t>Me</t>
    </r>
  </si>
  <si>
    <r>
      <rPr>
        <u/>
        <sz val="11"/>
        <color theme="1"/>
        <rFont val="Arial"/>
        <family val="2"/>
      </rPr>
      <t>GalA</t>
    </r>
    <r>
      <rPr>
        <sz val="11"/>
        <color theme="1"/>
        <rFont val="Arial"/>
        <family val="2"/>
      </rPr>
      <t>-Me%</t>
    </r>
  </si>
  <si>
    <t>* Integration areas are summarized in Table S5</t>
  </si>
  <si>
    <r>
      <rPr>
        <u/>
        <sz val="11"/>
        <color theme="1"/>
        <rFont val="Arial"/>
        <family val="2"/>
      </rPr>
      <t>GalA6</t>
    </r>
    <r>
      <rPr>
        <sz val="11"/>
        <color theme="1"/>
        <rFont val="Arial"/>
        <family val="2"/>
      </rPr>
      <t>-Me</t>
    </r>
  </si>
  <si>
    <t>(B3/B1)×100</t>
  </si>
  <si>
    <t>WT-19 Basal</t>
  </si>
  <si>
    <t>WT-32 Basal</t>
  </si>
  <si>
    <t>WT-19 Middle</t>
  </si>
  <si>
    <t>WT-32 Middle</t>
  </si>
  <si>
    <t>WT-19 Apical</t>
  </si>
  <si>
    <t>WT-32 Apical</t>
  </si>
  <si>
    <t>* Fo the Apical, A4 region was used for calculation, since A3 is now dominated by lipid and protein signals</t>
  </si>
  <si>
    <t>* The scaling factors 0.63 and 0.37 are derived from I1/(I1+I3) and  I3/(I1+I3) in Fig.S5 and are summarized in Table S5</t>
  </si>
  <si>
    <t>0.63*(Fit1)/(All)</t>
  </si>
  <si>
    <t>0.37*(Fit2+..+Fit6)/(All)</t>
  </si>
  <si>
    <t>0.37*(Fit3+..+Fit8)/(All)</t>
  </si>
  <si>
    <t>0.37*(Fit3+..+Fit6)/(All)</t>
  </si>
  <si>
    <t>0.37*(Fit4+..+Fit8)/(All)</t>
  </si>
  <si>
    <t>0.37*(Fit4+..+Fit9)/(All)</t>
  </si>
  <si>
    <r>
      <rPr>
        <u/>
        <sz val="12"/>
        <color theme="1"/>
        <rFont val="Arial"/>
        <family val="2"/>
      </rPr>
      <t>GalA6</t>
    </r>
    <r>
      <rPr>
        <sz val="12"/>
        <color theme="1"/>
        <rFont val="Arial"/>
        <family val="2"/>
      </rPr>
      <t>-Me</t>
    </r>
  </si>
  <si>
    <t>Rigid (CP) %</t>
  </si>
  <si>
    <t>Semi-Quantitative (DP) %</t>
  </si>
  <si>
    <t>Wild type</t>
  </si>
  <si>
    <t>fah1</t>
  </si>
  <si>
    <t>ref3</t>
  </si>
  <si>
    <t>Strain</t>
  </si>
  <si>
    <t>Stress</t>
  </si>
  <si>
    <t>Stress (SEM)</t>
  </si>
  <si>
    <t>WT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</si>
  <si>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</si>
  <si>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</si>
  <si>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</si>
  <si>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</si>
  <si>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</si>
  <si>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</si>
  <si>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</si>
  <si>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</si>
  <si>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</si>
  <si>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</si>
  <si>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</si>
  <si>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</si>
  <si>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</si>
  <si>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</si>
  <si>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</si>
  <si>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</si>
  <si>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</si>
  <si>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</si>
  <si>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Strength (MPa)</t>
  </si>
  <si>
    <t>Modulus (MPa)</t>
  </si>
  <si>
    <t>(A3/A1)×100</t>
  </si>
  <si>
    <t>S. D.</t>
  </si>
  <si>
    <t>Cross-Peak Count</t>
  </si>
  <si>
    <t>All S</t>
  </si>
  <si>
    <t>All G</t>
  </si>
  <si>
    <r>
      <t xml:space="preserve">* Cross-peak for each 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C site is either 1 or 0</t>
    </r>
  </si>
  <si>
    <r>
      <t xml:space="preserve">* </t>
    </r>
    <r>
      <rPr>
        <b/>
        <sz val="10"/>
        <color rgb="FFFFC000"/>
        <rFont val="Arial"/>
        <family val="2"/>
      </rPr>
      <t>Orange</t>
    </r>
    <r>
      <rPr>
        <sz val="10"/>
        <color theme="1"/>
        <rFont val="Arial"/>
        <family val="2"/>
      </rPr>
      <t xml:space="preserve">, </t>
    </r>
    <r>
      <rPr>
        <b/>
        <sz val="10"/>
        <color rgb="FF00B0F0"/>
        <rFont val="Arial"/>
        <family val="2"/>
      </rPr>
      <t>Blue</t>
    </r>
    <r>
      <rPr>
        <sz val="10"/>
        <color theme="1"/>
        <rFont val="Arial"/>
        <family val="2"/>
      </rPr>
      <t xml:space="preserve"> and </t>
    </r>
    <r>
      <rPr>
        <b/>
        <sz val="10"/>
        <color theme="2" tint="-0.499984740745262"/>
        <rFont val="Arial"/>
        <family val="2"/>
      </rPr>
      <t>Grey</t>
    </r>
    <r>
      <rPr>
        <sz val="10"/>
        <color theme="1"/>
        <rFont val="Arial"/>
        <family val="2"/>
      </rPr>
      <t xml:space="preserve"> indicate cross-peaks that are observed only in PDSD, only in DARR and in both, respectively</t>
    </r>
  </si>
  <si>
    <r>
      <rPr>
        <i/>
        <sz val="10"/>
        <color theme="1"/>
        <rFont val="Arial"/>
        <family val="2"/>
      </rPr>
      <t>fah1</t>
    </r>
    <r>
      <rPr>
        <sz val="10"/>
        <color theme="1"/>
        <rFont val="Arial"/>
        <family val="2"/>
      </rPr>
      <t>-16A</t>
    </r>
  </si>
  <si>
    <r>
      <rPr>
        <i/>
        <sz val="10"/>
        <color theme="1"/>
        <rFont val="Arial"/>
        <family val="2"/>
      </rPr>
      <t>ref3</t>
    </r>
    <r>
      <rPr>
        <sz val="10"/>
        <color theme="1"/>
        <rFont val="Arial"/>
        <family val="2"/>
      </rPr>
      <t>-16A</t>
    </r>
  </si>
  <si>
    <r>
      <rPr>
        <i/>
        <sz val="10"/>
        <color theme="1"/>
        <rFont val="Arial"/>
        <family val="2"/>
      </rPr>
      <t>fah1</t>
    </r>
    <r>
      <rPr>
        <sz val="10"/>
        <color theme="1"/>
        <rFont val="Arial"/>
        <family val="2"/>
      </rPr>
      <t>-16B</t>
    </r>
  </si>
  <si>
    <r>
      <rPr>
        <i/>
        <sz val="10"/>
        <color theme="1"/>
        <rFont val="Arial"/>
        <family val="2"/>
      </rPr>
      <t>fah1</t>
    </r>
    <r>
      <rPr>
        <sz val="10"/>
        <color theme="1"/>
        <rFont val="Arial"/>
        <family val="2"/>
      </rPr>
      <t>-16C</t>
    </r>
  </si>
  <si>
    <t>[(I1+I2)/2]/[(I1+I2)/2+I3+I4]</t>
  </si>
  <si>
    <t>(I3+I4)/[(I1+I2)/2+I3+I4]</t>
  </si>
  <si>
    <t>strain 1</t>
  </si>
  <si>
    <t>stress 1</t>
  </si>
  <si>
    <t>strain 2</t>
  </si>
  <si>
    <t>stress 2</t>
  </si>
  <si>
    <t>strain 3</t>
  </si>
  <si>
    <t>stress 3</t>
  </si>
  <si>
    <t>strain 4</t>
  </si>
  <si>
    <t>stress 4</t>
  </si>
  <si>
    <t>strain 5</t>
  </si>
  <si>
    <t>stress 5</t>
  </si>
  <si>
    <t>strain 6</t>
  </si>
  <si>
    <t>stress 6</t>
  </si>
  <si>
    <t>strain 7</t>
  </si>
  <si>
    <t>stress 7</t>
  </si>
  <si>
    <t>strain 8</t>
  </si>
  <si>
    <t>stress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</si>
</sst>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77" x14ac:knownFonts="1">
    <font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1"/>
      <name val="Arial"/>
      <family val="2"/>
    </font>
    <font>
      <sz val="11"/>
      <color rgb="FF00B050"/>
      <name val="Arial"/>
      <family val="2"/>
    </font>
    <font>
      <sz val="11"/>
      <color theme="9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B0F0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rgb="FFC00000"/>
      <name val="Arial"/>
      <family val="2"/>
    </font>
    <font>
      <sz val="11"/>
      <color theme="8"/>
      <name val="Arial"/>
      <family val="2"/>
    </font>
    <font>
      <sz val="11"/>
      <color rgb="FF7030A0"/>
      <name val="Arial"/>
      <family val="2"/>
    </font>
    <font>
      <sz val="11"/>
      <color theme="5" tint="-0.249977111117893"/>
      <name val="Arial"/>
      <family val="2"/>
    </font>
    <font>
      <u/>
      <sz val="11"/>
      <color theme="1"/>
      <name val="Arial"/>
      <family val="2"/>
    </font>
    <font>
      <strike/>
      <sz val="11"/>
      <color theme="1"/>
      <name val="Arial"/>
      <family val="2"/>
    </font>
    <font>
      <b/>
      <sz val="11"/>
      <color rgb="FF00B0F0"/>
      <name val="Arial"/>
      <family val="2"/>
    </font>
    <font>
      <b/>
      <sz val="11"/>
      <color rgb="FF7030A0"/>
      <name val="Arial"/>
      <family val="2"/>
    </font>
    <font>
      <b/>
      <sz val="11"/>
      <color theme="5" tint="-0.249977111117893"/>
      <name val="Arial"/>
      <family val="2"/>
    </font>
    <font>
      <b/>
      <sz val="11"/>
      <color rgb="FF00B050"/>
      <name val="Arial"/>
      <family val="2"/>
    </font>
    <font>
      <sz val="11"/>
      <color rgb="FF0070C0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sz val="12"/>
      <color theme="5"/>
      <name val="Arial"/>
      <family val="2"/>
    </font>
    <font>
      <sz val="11"/>
      <color theme="5"/>
      <name val="Arial"/>
      <family val="2"/>
    </font>
    <font>
      <sz val="12"/>
      <color rgb="FFC0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0070C0"/>
      <name val="Arial"/>
      <family val="2"/>
    </font>
    <font>
      <b/>
      <u/>
      <sz val="11"/>
      <color theme="1"/>
      <name val="Arial"/>
      <family val="2"/>
    </font>
    <font>
      <b/>
      <sz val="12"/>
      <color rgb="FFC00000"/>
      <name val="Arial"/>
      <family val="2"/>
    </font>
    <font>
      <b/>
      <sz val="11"/>
      <color theme="5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9E005D"/>
      <name val="Arial"/>
      <family val="2"/>
    </font>
    <font>
      <b/>
      <vertAlign val="superscript"/>
      <sz val="10"/>
      <color rgb="FF9E005D"/>
      <name val="Arial"/>
      <family val="2"/>
    </font>
    <font>
      <b/>
      <sz val="10"/>
      <color rgb="FF0000FF"/>
      <name val="Arial"/>
      <family val="2"/>
    </font>
    <font>
      <b/>
      <vertAlign val="superscript"/>
      <sz val="10"/>
      <color rgb="FF0000FF"/>
      <name val="Arial"/>
      <family val="2"/>
    </font>
    <font>
      <b/>
      <sz val="10"/>
      <color rgb="FF0099B0"/>
      <name val="Arial"/>
      <family val="2"/>
    </font>
    <font>
      <b/>
      <sz val="10"/>
      <color rgb="FFCC0066"/>
      <name val="Arial"/>
      <family val="2"/>
    </font>
    <font>
      <b/>
      <vertAlign val="superscript"/>
      <sz val="10"/>
      <color rgb="FFCC0066"/>
      <name val="Arial"/>
      <family val="2"/>
    </font>
    <font>
      <b/>
      <vertAlign val="superscript"/>
      <sz val="10"/>
      <color theme="1"/>
      <name val="Arial"/>
      <family val="2"/>
    </font>
    <font>
      <b/>
      <u/>
      <sz val="10"/>
      <color rgb="FF0070C0"/>
      <name val="Arial"/>
      <family val="2"/>
    </font>
    <font>
      <b/>
      <sz val="10"/>
      <color rgb="FF7030A0"/>
      <name val="Arial"/>
      <family val="2"/>
    </font>
    <font>
      <b/>
      <u/>
      <sz val="10"/>
      <color rgb="FF7030A0"/>
      <name val="Arial"/>
      <family val="2"/>
    </font>
    <font>
      <b/>
      <sz val="10"/>
      <color rgb="FFC00000"/>
      <name val="Arial"/>
      <family val="2"/>
    </font>
    <font>
      <b/>
      <u/>
      <sz val="10"/>
      <color rgb="FFC00000"/>
      <name val="Arial"/>
      <family val="2"/>
    </font>
    <font>
      <b/>
      <sz val="10"/>
      <color rgb="FF00C87D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6837"/>
      <name val="Arial"/>
      <family val="2"/>
    </font>
    <font>
      <b/>
      <sz val="10"/>
      <color rgb="FFF15A29"/>
      <name val="Arial"/>
      <family val="2"/>
    </font>
    <font>
      <b/>
      <sz val="10"/>
      <color rgb="FFFFC000"/>
      <name val="Arial"/>
      <family val="2"/>
    </font>
    <font>
      <b/>
      <sz val="10"/>
      <color theme="7"/>
      <name val="Arial"/>
      <family val="2"/>
    </font>
    <font>
      <b/>
      <sz val="10"/>
      <color rgb="FFEC008C"/>
      <name val="Arial"/>
      <family val="2"/>
    </font>
    <font>
      <b/>
      <sz val="10"/>
      <color rgb="FFF22C98"/>
      <name val="Arial"/>
      <family val="2"/>
    </font>
    <font>
      <b/>
      <sz val="11"/>
      <color rgb="FFC00000"/>
      <name val="Arial"/>
      <family val="2"/>
    </font>
    <font>
      <u/>
      <sz val="12"/>
      <color theme="1"/>
      <name val="Arial"/>
      <family val="2"/>
    </font>
    <font>
      <sz val="12"/>
      <color theme="6"/>
      <name val="Arial"/>
      <family val="2"/>
    </font>
    <font>
      <sz val="10"/>
      <name val="Arial"/>
      <family val="2"/>
    </font>
    <font>
      <b/>
      <sz val="10"/>
      <color theme="5"/>
      <name val="Arial"/>
      <family val="2"/>
    </font>
    <font>
      <sz val="11"/>
      <color theme="6"/>
      <name val="Arial"/>
      <family val="2"/>
    </font>
    <font>
      <b/>
      <sz val="11"/>
      <color theme="6"/>
      <name val="Arial"/>
      <family val="2"/>
    </font>
    <font>
      <b/>
      <sz val="10"/>
      <color rgb="FFFFFFFF"/>
      <name val="Arial"/>
      <family val="2"/>
    </font>
    <font>
      <sz val="11"/>
      <name val="Arial"/>
      <family val="2"/>
    </font>
    <font>
      <vertAlign val="superscript"/>
      <sz val="10"/>
      <color theme="1"/>
      <name val="Arial"/>
      <family val="2"/>
    </font>
    <font>
      <b/>
      <sz val="10"/>
      <color rgb="FF00B0F0"/>
      <name val="Arial"/>
      <family val="2"/>
    </font>
    <font>
      <b/>
      <sz val="10"/>
      <color theme="2" tint="-0.499984740745262"/>
      <name val="Arial"/>
      <family val="2"/>
    </font>
    <font>
      <i/>
      <sz val="10"/>
      <color theme="1"/>
      <name val="Arial"/>
      <family val="2"/>
    </font>
    <font>
      <b/>
      <sz val="10"/>
      <color theme="6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1" fontId="11" fillId="0" borderId="0" xfId="0" applyNumberFormat="1" applyFont="1" applyAlignment="1">
      <alignment horizontal="center" vertical="center"/>
    </xf>
    <xf numFmtId="11" fontId="12" fillId="0" borderId="0" xfId="0" applyNumberFormat="1" applyFont="1" applyAlignment="1">
      <alignment horizontal="center" vertical="center"/>
    </xf>
    <xf numFmtId="11" fontId="13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11" fontId="11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11" fontId="11" fillId="0" borderId="2" xfId="0" applyNumberFormat="1" applyFont="1" applyBorder="1" applyAlignment="1">
      <alignment horizontal="center" vertical="center"/>
    </xf>
    <xf numFmtId="11" fontId="11" fillId="0" borderId="3" xfId="0" applyNumberFormat="1" applyFont="1" applyBorder="1" applyAlignment="1">
      <alignment horizontal="center" vertical="center"/>
    </xf>
    <xf numFmtId="11" fontId="11" fillId="0" borderId="5" xfId="0" applyNumberFormat="1" applyFont="1" applyBorder="1" applyAlignment="1">
      <alignment horizontal="center" vertical="center"/>
    </xf>
    <xf numFmtId="11" fontId="11" fillId="0" borderId="7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11" fontId="13" fillId="0" borderId="6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13" fillId="0" borderId="6" xfId="0" applyNumberFormat="1" applyFont="1" applyBorder="1" applyAlignment="1">
      <alignment horizontal="center" vertical="center"/>
    </xf>
    <xf numFmtId="11" fontId="8" fillId="0" borderId="8" xfId="0" applyNumberFormat="1" applyFont="1" applyBorder="1" applyAlignment="1">
      <alignment horizontal="center" vertical="center"/>
    </xf>
    <xf numFmtId="11" fontId="13" fillId="0" borderId="8" xfId="0" applyNumberFormat="1" applyFont="1" applyBorder="1" applyAlignment="1">
      <alignment horizontal="center" vertical="center"/>
    </xf>
    <xf numFmtId="11" fontId="1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1" fontId="8" fillId="0" borderId="3" xfId="0" applyNumberFormat="1" applyFont="1" applyBorder="1" applyAlignment="1">
      <alignment horizontal="center" vertical="center"/>
    </xf>
    <xf numFmtId="11" fontId="13" fillId="0" borderId="3" xfId="0" applyNumberFormat="1" applyFont="1" applyBorder="1" applyAlignment="1">
      <alignment horizontal="center" vertical="center"/>
    </xf>
    <xf numFmtId="11" fontId="13" fillId="0" borderId="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2" fontId="21" fillId="0" borderId="4" xfId="0" applyNumberFormat="1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2" fontId="27" fillId="0" borderId="5" xfId="0" applyNumberFormat="1" applyFont="1" applyBorder="1" applyAlignment="1">
      <alignment horizontal="center" vertical="center"/>
    </xf>
    <xf numFmtId="2" fontId="27" fillId="0" borderId="7" xfId="0" applyNumberFormat="1" applyFont="1" applyBorder="1" applyAlignment="1">
      <alignment horizontal="center" vertical="center"/>
    </xf>
    <xf numFmtId="2" fontId="27" fillId="0" borderId="9" xfId="0" applyNumberFormat="1" applyFont="1" applyBorder="1" applyAlignment="1">
      <alignment horizontal="center" vertical="center"/>
    </xf>
    <xf numFmtId="2" fontId="21" fillId="0" borderId="7" xfId="0" applyNumberFormat="1" applyFont="1" applyBorder="1" applyAlignment="1">
      <alignment horizontal="center" vertical="center"/>
    </xf>
    <xf numFmtId="2" fontId="21" fillId="0" borderId="9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165" fontId="34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165" fontId="34" fillId="0" borderId="5" xfId="0" applyNumberFormat="1" applyFont="1" applyBorder="1" applyAlignment="1">
      <alignment horizontal="center" vertical="center"/>
    </xf>
    <xf numFmtId="165" fontId="34" fillId="0" borderId="7" xfId="0" applyNumberFormat="1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8" fillId="0" borderId="8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51" fillId="5" borderId="1" xfId="0" applyFont="1" applyFill="1" applyBorder="1" applyAlignment="1">
      <alignment horizontal="center" vertical="center"/>
    </xf>
    <xf numFmtId="0" fontId="51" fillId="6" borderId="1" xfId="0" applyFont="1" applyFill="1" applyBorder="1" applyAlignment="1">
      <alignment horizontal="center" vertical="center"/>
    </xf>
    <xf numFmtId="0" fontId="51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11" fontId="12" fillId="0" borderId="10" xfId="0" applyNumberFormat="1" applyFont="1" applyBorder="1" applyAlignment="1">
      <alignment horizontal="center" vertical="center"/>
    </xf>
    <xf numFmtId="11" fontId="12" fillId="0" borderId="11" xfId="0" applyNumberFormat="1" applyFont="1" applyBorder="1" applyAlignment="1">
      <alignment horizontal="center" vertical="center"/>
    </xf>
    <xf numFmtId="11" fontId="12" fillId="0" borderId="12" xfId="0" applyNumberFormat="1" applyFont="1" applyBorder="1" applyAlignment="1">
      <alignment horizontal="center" vertical="center"/>
    </xf>
    <xf numFmtId="11" fontId="11" fillId="0" borderId="10" xfId="0" applyNumberFormat="1" applyFont="1" applyBorder="1" applyAlignment="1">
      <alignment horizontal="center" vertical="center"/>
    </xf>
    <xf numFmtId="11" fontId="11" fillId="0" borderId="11" xfId="0" applyNumberFormat="1" applyFont="1" applyBorder="1" applyAlignment="1">
      <alignment horizontal="center" vertical="center"/>
    </xf>
    <xf numFmtId="11" fontId="11" fillId="0" borderId="12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1" fontId="4" fillId="0" borderId="11" xfId="0" applyNumberFormat="1" applyFont="1" applyBorder="1" applyAlignment="1">
      <alignment horizontal="center" vertical="center"/>
    </xf>
    <xf numFmtId="11" fontId="4" fillId="0" borderId="12" xfId="0" applyNumberFormat="1" applyFont="1" applyBorder="1" applyAlignment="1">
      <alignment horizontal="center" vertical="center"/>
    </xf>
    <xf numFmtId="11" fontId="25" fillId="0" borderId="11" xfId="0" applyNumberFormat="1" applyFont="1" applyBorder="1" applyAlignment="1">
      <alignment horizontal="center" vertical="center"/>
    </xf>
    <xf numFmtId="11" fontId="25" fillId="0" borderId="12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6" xfId="0" applyFont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51" fillId="5" borderId="15" xfId="0" applyFont="1" applyFill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53" fillId="0" borderId="11" xfId="0" applyFont="1" applyBorder="1" applyAlignment="1">
      <alignment horizontal="center" vertical="center"/>
    </xf>
    <xf numFmtId="0" fontId="54" fillId="0" borderId="11" xfId="0" applyFont="1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  <xf numFmtId="0" fontId="56" fillId="0" borderId="11" xfId="0" applyFont="1" applyBorder="1" applyAlignment="1">
      <alignment horizontal="center" vertical="center"/>
    </xf>
    <xf numFmtId="0" fontId="5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5" fontId="19" fillId="0" borderId="11" xfId="0" applyNumberFormat="1" applyFont="1" applyBorder="1" applyAlignment="1">
      <alignment horizontal="center" vertical="center"/>
    </xf>
    <xf numFmtId="165" fontId="17" fillId="0" borderId="11" xfId="0" applyNumberFormat="1" applyFont="1" applyBorder="1" applyAlignment="1">
      <alignment horizontal="center" vertical="center"/>
    </xf>
    <xf numFmtId="165" fontId="18" fillId="0" borderId="11" xfId="0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/>
    </xf>
    <xf numFmtId="11" fontId="21" fillId="0" borderId="11" xfId="0" applyNumberFormat="1" applyFont="1" applyBorder="1" applyAlignment="1">
      <alignment horizontal="center" vertical="center"/>
    </xf>
    <xf numFmtId="11" fontId="21" fillId="0" borderId="12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/>
    </xf>
    <xf numFmtId="2" fontId="27" fillId="0" borderId="10" xfId="0" applyNumberFormat="1" applyFont="1" applyBorder="1" applyAlignment="1">
      <alignment horizontal="center" vertical="center"/>
    </xf>
    <xf numFmtId="11" fontId="21" fillId="0" borderId="6" xfId="0" applyNumberFormat="1" applyFont="1" applyBorder="1" applyAlignment="1">
      <alignment horizontal="center" vertical="center"/>
    </xf>
    <xf numFmtId="11" fontId="21" fillId="0" borderId="9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11" fontId="27" fillId="0" borderId="6" xfId="0" applyNumberFormat="1" applyFont="1" applyBorder="1" applyAlignment="1">
      <alignment horizontal="center" vertical="center"/>
    </xf>
    <xf numFmtId="11" fontId="27" fillId="0" borderId="9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1" fontId="23" fillId="0" borderId="11" xfId="0" applyNumberFormat="1" applyFont="1" applyBorder="1" applyAlignment="1">
      <alignment horizontal="center" vertical="center"/>
    </xf>
    <xf numFmtId="11" fontId="24" fillId="0" borderId="11" xfId="0" applyNumberFormat="1" applyFont="1" applyBorder="1" applyAlignment="1">
      <alignment horizontal="center" vertical="center"/>
    </xf>
    <xf numFmtId="11" fontId="26" fillId="0" borderId="11" xfId="0" applyNumberFormat="1" applyFont="1" applyBorder="1" applyAlignment="1">
      <alignment horizontal="center" vertical="center"/>
    </xf>
    <xf numFmtId="165" fontId="17" fillId="8" borderId="1" xfId="0" applyNumberFormat="1" applyFont="1" applyFill="1" applyBorder="1" applyAlignment="1">
      <alignment horizontal="center" vertical="center"/>
    </xf>
    <xf numFmtId="165" fontId="18" fillId="8" borderId="1" xfId="0" applyNumberFormat="1" applyFont="1" applyFill="1" applyBorder="1" applyAlignment="1">
      <alignment horizontal="center" vertical="center"/>
    </xf>
    <xf numFmtId="165" fontId="19" fillId="8" borderId="1" xfId="0" applyNumberFormat="1" applyFont="1" applyFill="1" applyBorder="1" applyAlignment="1">
      <alignment horizontal="center" vertical="center"/>
    </xf>
    <xf numFmtId="165" fontId="20" fillId="8" borderId="1" xfId="0" applyNumberFormat="1" applyFont="1" applyFill="1" applyBorder="1" applyAlignment="1">
      <alignment horizontal="center" vertical="center"/>
    </xf>
    <xf numFmtId="165" fontId="7" fillId="8" borderId="1" xfId="0" applyNumberFormat="1" applyFont="1" applyFill="1" applyBorder="1" applyAlignment="1">
      <alignment horizontal="center" vertical="center"/>
    </xf>
    <xf numFmtId="164" fontId="31" fillId="8" borderId="9" xfId="0" applyNumberFormat="1" applyFont="1" applyFill="1" applyBorder="1" applyAlignment="1">
      <alignment horizontal="center" vertical="center"/>
    </xf>
    <xf numFmtId="164" fontId="29" fillId="8" borderId="12" xfId="0" applyNumberFormat="1" applyFont="1" applyFill="1" applyBorder="1" applyAlignment="1">
      <alignment horizontal="center" vertical="center"/>
    </xf>
    <xf numFmtId="164" fontId="31" fillId="8" borderId="15" xfId="0" applyNumberFormat="1" applyFont="1" applyFill="1" applyBorder="1" applyAlignment="1">
      <alignment horizontal="center" vertical="center"/>
    </xf>
    <xf numFmtId="164" fontId="29" fillId="8" borderId="1" xfId="0" applyNumberFormat="1" applyFont="1" applyFill="1" applyBorder="1" applyAlignment="1">
      <alignment horizontal="center" vertical="center"/>
    </xf>
    <xf numFmtId="164" fontId="59" fillId="8" borderId="9" xfId="0" applyNumberFormat="1" applyFont="1" applyFill="1" applyBorder="1" applyAlignment="1">
      <alignment horizontal="center" vertical="center"/>
    </xf>
    <xf numFmtId="164" fontId="29" fillId="8" borderId="9" xfId="0" applyNumberFormat="1" applyFont="1" applyFill="1" applyBorder="1" applyAlignment="1">
      <alignment horizontal="center" vertical="center"/>
    </xf>
    <xf numFmtId="164" fontId="20" fillId="8" borderId="9" xfId="0" applyNumberFormat="1" applyFont="1" applyFill="1" applyBorder="1" applyAlignment="1">
      <alignment horizontal="center" vertical="center"/>
    </xf>
    <xf numFmtId="164" fontId="32" fillId="8" borderId="12" xfId="0" applyNumberFormat="1" applyFont="1" applyFill="1" applyBorder="1" applyAlignment="1">
      <alignment horizontal="center" vertical="center"/>
    </xf>
    <xf numFmtId="164" fontId="20" fillId="8" borderId="15" xfId="0" applyNumberFormat="1" applyFont="1" applyFill="1" applyBorder="1" applyAlignment="1">
      <alignment horizontal="center" vertical="center"/>
    </xf>
    <xf numFmtId="164" fontId="32" fillId="8" borderId="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2" fontId="7" fillId="8" borderId="1" xfId="0" applyNumberFormat="1" applyFont="1" applyFill="1" applyBorder="1" applyAlignment="1">
      <alignment horizontal="center" vertical="center"/>
    </xf>
    <xf numFmtId="165" fontId="28" fillId="8" borderId="12" xfId="0" applyNumberFormat="1" applyFont="1" applyFill="1" applyBorder="1" applyAlignment="1">
      <alignment horizontal="center" vertical="center"/>
    </xf>
    <xf numFmtId="165" fontId="29" fillId="8" borderId="12" xfId="0" applyNumberFormat="1" applyFont="1" applyFill="1" applyBorder="1" applyAlignment="1">
      <alignment horizontal="center" vertical="center"/>
    </xf>
    <xf numFmtId="165" fontId="28" fillId="8" borderId="1" xfId="0" applyNumberFormat="1" applyFont="1" applyFill="1" applyBorder="1" applyAlignment="1">
      <alignment horizontal="center" vertical="center"/>
    </xf>
    <xf numFmtId="165" fontId="29" fillId="8" borderId="1" xfId="0" applyNumberFormat="1" applyFont="1" applyFill="1" applyBorder="1" applyAlignment="1">
      <alignment horizontal="center" vertical="center"/>
    </xf>
    <xf numFmtId="164" fontId="59" fillId="8" borderId="12" xfId="0" applyNumberFormat="1" applyFont="1" applyFill="1" applyBorder="1" applyAlignment="1">
      <alignment horizontal="center" vertical="center"/>
    </xf>
    <xf numFmtId="164" fontId="59" fillId="8" borderId="1" xfId="0" applyNumberFormat="1" applyFont="1" applyFill="1" applyBorder="1" applyAlignment="1">
      <alignment horizontal="center" vertical="center"/>
    </xf>
    <xf numFmtId="164" fontId="29" fillId="8" borderId="15" xfId="0" applyNumberFormat="1" applyFont="1" applyFill="1" applyBorder="1" applyAlignment="1">
      <alignment horizontal="center" vertical="center"/>
    </xf>
    <xf numFmtId="0" fontId="51" fillId="8" borderId="1" xfId="0" applyFont="1" applyFill="1" applyBorder="1" applyAlignment="1">
      <alignment horizontal="center" vertical="center"/>
    </xf>
    <xf numFmtId="0" fontId="58" fillId="8" borderId="1" xfId="0" applyFont="1" applyFill="1" applyBorder="1" applyAlignment="1">
      <alignment horizontal="center" vertical="center"/>
    </xf>
    <xf numFmtId="2" fontId="32" fillId="8" borderId="12" xfId="0" applyNumberFormat="1" applyFont="1" applyFill="1" applyBorder="1" applyAlignment="1">
      <alignment horizontal="center" vertical="center"/>
    </xf>
    <xf numFmtId="2" fontId="32" fillId="8" borderId="1" xfId="0" applyNumberFormat="1" applyFont="1" applyFill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6" fontId="1" fillId="0" borderId="12" xfId="0" applyNumberFormat="1" applyFont="1" applyBorder="1" applyAlignment="1">
      <alignment horizontal="center" vertical="center"/>
    </xf>
    <xf numFmtId="2" fontId="7" fillId="8" borderId="9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165" fontId="7" fillId="8" borderId="15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166" fontId="2" fillId="0" borderId="11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166" fontId="1" fillId="0" borderId="7" xfId="0" applyNumberFormat="1" applyFont="1" applyBorder="1" applyAlignment="1">
      <alignment horizontal="center" vertical="center"/>
    </xf>
    <xf numFmtId="166" fontId="2" fillId="0" borderId="12" xfId="0" applyNumberFormat="1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33" fillId="4" borderId="10" xfId="0" applyFont="1" applyFill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55" fillId="0" borderId="12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53" fillId="0" borderId="12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0" fontId="62" fillId="0" borderId="13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66" fillId="6" borderId="1" xfId="0" applyFont="1" applyFill="1" applyBorder="1" applyAlignment="1">
      <alignment horizontal="center" vertical="center"/>
    </xf>
    <xf numFmtId="0" fontId="66" fillId="7" borderId="1" xfId="0" applyFont="1" applyFill="1" applyBorder="1" applyAlignment="1">
      <alignment horizontal="center" vertical="center"/>
    </xf>
    <xf numFmtId="0" fontId="66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72" fillId="8" borderId="1" xfId="0" applyFont="1" applyFill="1" applyBorder="1" applyAlignment="1">
      <alignment horizontal="center" vertical="center"/>
    </xf>
    <xf numFmtId="0" fontId="63" fillId="8" borderId="1" xfId="0" applyFont="1" applyFill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3" fillId="0" borderId="11" xfId="0" applyFont="1" applyBorder="1" applyAlignment="1">
      <alignment horizontal="center" vertical="center"/>
    </xf>
    <xf numFmtId="0" fontId="63" fillId="0" borderId="12" xfId="0" applyFont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 vertical="center"/>
    </xf>
    <xf numFmtId="166" fontId="5" fillId="0" borderId="11" xfId="0" applyNumberFormat="1" applyFont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/>
    </xf>
    <xf numFmtId="11" fontId="3" fillId="0" borderId="4" xfId="0" applyNumberFormat="1" applyFont="1" applyBorder="1" applyAlignment="1">
      <alignment horizontal="center" vertical="center"/>
    </xf>
    <xf numFmtId="0" fontId="3" fillId="0" borderId="0" xfId="0" applyFont="1"/>
    <xf numFmtId="2" fontId="64" fillId="0" borderId="0" xfId="0" applyNumberFormat="1" applyFont="1" applyAlignment="1">
      <alignment horizontal="center" vertical="center"/>
    </xf>
    <xf numFmtId="11" fontId="64" fillId="0" borderId="6" xfId="0" applyNumberFormat="1" applyFont="1" applyBorder="1" applyAlignment="1">
      <alignment horizontal="center" vertical="center"/>
    </xf>
    <xf numFmtId="11" fontId="3" fillId="0" borderId="5" xfId="0" applyNumberFormat="1" applyFont="1" applyBorder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1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1" fontId="67" fillId="0" borderId="5" xfId="0" applyNumberFormat="1" applyFont="1" applyBorder="1" applyAlignment="1">
      <alignment horizontal="center" vertical="center"/>
    </xf>
    <xf numFmtId="11" fontId="6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64" fillId="0" borderId="6" xfId="0" applyNumberFormat="1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2" fontId="25" fillId="0" borderId="6" xfId="0" applyNumberFormat="1" applyFont="1" applyBorder="1" applyAlignment="1">
      <alignment horizontal="center" vertical="center"/>
    </xf>
    <xf numFmtId="2" fontId="64" fillId="0" borderId="5" xfId="0" applyNumberFormat="1" applyFont="1" applyBorder="1" applyAlignment="1">
      <alignment horizontal="center" vertical="center"/>
    </xf>
    <xf numFmtId="164" fontId="65" fillId="8" borderId="1" xfId="0" applyNumberFormat="1" applyFont="1" applyFill="1" applyBorder="1" applyAlignment="1">
      <alignment horizontal="center" vertical="center"/>
    </xf>
    <xf numFmtId="2" fontId="25" fillId="0" borderId="7" xfId="0" applyNumberFormat="1" applyFont="1" applyBorder="1" applyAlignment="1">
      <alignment horizontal="center" vertical="center"/>
    </xf>
    <xf numFmtId="2" fontId="25" fillId="0" borderId="8" xfId="0" applyNumberFormat="1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" fontId="20" fillId="8" borderId="12" xfId="0" applyNumberFormat="1" applyFont="1" applyFill="1" applyBorder="1" applyAlignment="1">
      <alignment horizontal="center" vertical="center"/>
    </xf>
    <xf numFmtId="2" fontId="20" fillId="8" borderId="1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2" fontId="74" fillId="8" borderId="1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64" fontId="0" fillId="0" borderId="0" xfId="0" applyNumberFormat="1"/>
    <xf numFmtId="164" fontId="0" fillId="0" borderId="5" xfId="0" applyNumberFormat="1" applyBorder="1"/>
    <xf numFmtId="164" fontId="0" fillId="0" borderId="6" xfId="0" applyNumberFormat="1" applyBorder="1"/>
    <xf numFmtId="164" fontId="0" fillId="9" borderId="0" xfId="0" applyNumberFormat="1" applyFill="1" applyAlignment="1">
      <alignment horizontal="center"/>
    </xf>
    <xf numFmtId="164" fontId="76" fillId="9" borderId="0" xfId="0" applyNumberFormat="1" applyFont="1" applyFill="1" applyAlignment="1">
      <alignment horizontal="center"/>
    </xf>
    <xf numFmtId="0" fontId="7" fillId="10" borderId="0" xfId="0" applyFont="1" applyFill="1" applyAlignment="1">
      <alignment horizontal="center" vertical="center"/>
    </xf>
    <xf numFmtId="0" fontId="75" fillId="10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A457-4B85-8BEA-9CEEFF364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472063"/>
        <c:axId val="259177231"/>
      </c:barChart>
      <c:catAx>
        <c:axId val="117947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259177231"/>
        <c:crosses val="autoZero"/>
        <c:auto val="1"/>
        <c:lblAlgn val="ctr"/>
        <c:lblOffset val="100"/>
        <c:noMultiLvlLbl val="0"/>
      </c:catAx>
      <c:valAx>
        <c:axId val="259177231"/>
        <c:scaling>
          <c:orientation val="minMax"/>
          <c:max val="10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179472063"/>
        <c:crosses val="autoZero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3728-4BBF-B12E-FCDCB129C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472063"/>
        <c:axId val="259177231"/>
      </c:barChart>
      <c:catAx>
        <c:axId val="117947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259177231"/>
        <c:crosses val="autoZero"/>
        <c:auto val="1"/>
        <c:lblAlgn val="ctr"/>
        <c:lblOffset val="100"/>
        <c:noMultiLvlLbl val="0"/>
      </c:catAx>
      <c:valAx>
        <c:axId val="259177231"/>
        <c:scaling>
          <c:orientation val="minMax"/>
          <c:max val="40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179472063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7481-4FB8-B50C-C1EE41555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472063"/>
        <c:axId val="259177231"/>
      </c:barChart>
      <c:catAx>
        <c:axId val="117947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259177231"/>
        <c:crosses val="autoZero"/>
        <c:auto val="1"/>
        <c:lblAlgn val="ctr"/>
        <c:lblOffset val="100"/>
        <c:noMultiLvlLbl val="0"/>
      </c:catAx>
      <c:valAx>
        <c:axId val="259177231"/>
        <c:scaling>
          <c:orientation val="minMax"/>
          <c:max val="48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179472063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1C9-4FC1-8A33-24FA82693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472063"/>
        <c:axId val="259177231"/>
      </c:barChart>
      <c:catAx>
        <c:axId val="117947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259177231"/>
        <c:crosses val="autoZero"/>
        <c:auto val="1"/>
        <c:lblAlgn val="ctr"/>
        <c:lblOffset val="100"/>
        <c:noMultiLvlLbl val="0"/>
      </c:catAx>
      <c:valAx>
        <c:axId val="259177231"/>
        <c:scaling>
          <c:orientation val="minMax"/>
          <c:max val="10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179472063"/>
        <c:crosses val="autoZero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47E-4198-8909-87739DFAA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472063"/>
        <c:axId val="259177231"/>
      </c:barChart>
      <c:catAx>
        <c:axId val="117947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259177231"/>
        <c:crosses val="autoZero"/>
        <c:auto val="1"/>
        <c:lblAlgn val="ctr"/>
        <c:lblOffset val="100"/>
        <c:noMultiLvlLbl val="0"/>
      </c:catAx>
      <c:valAx>
        <c:axId val="259177231"/>
        <c:scaling>
          <c:orientation val="minMax"/>
          <c:max val="40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179472063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D48-4A48-8481-8B3BDCEB5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472063"/>
        <c:axId val="259177231"/>
      </c:barChart>
      <c:catAx>
        <c:axId val="117947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259177231"/>
        <c:crosses val="autoZero"/>
        <c:auto val="1"/>
        <c:lblAlgn val="ctr"/>
        <c:lblOffset val="100"/>
        <c:noMultiLvlLbl val="0"/>
      </c:catAx>
      <c:valAx>
        <c:axId val="259177231"/>
        <c:scaling>
          <c:orientation val="minMax"/>
          <c:max val="48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out"/>
        <c:minorTickMark val="out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179472063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46</xdr:row>
      <xdr:rowOff>0</xdr:rowOff>
    </xdr:from>
    <xdr:to>
      <xdr:col>4</xdr:col>
      <xdr:colOff>916730</xdr:colOff>
      <xdr:row>58</xdr:row>
      <xdr:rowOff>8470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F1CD7AB-52A7-4942-A6A2-00B32D2E8E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6</xdr:col>
      <xdr:colOff>970517</xdr:colOff>
      <xdr:row>58</xdr:row>
      <xdr:rowOff>8470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357BAE6-BEF8-4154-AF2B-6E2593A972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46</xdr:row>
      <xdr:rowOff>0</xdr:rowOff>
    </xdr:from>
    <xdr:to>
      <xdr:col>8</xdr:col>
      <xdr:colOff>916730</xdr:colOff>
      <xdr:row>58</xdr:row>
      <xdr:rowOff>8470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945ACE9-B801-4328-972F-E2438B598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46</xdr:row>
      <xdr:rowOff>0</xdr:rowOff>
    </xdr:from>
    <xdr:to>
      <xdr:col>4</xdr:col>
      <xdr:colOff>916730</xdr:colOff>
      <xdr:row>58</xdr:row>
      <xdr:rowOff>8470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91367E-DC5E-46A6-961A-8AC90088E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6</xdr:col>
      <xdr:colOff>970517</xdr:colOff>
      <xdr:row>58</xdr:row>
      <xdr:rowOff>8470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D6D270-4D2D-49A4-A075-A414106D35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46</xdr:row>
      <xdr:rowOff>0</xdr:rowOff>
    </xdr:from>
    <xdr:to>
      <xdr:col>8</xdr:col>
      <xdr:colOff>916730</xdr:colOff>
      <xdr:row>58</xdr:row>
      <xdr:rowOff>8470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D5E38F9-5B86-417C-880D-35DA060FC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3984-943B-4E95-8E43-9B5973A73DCD}">
  <dimension ref="A1:D7"/>
  <sheetViews>
    <sheetView zoomScale="85" zoomScaleNormal="85" workbookViewId="0">
      <selection activeCell="A8" sqref="A8"/>
    </sheetView>
  </sheetViews>
  <sheetFormatPr defaultColWidth="8.86328125" defaultRowHeight="13.5" x14ac:dyDescent="0.45"/>
  <cols>
    <col min="1" max="1" width="17.796875" style="1" bestFit="1" customWidth="1"/>
    <col min="2" max="2" width="12.1328125" style="2" bestFit="1" customWidth="1"/>
    <col min="3" max="3" width="18.1328125" style="2" customWidth="1"/>
    <col min="4" max="4" width="16.33203125" style="2" bestFit="1" customWidth="1"/>
    <col min="5" max="5" width="14.19921875" style="1" bestFit="1" customWidth="1"/>
    <col min="6" max="6" width="14.19921875" style="1" customWidth="1"/>
    <col min="7" max="7" width="12.1328125" style="1" bestFit="1" customWidth="1"/>
    <col min="8" max="8" width="18.1328125" style="1" bestFit="1" customWidth="1"/>
    <col min="9" max="9" width="25" style="1" bestFit="1" customWidth="1"/>
    <col min="10" max="10" width="10.1328125" style="1" customWidth="1"/>
    <col min="11" max="16384" width="8.86328125" style="1"/>
  </cols>
  <sheetData>
    <row r="1" spans="1:4" x14ac:dyDescent="0.45">
      <c r="A1" s="43" t="s">
        <v>6</v>
      </c>
      <c r="B1" s="99" t="s">
        <v>0</v>
      </c>
      <c r="C1" s="99" t="s">
        <v>5</v>
      </c>
      <c r="D1" s="21" t="s">
        <v>220</v>
      </c>
    </row>
    <row r="2" spans="1:4" x14ac:dyDescent="0.45">
      <c r="A2" s="34"/>
      <c r="B2" s="34" t="s">
        <v>1</v>
      </c>
      <c r="C2" s="102" t="s">
        <v>2</v>
      </c>
      <c r="D2" s="24" t="s">
        <v>249</v>
      </c>
    </row>
    <row r="3" spans="1:4" ht="14.25" x14ac:dyDescent="0.45">
      <c r="A3" s="33" t="s">
        <v>13</v>
      </c>
      <c r="B3" s="100">
        <v>1</v>
      </c>
      <c r="C3" s="178">
        <v>3.2726499999999999E-2</v>
      </c>
      <c r="D3" s="180">
        <v>3.2726500000000001</v>
      </c>
    </row>
    <row r="4" spans="1:4" ht="14.25" x14ac:dyDescent="0.45">
      <c r="A4" s="33" t="s">
        <v>14</v>
      </c>
      <c r="B4" s="100">
        <v>1</v>
      </c>
      <c r="C4" s="178">
        <v>4.0190900000000002E-2</v>
      </c>
      <c r="D4" s="181">
        <v>4.0190900000000003</v>
      </c>
    </row>
    <row r="5" spans="1:4" ht="14.25" x14ac:dyDescent="0.45">
      <c r="A5" s="34" t="s">
        <v>10</v>
      </c>
      <c r="B5" s="101">
        <v>1</v>
      </c>
      <c r="C5" s="179">
        <v>4.9478099999999997E-2</v>
      </c>
      <c r="D5" s="181">
        <v>4.9478099999999996</v>
      </c>
    </row>
    <row r="7" spans="1:4" x14ac:dyDescent="0.45">
      <c r="A7" s="6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2BEC-4BA4-42FE-82AA-040AAEB4B497}">
  <dimension ref="A1:Q19"/>
  <sheetViews>
    <sheetView zoomScale="85" zoomScaleNormal="85" workbookViewId="0">
      <selection activeCell="A9" sqref="A9"/>
    </sheetView>
  </sheetViews>
  <sheetFormatPr defaultColWidth="8.86328125" defaultRowHeight="13.5" x14ac:dyDescent="0.45"/>
  <cols>
    <col min="1" max="1" width="18.46484375" style="1" bestFit="1" customWidth="1"/>
    <col min="2" max="2" width="27.19921875" style="1" bestFit="1" customWidth="1"/>
    <col min="3" max="3" width="28.86328125" style="1" bestFit="1" customWidth="1"/>
    <col min="4" max="4" width="15.53125" style="1" bestFit="1" customWidth="1"/>
    <col min="5" max="5" width="28" style="1" bestFit="1" customWidth="1"/>
    <col min="6" max="6" width="21.1328125" style="1" bestFit="1" customWidth="1"/>
    <col min="7" max="7" width="16" style="1" bestFit="1" customWidth="1"/>
    <col min="8" max="8" width="24.19921875" style="1" bestFit="1" customWidth="1"/>
    <col min="9" max="9" width="18.86328125" style="1" bestFit="1" customWidth="1"/>
    <col min="10" max="12" width="16.796875" style="1" bestFit="1" customWidth="1"/>
    <col min="13" max="13" width="19.796875" style="1" bestFit="1" customWidth="1"/>
    <col min="14" max="14" width="26.1328125" style="1" bestFit="1" customWidth="1"/>
    <col min="15" max="15" width="23.1328125" style="1" bestFit="1" customWidth="1"/>
    <col min="16" max="16" width="33" style="1" bestFit="1" customWidth="1"/>
    <col min="17" max="17" width="8.86328125" style="1"/>
    <col min="18" max="18" width="26.1328125" style="1" bestFit="1" customWidth="1"/>
    <col min="19" max="19" width="23.1328125" style="1" bestFit="1" customWidth="1"/>
    <col min="20" max="20" width="33" style="1" bestFit="1" customWidth="1"/>
    <col min="21" max="16384" width="8.86328125" style="1"/>
  </cols>
  <sheetData>
    <row r="1" spans="1:17" ht="15.4" x14ac:dyDescent="0.45">
      <c r="A1" s="32" t="s">
        <v>37</v>
      </c>
      <c r="B1" s="43" t="s">
        <v>38</v>
      </c>
      <c r="C1" s="43" t="s">
        <v>33</v>
      </c>
      <c r="D1" s="21" t="s">
        <v>44</v>
      </c>
      <c r="E1" s="17"/>
    </row>
    <row r="2" spans="1:17" x14ac:dyDescent="0.45">
      <c r="A2" s="33" t="s">
        <v>27</v>
      </c>
      <c r="B2" s="92" t="s">
        <v>156</v>
      </c>
      <c r="C2" s="92" t="s">
        <v>157</v>
      </c>
      <c r="D2" s="25" t="s">
        <v>204</v>
      </c>
      <c r="E2" s="18"/>
      <c r="H2" s="18"/>
    </row>
    <row r="3" spans="1:17" ht="15.75" x14ac:dyDescent="0.45">
      <c r="A3" s="33" t="s">
        <v>60</v>
      </c>
      <c r="B3" s="92" t="s">
        <v>28</v>
      </c>
      <c r="C3" s="92" t="s">
        <v>32</v>
      </c>
      <c r="D3" s="24" t="s">
        <v>52</v>
      </c>
      <c r="E3" s="18"/>
      <c r="H3" s="18"/>
    </row>
    <row r="4" spans="1:17" ht="13.9" x14ac:dyDescent="0.45">
      <c r="A4" s="10" t="s">
        <v>13</v>
      </c>
      <c r="B4" s="96">
        <v>6846400</v>
      </c>
      <c r="C4" s="93">
        <v>1202000</v>
      </c>
      <c r="D4" s="182">
        <v>17.556672119654124</v>
      </c>
    </row>
    <row r="5" spans="1:17" ht="13.9" x14ac:dyDescent="0.45">
      <c r="A5" s="8" t="s">
        <v>14</v>
      </c>
      <c r="B5" s="97">
        <v>15594000</v>
      </c>
      <c r="C5" s="94">
        <v>3265800</v>
      </c>
      <c r="D5" s="182">
        <v>20.942670257791455</v>
      </c>
      <c r="E5" s="18"/>
      <c r="H5" s="18"/>
    </row>
    <row r="6" spans="1:17" ht="13.9" x14ac:dyDescent="0.45">
      <c r="A6" s="9" t="s">
        <v>10</v>
      </c>
      <c r="B6" s="98">
        <v>15531000</v>
      </c>
      <c r="C6" s="95">
        <v>4425100</v>
      </c>
      <c r="D6" s="182">
        <v>28.492048161741035</v>
      </c>
      <c r="E6" s="18"/>
      <c r="H6" s="18"/>
    </row>
    <row r="8" spans="1:17" x14ac:dyDescent="0.45">
      <c r="A8" s="6" t="s">
        <v>164</v>
      </c>
    </row>
    <row r="11" spans="1:17" x14ac:dyDescent="0.45">
      <c r="Q11" s="4"/>
    </row>
    <row r="12" spans="1:17" x14ac:dyDescent="0.45">
      <c r="Q12" s="4"/>
    </row>
    <row r="13" spans="1:17" x14ac:dyDescent="0.45">
      <c r="Q13" s="4"/>
    </row>
    <row r="14" spans="1:17" x14ac:dyDescent="0.45">
      <c r="Q14" s="4"/>
    </row>
    <row r="15" spans="1:17" x14ac:dyDescent="0.45">
      <c r="Q15" s="4"/>
    </row>
    <row r="16" spans="1:17" x14ac:dyDescent="0.45">
      <c r="Q16" s="4"/>
    </row>
    <row r="17" spans="17:17" x14ac:dyDescent="0.45">
      <c r="Q17" s="4"/>
    </row>
    <row r="18" spans="17:17" x14ac:dyDescent="0.45">
      <c r="Q18" s="4"/>
    </row>
    <row r="19" spans="17:17" x14ac:dyDescent="0.45">
      <c r="Q1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5DB7-51C4-4527-B1FC-B460035D2BC5}">
  <dimension ref="A1:I11"/>
  <sheetViews>
    <sheetView zoomScale="85" zoomScaleNormal="85" workbookViewId="0">
      <selection activeCell="A12" sqref="A12"/>
    </sheetView>
  </sheetViews>
  <sheetFormatPr defaultColWidth="8.86328125" defaultRowHeight="13.5" x14ac:dyDescent="0.45"/>
  <cols>
    <col min="1" max="1" width="17.796875" style="1" bestFit="1" customWidth="1"/>
    <col min="2" max="2" width="12.1328125" style="2" bestFit="1" customWidth="1"/>
    <col min="3" max="3" width="18.1328125" style="2" customWidth="1"/>
    <col min="4" max="4" width="20.796875" style="2" bestFit="1" customWidth="1"/>
    <col min="5" max="5" width="14.19921875" style="1" bestFit="1" customWidth="1"/>
    <col min="6" max="6" width="20.796875" style="1" bestFit="1" customWidth="1"/>
    <col min="7" max="7" width="12.1328125" style="1" bestFit="1" customWidth="1"/>
    <col min="8" max="8" width="18.1328125" style="1" customWidth="1"/>
    <col min="9" max="9" width="28.33203125" style="1" bestFit="1" customWidth="1"/>
    <col min="10" max="10" width="7.86328125" style="1" customWidth="1"/>
    <col min="11" max="16384" width="8.86328125" style="1"/>
  </cols>
  <sheetData>
    <row r="1" spans="1:9" x14ac:dyDescent="0.45">
      <c r="A1" s="43" t="s">
        <v>6</v>
      </c>
      <c r="B1" s="99" t="s">
        <v>0</v>
      </c>
      <c r="C1" s="99" t="s">
        <v>5</v>
      </c>
      <c r="D1" s="21" t="s">
        <v>220</v>
      </c>
    </row>
    <row r="2" spans="1:9" x14ac:dyDescent="0.45">
      <c r="A2" s="34"/>
      <c r="B2" s="34" t="s">
        <v>1</v>
      </c>
      <c r="C2" s="102" t="s">
        <v>2</v>
      </c>
      <c r="D2" s="24" t="s">
        <v>158</v>
      </c>
    </row>
    <row r="3" spans="1:9" ht="14.25" x14ac:dyDescent="0.45">
      <c r="A3" s="8" t="s">
        <v>10</v>
      </c>
      <c r="B3" s="187">
        <v>1</v>
      </c>
      <c r="C3" s="178">
        <v>4.2670100000000002E-2</v>
      </c>
      <c r="D3" s="180">
        <v>4.26701</v>
      </c>
    </row>
    <row r="4" spans="1:9" ht="14.25" x14ac:dyDescent="0.45">
      <c r="A4" s="8" t="s">
        <v>11</v>
      </c>
      <c r="B4" s="187">
        <v>1</v>
      </c>
      <c r="C4" s="178">
        <v>4.2008299999999998E-2</v>
      </c>
      <c r="D4" s="181">
        <v>4.2008299999999998</v>
      </c>
    </row>
    <row r="5" spans="1:9" ht="14.25" x14ac:dyDescent="0.45">
      <c r="A5" s="8" t="s">
        <v>12</v>
      </c>
      <c r="B5" s="187">
        <v>1</v>
      </c>
      <c r="C5" s="178">
        <v>3.81371E-2</v>
      </c>
      <c r="D5" s="181">
        <v>3.8137099999999999</v>
      </c>
    </row>
    <row r="6" spans="1:9" ht="14.25" x14ac:dyDescent="0.45">
      <c r="A6" s="8" t="s">
        <v>74</v>
      </c>
      <c r="B6" s="187">
        <v>1</v>
      </c>
      <c r="C6" s="178">
        <v>5.0356100000000001E-2</v>
      </c>
      <c r="D6" s="181">
        <v>5.0356100000000001</v>
      </c>
    </row>
    <row r="7" spans="1:9" ht="14.25" x14ac:dyDescent="0.45">
      <c r="A7" s="8" t="s">
        <v>75</v>
      </c>
      <c r="B7" s="187">
        <v>1</v>
      </c>
      <c r="C7" s="178">
        <v>4.7048100000000002E-2</v>
      </c>
      <c r="D7" s="181">
        <v>4.7048100000000002</v>
      </c>
    </row>
    <row r="8" spans="1:9" ht="14.25" x14ac:dyDescent="0.45">
      <c r="A8" s="8" t="s">
        <v>76</v>
      </c>
      <c r="B8" s="187">
        <v>1</v>
      </c>
      <c r="C8" s="178">
        <v>4.1734300000000002E-2</v>
      </c>
      <c r="D8" s="181">
        <v>4.1734299999999998</v>
      </c>
    </row>
    <row r="9" spans="1:9" ht="14.25" x14ac:dyDescent="0.45">
      <c r="A9" s="9" t="s">
        <v>9</v>
      </c>
      <c r="B9" s="190">
        <v>1</v>
      </c>
      <c r="C9" s="179">
        <v>1.8159000000000002E-2</v>
      </c>
      <c r="D9" s="181">
        <v>1.8159000000000001</v>
      </c>
    </row>
    <row r="10" spans="1:9" x14ac:dyDescent="0.45">
      <c r="B10" s="3"/>
      <c r="C10" s="4"/>
      <c r="D10" s="5"/>
      <c r="F10" s="2"/>
      <c r="I10" s="2"/>
    </row>
    <row r="11" spans="1:9" x14ac:dyDescent="0.45">
      <c r="A11" s="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AFB8-856F-4A0F-A498-A703F095E7A0}">
  <dimension ref="A1:F11"/>
  <sheetViews>
    <sheetView zoomScale="85" zoomScaleNormal="85" workbookViewId="0">
      <selection activeCell="A12" sqref="A12"/>
    </sheetView>
  </sheetViews>
  <sheetFormatPr defaultColWidth="8.86328125" defaultRowHeight="13.5" x14ac:dyDescent="0.45"/>
  <cols>
    <col min="1" max="1" width="17.796875" style="1" bestFit="1" customWidth="1"/>
    <col min="2" max="2" width="18.1328125" style="2" customWidth="1"/>
    <col min="3" max="3" width="17" style="2" bestFit="1" customWidth="1"/>
    <col min="4" max="4" width="12.1328125" style="1" bestFit="1" customWidth="1"/>
    <col min="5" max="5" width="18.1328125" style="1" customWidth="1"/>
    <col min="6" max="6" width="42.86328125" style="1" bestFit="1" customWidth="1"/>
    <col min="7" max="7" width="7.86328125" style="1" customWidth="1"/>
    <col min="8" max="16384" width="8.86328125" style="1"/>
  </cols>
  <sheetData>
    <row r="1" spans="1:6" x14ac:dyDescent="0.45">
      <c r="A1" s="10" t="s">
        <v>6</v>
      </c>
      <c r="B1" s="184" t="s">
        <v>5</v>
      </c>
      <c r="C1" s="99" t="s">
        <v>4</v>
      </c>
      <c r="D1" s="43" t="s">
        <v>0</v>
      </c>
      <c r="E1" s="99" t="s">
        <v>5</v>
      </c>
      <c r="F1" s="21" t="s">
        <v>221</v>
      </c>
    </row>
    <row r="2" spans="1:6" x14ac:dyDescent="0.45">
      <c r="A2" s="9"/>
      <c r="B2" s="183" t="s">
        <v>2</v>
      </c>
      <c r="C2" s="102" t="s">
        <v>7</v>
      </c>
      <c r="D2" s="102" t="s">
        <v>3</v>
      </c>
      <c r="E2" s="102" t="s">
        <v>8</v>
      </c>
      <c r="F2" s="25" t="s">
        <v>159</v>
      </c>
    </row>
    <row r="3" spans="1:6" ht="14.25" x14ac:dyDescent="0.45">
      <c r="A3" s="8" t="s">
        <v>10</v>
      </c>
      <c r="B3" s="185">
        <v>4.2670100000000002E-2</v>
      </c>
      <c r="C3" s="186">
        <v>1.17882E-2</v>
      </c>
      <c r="D3" s="187">
        <v>1</v>
      </c>
      <c r="E3" s="186">
        <v>2.1040400000000001E-2</v>
      </c>
      <c r="F3" s="181">
        <v>7.6160564975144647</v>
      </c>
    </row>
    <row r="4" spans="1:6" ht="14.25" x14ac:dyDescent="0.45">
      <c r="A4" s="8" t="s">
        <v>11</v>
      </c>
      <c r="B4" s="185">
        <v>4.2008299999999998E-2</v>
      </c>
      <c r="C4" s="186">
        <v>1.11428E-2</v>
      </c>
      <c r="D4" s="187">
        <v>1</v>
      </c>
      <c r="E4" s="186">
        <v>1.7246500000000001E-2</v>
      </c>
      <c r="F4" s="181">
        <v>6.501921832483756</v>
      </c>
    </row>
    <row r="5" spans="1:6" ht="14.25" x14ac:dyDescent="0.45">
      <c r="A5" s="8" t="s">
        <v>12</v>
      </c>
      <c r="B5" s="185">
        <v>3.81371E-2</v>
      </c>
      <c r="C5" s="186">
        <v>9.9046599999999992E-3</v>
      </c>
      <c r="D5" s="187">
        <v>1</v>
      </c>
      <c r="E5" s="186">
        <v>1.50808E-2</v>
      </c>
      <c r="F5" s="181">
        <v>5.8067412478570697</v>
      </c>
    </row>
    <row r="6" spans="1:6" ht="14.25" x14ac:dyDescent="0.45">
      <c r="A6" s="8" t="s">
        <v>74</v>
      </c>
      <c r="B6" s="185">
        <v>5.0356100000000001E-2</v>
      </c>
      <c r="C6" s="186">
        <v>1.37635E-2</v>
      </c>
      <c r="D6" s="187">
        <v>1</v>
      </c>
      <c r="E6" s="186">
        <v>2.3319400000000001E-2</v>
      </c>
      <c r="F6" s="181">
        <v>8.5317981497438886</v>
      </c>
    </row>
    <row r="7" spans="1:6" ht="14.25" x14ac:dyDescent="0.45">
      <c r="A7" s="8" t="s">
        <v>75</v>
      </c>
      <c r="B7" s="185">
        <v>4.7048100000000002E-2</v>
      </c>
      <c r="C7" s="186">
        <v>1.2721700000000001E-2</v>
      </c>
      <c r="D7" s="187">
        <v>1</v>
      </c>
      <c r="E7" s="186">
        <v>2.15803E-2</v>
      </c>
      <c r="F7" s="181">
        <v>7.9809468265247565</v>
      </c>
    </row>
    <row r="8" spans="1:6" ht="14.25" x14ac:dyDescent="0.45">
      <c r="A8" s="8" t="s">
        <v>76</v>
      </c>
      <c r="B8" s="185">
        <v>4.1734300000000002E-2</v>
      </c>
      <c r="C8" s="186">
        <v>9.9303800000000008E-3</v>
      </c>
      <c r="D8" s="187">
        <v>1</v>
      </c>
      <c r="E8" s="186">
        <v>1.63179E-2</v>
      </c>
      <c r="F8" s="181">
        <v>6.857906081841783</v>
      </c>
    </row>
    <row r="9" spans="1:6" ht="14.25" x14ac:dyDescent="0.45">
      <c r="A9" s="9" t="s">
        <v>9</v>
      </c>
      <c r="B9" s="188">
        <v>1.8159000000000002E-2</v>
      </c>
      <c r="C9" s="189">
        <v>5.2972899999999996E-3</v>
      </c>
      <c r="D9" s="190">
        <v>1</v>
      </c>
      <c r="E9" s="189">
        <v>8.4931E-3</v>
      </c>
      <c r="F9" s="181">
        <v>2.9114170245540647</v>
      </c>
    </row>
    <row r="10" spans="1:6" x14ac:dyDescent="0.45">
      <c r="B10" s="4"/>
      <c r="C10" s="5"/>
      <c r="F10" s="2"/>
    </row>
    <row r="11" spans="1:6" x14ac:dyDescent="0.45">
      <c r="A11" s="6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EC8AE-B73C-4037-A4BE-AD1CB2C99458}">
  <dimension ref="A1:BJ286"/>
  <sheetViews>
    <sheetView tabSelected="1" workbookViewId="0">
      <selection activeCell="L11" sqref="L11"/>
    </sheetView>
  </sheetViews>
  <sheetFormatPr defaultColWidth="8.86328125" defaultRowHeight="14.25" x14ac:dyDescent="0.45"/>
  <cols>
    <col min="1" max="2" width="8.86328125" style="234"/>
    <col min="3" max="3" width="13.53125" style="234" bestFit="1" customWidth="1"/>
    <col min="4" max="6" width="8.86328125" style="234"/>
    <col min="7" max="7" width="13.53125" style="234" bestFit="1" customWidth="1"/>
    <col min="8" max="10" width="8.86328125" style="234"/>
    <col min="11" max="11" width="13.53125" style="246" bestFit="1" customWidth="1"/>
    <col min="12" max="12" width="8.86328125" style="234"/>
    <col min="13" max="13" width="8.86328125" style="245"/>
    <col min="14" max="27" width="8.86328125" style="234"/>
    <col min="28" max="28" width="8.86328125" style="246"/>
    <col min="29" max="29" width="8.86328125" style="234"/>
    <col min="30" max="30" width="8.86328125" style="245"/>
    <col min="31" max="44" width="8.86328125" style="234"/>
    <col min="45" max="45" width="8.86328125" style="246"/>
    <col min="46" max="46" width="8.86328125" style="234"/>
    <col min="47" max="47" width="9.3984375" style="273" bestFit="1" customWidth="1"/>
    <col min="48" max="48" width="10.73046875" style="272" bestFit="1" customWidth="1"/>
    <col min="49" max="49" width="9.73046875" style="272" bestFit="1" customWidth="1"/>
    <col min="50" max="50" width="10.73046875" style="272" bestFit="1" customWidth="1"/>
    <col min="51" max="51" width="9.3984375" style="272" bestFit="1" customWidth="1"/>
    <col min="52" max="52" width="10.73046875" style="272" bestFit="1" customWidth="1"/>
    <col min="53" max="53" width="9.73046875" style="272" bestFit="1" customWidth="1"/>
    <col min="54" max="54" width="10.73046875" style="272" bestFit="1" customWidth="1"/>
    <col min="55" max="55" width="9.3984375" style="272" bestFit="1" customWidth="1"/>
    <col min="56" max="56" width="10.73046875" style="272" bestFit="1" customWidth="1"/>
    <col min="57" max="57" width="9.265625" style="272" bestFit="1" customWidth="1"/>
    <col min="58" max="58" width="10.73046875" style="272" bestFit="1" customWidth="1"/>
    <col min="59" max="59" width="9.73046875" style="272" bestFit="1" customWidth="1"/>
    <col min="60" max="60" width="10.73046875" style="272" bestFit="1" customWidth="1"/>
    <col min="61" max="61" width="9.3984375" style="272" bestFit="1" customWidth="1"/>
    <col min="62" max="62" width="10.73046875" style="274" bestFit="1" customWidth="1"/>
    <col min="63" max="16384" width="8.86328125" style="234"/>
  </cols>
  <sheetData>
    <row r="1" spans="1:62" x14ac:dyDescent="0.45">
      <c r="A1" s="277" t="s">
        <v>222</v>
      </c>
      <c r="B1" s="277"/>
      <c r="C1" s="277"/>
      <c r="D1" s="1"/>
      <c r="E1" s="278" t="s">
        <v>223</v>
      </c>
      <c r="F1" s="278"/>
      <c r="G1" s="278"/>
      <c r="H1" s="1"/>
      <c r="I1" s="278" t="s">
        <v>224</v>
      </c>
      <c r="J1" s="278"/>
      <c r="K1" s="278"/>
      <c r="M1" s="275" t="s">
        <v>222</v>
      </c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2"/>
      <c r="AD1" s="276" t="s">
        <v>223</v>
      </c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U1" s="276" t="s">
        <v>224</v>
      </c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</row>
    <row r="2" spans="1:62" x14ac:dyDescent="0.45">
      <c r="A2" s="220" t="s">
        <v>225</v>
      </c>
      <c r="B2" s="220" t="s">
        <v>226</v>
      </c>
      <c r="C2" s="220" t="s">
        <v>227</v>
      </c>
      <c r="D2" s="1"/>
      <c r="E2" s="220" t="s">
        <v>225</v>
      </c>
      <c r="F2" s="220" t="s">
        <v>226</v>
      </c>
      <c r="G2" s="220" t="s">
        <v>227</v>
      </c>
      <c r="H2" s="1"/>
      <c r="I2" s="220" t="s">
        <v>225</v>
      </c>
      <c r="J2" s="220" t="s">
        <v>226</v>
      </c>
      <c r="K2" s="279" t="s">
        <v>227</v>
      </c>
      <c r="M2" s="273" t="s">
        <v>262</v>
      </c>
      <c r="N2" s="272" t="s">
        <v>263</v>
      </c>
      <c r="O2" s="272" t="s">
        <v>264</v>
      </c>
      <c r="P2" s="272" t="s">
        <v>265</v>
      </c>
      <c r="Q2" s="272" t="s">
        <v>266</v>
      </c>
      <c r="R2" s="272" t="s">
        <v>267</v>
      </c>
      <c r="S2" s="272" t="s">
        <v>268</v>
      </c>
      <c r="T2" s="272" t="s">
        <v>269</v>
      </c>
      <c r="U2" s="272" t="s">
        <v>270</v>
      </c>
      <c r="V2" s="272" t="s">
        <v>271</v>
      </c>
      <c r="W2" s="272" t="s">
        <v>272</v>
      </c>
      <c r="X2" s="272" t="s">
        <v>273</v>
      </c>
      <c r="Y2" s="272" t="s">
        <v>274</v>
      </c>
      <c r="Z2" s="272" t="s">
        <v>275</v>
      </c>
      <c r="AA2" s="272" t="s">
        <v>276</v>
      </c>
      <c r="AB2" s="274" t="s">
        <v>277</v>
      </c>
      <c r="AC2" s="272"/>
      <c r="AD2" s="273" t="s">
        <v>262</v>
      </c>
      <c r="AE2" s="272" t="s">
        <v>263</v>
      </c>
      <c r="AF2" s="272" t="s">
        <v>264</v>
      </c>
      <c r="AG2" s="272" t="s">
        <v>265</v>
      </c>
      <c r="AH2" s="272" t="s">
        <v>266</v>
      </c>
      <c r="AI2" s="272" t="s">
        <v>267</v>
      </c>
      <c r="AJ2" s="272" t="s">
        <v>268</v>
      </c>
      <c r="AK2" s="272" t="s">
        <v>269</v>
      </c>
      <c r="AL2" s="272" t="s">
        <v>270</v>
      </c>
      <c r="AM2" s="272" t="s">
        <v>271</v>
      </c>
      <c r="AN2" s="272" t="s">
        <v>272</v>
      </c>
      <c r="AO2" s="272" t="s">
        <v>273</v>
      </c>
      <c r="AP2" s="272" t="s">
        <v>274</v>
      </c>
      <c r="AQ2" s="272" t="s">
        <v>275</v>
      </c>
      <c r="AR2" s="272" t="s">
        <v>276</v>
      </c>
      <c r="AS2" s="274" t="s">
        <v>277</v>
      </c>
      <c r="AU2" s="273" t="s">
        <v>262</v>
      </c>
      <c r="AV2" s="272" t="s">
        <v>263</v>
      </c>
      <c r="AW2" s="272" t="s">
        <v>264</v>
      </c>
      <c r="AX2" s="272" t="s">
        <v>265</v>
      </c>
      <c r="AY2" s="272" t="s">
        <v>266</v>
      </c>
      <c r="AZ2" s="272" t="s">
        <v>267</v>
      </c>
      <c r="BA2" s="272" t="s">
        <v>268</v>
      </c>
      <c r="BB2" s="272" t="s">
        <v>269</v>
      </c>
      <c r="BC2" s="272" t="s">
        <v>270</v>
      </c>
      <c r="BD2" s="272" t="s">
        <v>271</v>
      </c>
      <c r="BE2" s="272" t="s">
        <v>272</v>
      </c>
      <c r="BF2" s="272" t="s">
        <v>273</v>
      </c>
      <c r="BG2" s="272" t="s">
        <v>274</v>
      </c>
      <c r="BH2" s="272" t="s">
        <v>275</v>
      </c>
      <c r="BI2" s="272" t="s">
        <v>276</v>
      </c>
      <c r="BJ2" s="274" t="s">
        <v>277</v>
      </c>
    </row>
    <row r="3" spans="1:62" x14ac:dyDescent="0.45">
      <c r="A3" s="1">
        <v>1.5834813659134635E-2</v>
      </c>
      <c r="B3" s="1">
        <v>1.1703733884126408</v>
      </c>
      <c r="C3" s="1">
        <v>0.46884428528019551</v>
      </c>
      <c r="D3" s="1"/>
      <c r="E3" s="1">
        <v>1.3124951320472611E-2</v>
      </c>
      <c r="F3" s="1">
        <v>0.78741799465321627</v>
      </c>
      <c r="G3" s="1">
        <v>0.30909821043703434</v>
      </c>
      <c r="H3" s="1"/>
      <c r="I3" s="1">
        <v>1.1875013785305946E-2</v>
      </c>
      <c r="J3" s="1">
        <v>0.49156145505576376</v>
      </c>
      <c r="K3" s="25">
        <v>0.28748589020593956</v>
      </c>
      <c r="M3" s="273">
        <v>0</v>
      </c>
      <c r="N3" s="272">
        <v>0.30111920615922</v>
      </c>
      <c r="O3" s="272">
        <v>0</v>
      </c>
      <c r="P3" s="272">
        <v>4.2417259768403201E-2</v>
      </c>
      <c r="Q3" s="272">
        <v>0</v>
      </c>
      <c r="R3" s="272">
        <v>0.39371397149656701</v>
      </c>
      <c r="S3" s="272">
        <v>0</v>
      </c>
      <c r="T3" s="272">
        <v>4.8091854865134002E-2</v>
      </c>
      <c r="U3" s="272">
        <v>0</v>
      </c>
      <c r="V3" s="272">
        <v>5.3008031524115602E-2</v>
      </c>
      <c r="W3" s="272">
        <v>0</v>
      </c>
      <c r="X3" s="272">
        <v>0.107993368260934</v>
      </c>
      <c r="Y3" s="272">
        <v>0</v>
      </c>
      <c r="Z3" s="272">
        <v>0.13457864314132201</v>
      </c>
      <c r="AA3" s="272">
        <v>0</v>
      </c>
      <c r="AB3" s="274">
        <v>2.4391278685470599E-2</v>
      </c>
      <c r="AC3" s="272"/>
      <c r="AD3" s="273">
        <v>0</v>
      </c>
      <c r="AE3" s="272">
        <v>2.11797981977365E-2</v>
      </c>
      <c r="AF3" s="272">
        <v>0</v>
      </c>
      <c r="AG3" s="272">
        <v>0.17434690705835901</v>
      </c>
      <c r="AH3" s="272">
        <v>0</v>
      </c>
      <c r="AI3" s="272">
        <v>0.63476858141706505</v>
      </c>
      <c r="AJ3" s="272">
        <v>0</v>
      </c>
      <c r="AK3" s="272">
        <v>0.20768001564254099</v>
      </c>
      <c r="AL3" s="272">
        <v>0</v>
      </c>
      <c r="AM3" s="272">
        <v>5.6424398318426799E-2</v>
      </c>
      <c r="AN3" s="272">
        <v>0</v>
      </c>
      <c r="AO3" s="272">
        <v>8.9356329666550896E-2</v>
      </c>
      <c r="AP3" s="272">
        <v>0</v>
      </c>
      <c r="AQ3" s="272">
        <v>2.1226995519625601E-2</v>
      </c>
      <c r="AR3" s="272">
        <v>0</v>
      </c>
      <c r="AS3" s="274">
        <v>1.3414186840712401</v>
      </c>
      <c r="AU3" s="273">
        <v>0</v>
      </c>
      <c r="AV3" s="272">
        <v>4.2603751521562497E-2</v>
      </c>
      <c r="AW3" s="272">
        <v>0</v>
      </c>
      <c r="AX3" s="272">
        <v>3.9784501420875001E-2</v>
      </c>
      <c r="AY3" s="272">
        <v>0</v>
      </c>
      <c r="AZ3" s="272">
        <v>7.0764752527312499E-2</v>
      </c>
      <c r="BA3" s="272">
        <v>0</v>
      </c>
      <c r="BB3" s="272">
        <v>0.22747725812418701</v>
      </c>
      <c r="BC3" s="272">
        <v>0</v>
      </c>
      <c r="BD3" s="272">
        <v>0.21867300780974999</v>
      </c>
      <c r="BE3" s="272">
        <v>0</v>
      </c>
      <c r="BF3" s="272">
        <v>0.20070225716793699</v>
      </c>
      <c r="BG3" s="272">
        <v>0</v>
      </c>
      <c r="BH3" s="272">
        <v>4.2525001518750001E-2</v>
      </c>
      <c r="BI3" s="272">
        <v>0</v>
      </c>
      <c r="BJ3" s="274">
        <v>2.8507501018124999E-2</v>
      </c>
    </row>
    <row r="4" spans="1:62" x14ac:dyDescent="0.45">
      <c r="A4" s="1">
        <v>3.2084619496950136E-2</v>
      </c>
      <c r="B4" s="1">
        <v>1.3925053457582375</v>
      </c>
      <c r="C4" s="1">
        <v>0.51017564068376875</v>
      </c>
      <c r="D4" s="1"/>
      <c r="E4" s="1">
        <v>2.2291531075442197E-2</v>
      </c>
      <c r="F4" s="1">
        <v>0.93414414399228574</v>
      </c>
      <c r="G4" s="1">
        <v>0.3219941573037034</v>
      </c>
      <c r="H4" s="1"/>
      <c r="I4" s="1">
        <v>2.7291499770846904E-2</v>
      </c>
      <c r="J4" s="1">
        <v>0.68775724331275634</v>
      </c>
      <c r="K4" s="25">
        <v>0.30178083547763701</v>
      </c>
      <c r="M4" s="273">
        <v>1.66664602803335E-2</v>
      </c>
      <c r="N4" s="272">
        <v>0.63772156065599295</v>
      </c>
      <c r="O4" s="272">
        <v>1.6666566111717101E-3</v>
      </c>
      <c r="P4" s="272">
        <v>3.1840031199079098E-2</v>
      </c>
      <c r="Q4" s="272">
        <v>1.4999923500390101E-2</v>
      </c>
      <c r="R4" s="272">
        <v>0.79773430783469101</v>
      </c>
      <c r="S4" s="272">
        <v>1.49999790000293E-2</v>
      </c>
      <c r="T4" s="272">
        <v>0.150342912097395</v>
      </c>
      <c r="U4" s="272">
        <v>1.8332650136571798E-2</v>
      </c>
      <c r="V4" s="272">
        <v>8.5958604007041903E-2</v>
      </c>
      <c r="W4" s="272">
        <v>0</v>
      </c>
      <c r="X4" s="272">
        <v>0.14749884295583601</v>
      </c>
      <c r="Y4" s="272">
        <v>1.6666258621101399E-2</v>
      </c>
      <c r="Z4" s="272">
        <v>0.36615358719621599</v>
      </c>
      <c r="AA4" s="272">
        <v>1.83E-2</v>
      </c>
      <c r="AB4" s="274">
        <v>0.25512654518428401</v>
      </c>
      <c r="AC4" s="272"/>
      <c r="AD4" s="273">
        <v>1.6666633333399898E-3</v>
      </c>
      <c r="AE4" s="272">
        <v>2.85189817514926E-2</v>
      </c>
      <c r="AF4" s="272">
        <v>1.6666410837260699E-3</v>
      </c>
      <c r="AG4" s="272">
        <v>0.189379254080039</v>
      </c>
      <c r="AH4" s="272">
        <v>1.6666600000266498E-3</v>
      </c>
      <c r="AI4" s="272">
        <v>0.67971223118596702</v>
      </c>
      <c r="AJ4" s="272">
        <v>1.83331414464529E-2</v>
      </c>
      <c r="AK4" s="272">
        <v>0.51606731686596297</v>
      </c>
      <c r="AL4" s="272">
        <v>1.66663197294445E-2</v>
      </c>
      <c r="AM4" s="272">
        <v>0.104754455932871</v>
      </c>
      <c r="AN4" s="272">
        <v>3.33325755727829E-3</v>
      </c>
      <c r="AO4" s="272">
        <v>0.14673647375323201</v>
      </c>
      <c r="AP4" s="272">
        <v>1.6666602222471398E-2</v>
      </c>
      <c r="AQ4" s="272">
        <v>0.17628199725581201</v>
      </c>
      <c r="AR4" s="272">
        <v>0</v>
      </c>
      <c r="AS4" s="274">
        <v>1.3952826276771799</v>
      </c>
      <c r="AU4" s="273">
        <v>4.9999558337234899E-3</v>
      </c>
      <c r="AV4" s="272">
        <v>7.5836252708437496E-2</v>
      </c>
      <c r="AW4" s="272">
        <v>1.6666593611431298E-2</v>
      </c>
      <c r="AX4" s="272">
        <v>0.205632007344</v>
      </c>
      <c r="AY4" s="272">
        <v>1.6666450280587199E-2</v>
      </c>
      <c r="AZ4" s="272">
        <v>0.20424600729449999</v>
      </c>
      <c r="BA4" s="272">
        <v>1.6666382227076601E-2</v>
      </c>
      <c r="BB4" s="272">
        <v>0.54523351947262499</v>
      </c>
      <c r="BC4" s="272">
        <v>1.66665052793405E-2</v>
      </c>
      <c r="BD4" s="272">
        <v>0.55110826968243798</v>
      </c>
      <c r="BE4" s="272">
        <v>0</v>
      </c>
      <c r="BF4" s="272">
        <v>0.23519475839981199</v>
      </c>
      <c r="BG4" s="272">
        <v>1.49998762510208E-2</v>
      </c>
      <c r="BH4" s="272">
        <v>0.11558925412818701</v>
      </c>
      <c r="BI4" s="272">
        <v>1.66662080681746E-2</v>
      </c>
      <c r="BJ4" s="274">
        <v>9.5413503407625097E-2</v>
      </c>
    </row>
    <row r="5" spans="1:62" x14ac:dyDescent="0.45">
      <c r="A5" s="1">
        <v>4.8959417265479442E-2</v>
      </c>
      <c r="B5" s="1">
        <v>1.5938248114214919</v>
      </c>
      <c r="C5" s="1">
        <v>0.55111815109265505</v>
      </c>
      <c r="D5" s="1"/>
      <c r="E5" s="1">
        <v>3.2916427045923694E-2</v>
      </c>
      <c r="F5" s="1">
        <v>1.1097580041601027</v>
      </c>
      <c r="G5" s="1">
        <v>0.34052589044082249</v>
      </c>
      <c r="H5" s="1"/>
      <c r="I5" s="1">
        <v>4.2916317655695653E-2</v>
      </c>
      <c r="J5" s="1">
        <v>0.88089359396048283</v>
      </c>
      <c r="K5" s="25">
        <v>0.31988315877692658</v>
      </c>
      <c r="M5" s="273">
        <v>3.1666274532633598E-2</v>
      </c>
      <c r="N5" s="272">
        <v>0.94163066321121902</v>
      </c>
      <c r="O5" s="272">
        <v>3.3333132223435299E-3</v>
      </c>
      <c r="P5" s="272">
        <v>4.9364914385641598E-2</v>
      </c>
      <c r="Q5" s="272">
        <v>2.8333188834070301E-2</v>
      </c>
      <c r="R5" s="272">
        <v>1.10715548724998</v>
      </c>
      <c r="S5" s="272">
        <v>3.16666223333954E-2</v>
      </c>
      <c r="T5" s="272">
        <v>0.37242408249403502</v>
      </c>
      <c r="U5" s="272">
        <v>3.66653002731432E-2</v>
      </c>
      <c r="V5" s="272">
        <v>0.127685161269637</v>
      </c>
      <c r="W5" s="272">
        <v>0</v>
      </c>
      <c r="X5" s="272">
        <v>0.157371825832964</v>
      </c>
      <c r="Y5" s="272">
        <v>3.3332517242202798E-2</v>
      </c>
      <c r="Z5" s="272">
        <v>0.60695144118159605</v>
      </c>
      <c r="AA5" s="272">
        <v>3.8300000000000001E-2</v>
      </c>
      <c r="AB5" s="274">
        <v>0.425716520932307</v>
      </c>
      <c r="AC5" s="272"/>
      <c r="AD5" s="273">
        <v>3.3333266666800004E-3</v>
      </c>
      <c r="AE5" s="272">
        <v>5.4819689374197199E-2</v>
      </c>
      <c r="AF5" s="272">
        <v>3.3332821674519199E-3</v>
      </c>
      <c r="AG5" s="272">
        <v>0.22196900484446699</v>
      </c>
      <c r="AH5" s="272">
        <v>3.3333200000533096E-3</v>
      </c>
      <c r="AI5" s="272">
        <v>0.75192413367629996</v>
      </c>
      <c r="AJ5" s="272">
        <v>3.49996336705009E-2</v>
      </c>
      <c r="AK5" s="272">
        <v>0.81240750167719</v>
      </c>
      <c r="AL5" s="272">
        <v>3.3332639458888799E-2</v>
      </c>
      <c r="AM5" s="272">
        <v>0.151090426697502</v>
      </c>
      <c r="AN5" s="272">
        <v>6.66651511455658E-3</v>
      </c>
      <c r="AO5" s="272">
        <v>0.23024033550553299</v>
      </c>
      <c r="AP5" s="272">
        <v>3.4999864667189899E-2</v>
      </c>
      <c r="AQ5" s="272">
        <v>0.34324252343852701</v>
      </c>
      <c r="AR5" s="272">
        <v>0</v>
      </c>
      <c r="AS5" s="274">
        <v>1.3954242196428499</v>
      </c>
      <c r="AU5" s="273">
        <v>1.16665636120214E-2</v>
      </c>
      <c r="AV5" s="272">
        <v>0.26767125955968701</v>
      </c>
      <c r="AW5" s="272">
        <v>3.4999846584005796E-2</v>
      </c>
      <c r="AX5" s="272">
        <v>0.405688514488875</v>
      </c>
      <c r="AY5" s="272">
        <v>3.49995455892331E-2</v>
      </c>
      <c r="AZ5" s="272">
        <v>0.38927701390274999</v>
      </c>
      <c r="BA5" s="272">
        <v>3.3332764454153299E-2</v>
      </c>
      <c r="BB5" s="272">
        <v>0.77445902765925001</v>
      </c>
      <c r="BC5" s="272">
        <v>3.1666360030747E-2</v>
      </c>
      <c r="BD5" s="272">
        <v>0.857430030622501</v>
      </c>
      <c r="BE5" s="272">
        <v>0</v>
      </c>
      <c r="BF5" s="272">
        <v>0.27707400989550002</v>
      </c>
      <c r="BG5" s="272">
        <v>2.9999752502041701E-2</v>
      </c>
      <c r="BH5" s="272">
        <v>0.172588506163875</v>
      </c>
      <c r="BI5" s="272">
        <v>3.3332416136349297E-2</v>
      </c>
      <c r="BJ5" s="274">
        <v>0.18402300657224999</v>
      </c>
    </row>
    <row r="6" spans="1:62" x14ac:dyDescent="0.45">
      <c r="A6" s="1">
        <v>6.4792557329001882E-2</v>
      </c>
      <c r="B6" s="1">
        <v>1.8050341889448596</v>
      </c>
      <c r="C6" s="1">
        <v>0.58870508410608691</v>
      </c>
      <c r="D6" s="1"/>
      <c r="E6" s="1">
        <v>4.5832964239157913E-2</v>
      </c>
      <c r="F6" s="1">
        <v>1.3110663813476151</v>
      </c>
      <c r="G6" s="1">
        <v>0.35913661602619396</v>
      </c>
      <c r="H6" s="1"/>
      <c r="I6" s="1">
        <v>5.8541135575281289E-2</v>
      </c>
      <c r="J6" s="1">
        <v>1.0916089139860312</v>
      </c>
      <c r="K6" s="25">
        <v>0.3432888074776862</v>
      </c>
      <c r="M6" s="273">
        <v>4.4999442756900397E-2</v>
      </c>
      <c r="N6" s="272">
        <v>1.2270668595326899</v>
      </c>
      <c r="O6" s="272">
        <v>6.6666264446870694E-3</v>
      </c>
      <c r="P6" s="272">
        <v>4.5667624501614199E-2</v>
      </c>
      <c r="Q6" s="272">
        <v>4.1666454167750298E-2</v>
      </c>
      <c r="R6" s="272">
        <v>1.3764482053965099</v>
      </c>
      <c r="S6" s="272">
        <v>4.6666601333424804E-2</v>
      </c>
      <c r="T6" s="272">
        <v>0.61560553728376999</v>
      </c>
      <c r="U6" s="272">
        <v>5.4997950409714599E-2</v>
      </c>
      <c r="V6" s="272">
        <v>0.15051897352044399</v>
      </c>
      <c r="W6" s="272">
        <v>1.6666566667267099E-3</v>
      </c>
      <c r="X6" s="272">
        <v>0.21665035265489899</v>
      </c>
      <c r="Y6" s="272">
        <v>4.9998775863304305E-2</v>
      </c>
      <c r="Z6" s="272">
        <v>0.78324309839912598</v>
      </c>
      <c r="AA6" s="272">
        <v>5.8299999999999998E-2</v>
      </c>
      <c r="AB6" s="274">
        <v>0.63777573340154603</v>
      </c>
      <c r="AC6" s="272"/>
      <c r="AD6" s="273">
        <v>4.9999900000199902E-3</v>
      </c>
      <c r="AE6" s="272">
        <v>8.5639540567783695E-2</v>
      </c>
      <c r="AF6" s="272">
        <v>6.66656433490408E-3</v>
      </c>
      <c r="AG6" s="272">
        <v>0.30144929490572298</v>
      </c>
      <c r="AH6" s="272">
        <v>4.9999800000799597E-3</v>
      </c>
      <c r="AI6" s="272">
        <v>0.75193593300677197</v>
      </c>
      <c r="AJ6" s="272">
        <v>5.3332775116953897E-2</v>
      </c>
      <c r="AK6" s="272">
        <v>1.08842923941515</v>
      </c>
      <c r="AL6" s="272">
        <v>4.9998959188333095E-2</v>
      </c>
      <c r="AM6" s="272">
        <v>0.18450613059498899</v>
      </c>
      <c r="AN6" s="272">
        <v>1.16664014504737E-2</v>
      </c>
      <c r="AO6" s="272">
        <v>0.29097148944634099</v>
      </c>
      <c r="AP6" s="272">
        <v>4.9999806667414201E-2</v>
      </c>
      <c r="AQ6" s="272">
        <v>0.49076955233340103</v>
      </c>
      <c r="AR6" s="272">
        <v>1.6666755556030101E-3</v>
      </c>
      <c r="AS6" s="274">
        <v>1.39981357057853</v>
      </c>
      <c r="AU6" s="273">
        <v>2.6666431113191898E-2</v>
      </c>
      <c r="AV6" s="272">
        <v>0.41844601494450001</v>
      </c>
      <c r="AW6" s="272">
        <v>5.3333099556580194E-2</v>
      </c>
      <c r="AX6" s="272">
        <v>0.55389601978199998</v>
      </c>
      <c r="AY6" s="272">
        <v>4.9999350841761596E-2</v>
      </c>
      <c r="AZ6" s="272">
        <v>0.50166901791675</v>
      </c>
      <c r="BA6" s="272">
        <v>4.9999146681229699E-2</v>
      </c>
      <c r="BB6" s="272">
        <v>1.00707078596681</v>
      </c>
      <c r="BC6" s="272">
        <v>4.83328653100875E-2</v>
      </c>
      <c r="BD6" s="272">
        <v>1.1949682926774301</v>
      </c>
      <c r="BE6" s="272">
        <v>1.6666600000266498E-3</v>
      </c>
      <c r="BF6" s="272">
        <v>0.1924020068715</v>
      </c>
      <c r="BG6" s="272">
        <v>4.6666281669842796E-2</v>
      </c>
      <c r="BH6" s="272">
        <v>0.23566725841668701</v>
      </c>
      <c r="BI6" s="272">
        <v>5.1665245011341301E-2</v>
      </c>
      <c r="BJ6" s="274">
        <v>0.26649000951750001</v>
      </c>
    </row>
    <row r="7" spans="1:62" x14ac:dyDescent="0.45">
      <c r="A7" s="1">
        <v>8.1459016320029623E-2</v>
      </c>
      <c r="B7" s="1">
        <v>2.0153209368955189</v>
      </c>
      <c r="C7" s="1">
        <v>0.63222967078084513</v>
      </c>
      <c r="D7" s="1"/>
      <c r="E7" s="1">
        <v>5.8749494179133104E-2</v>
      </c>
      <c r="F7" s="1">
        <v>1.517132838548072</v>
      </c>
      <c r="G7" s="1">
        <v>0.37851771702760656</v>
      </c>
      <c r="H7" s="1"/>
      <c r="I7" s="1">
        <v>7.4165951119959023E-2</v>
      </c>
      <c r="J7" s="1">
        <v>1.2660342639655064</v>
      </c>
      <c r="K7" s="25">
        <v>0.3745964018710437</v>
      </c>
      <c r="M7" s="273">
        <v>5.8332610981167092E-2</v>
      </c>
      <c r="N7" s="272">
        <v>1.5210894360244001</v>
      </c>
      <c r="O7" s="272">
        <v>8.3332830558588995E-3</v>
      </c>
      <c r="P7" s="272">
        <v>7.5706411911038898E-2</v>
      </c>
      <c r="Q7" s="272">
        <v>5.3333061334720495E-2</v>
      </c>
      <c r="R7" s="272">
        <v>1.6267127466673701</v>
      </c>
      <c r="S7" s="272">
        <v>6.33332446667908E-2</v>
      </c>
      <c r="T7" s="272">
        <v>0.82449564413812804</v>
      </c>
      <c r="U7" s="272">
        <v>7.1663995988416093E-2</v>
      </c>
      <c r="V7" s="272">
        <v>0.196362659445108</v>
      </c>
      <c r="W7" s="272">
        <v>1.6666566667267099E-3</v>
      </c>
      <c r="X7" s="272">
        <v>0.16754275881063699</v>
      </c>
      <c r="Y7" s="272">
        <v>6.3331782760185307E-2</v>
      </c>
      <c r="Z7" s="272">
        <v>0.96671264440249705</v>
      </c>
      <c r="AA7" s="272">
        <v>7.8299999999999995E-2</v>
      </c>
      <c r="AB7" s="274">
        <v>0.79950846525156904</v>
      </c>
      <c r="AC7" s="272"/>
      <c r="AD7" s="273">
        <v>6.6666533333599792E-3</v>
      </c>
      <c r="AE7" s="272">
        <v>0.14907274118674199</v>
      </c>
      <c r="AF7" s="272">
        <v>1.1666487586082E-2</v>
      </c>
      <c r="AG7" s="272">
        <v>0.44254568869320698</v>
      </c>
      <c r="AH7" s="272">
        <v>6.66664000010668E-3</v>
      </c>
      <c r="AI7" s="272">
        <v>0.77574698189982605</v>
      </c>
      <c r="AJ7" s="272">
        <v>6.9999267341001897E-2</v>
      </c>
      <c r="AK7" s="272">
        <v>1.35036257656922</v>
      </c>
      <c r="AL7" s="272">
        <v>6.4998646944832691E-2</v>
      </c>
      <c r="AM7" s="272">
        <v>0.226936522973296</v>
      </c>
      <c r="AN7" s="272">
        <v>1.6666287786390999E-2</v>
      </c>
      <c r="AO7" s="272">
        <v>0.40415066733641902</v>
      </c>
      <c r="AP7" s="272">
        <v>6.6666408889885592E-2</v>
      </c>
      <c r="AQ7" s="272">
        <v>0.58125861772529097</v>
      </c>
      <c r="AR7" s="272">
        <v>1.6666755556030101E-3</v>
      </c>
      <c r="AS7" s="274">
        <v>1.37111759886996</v>
      </c>
      <c r="AU7" s="273">
        <v>4.3332950558936698E-2</v>
      </c>
      <c r="AV7" s="272">
        <v>0.717034525608375</v>
      </c>
      <c r="AW7" s="272">
        <v>7.1666352529154709E-2</v>
      </c>
      <c r="AX7" s="272">
        <v>0.68386502442374997</v>
      </c>
      <c r="AY7" s="272">
        <v>6.6665801122348795E-2</v>
      </c>
      <c r="AZ7" s="272">
        <v>0.64118252289937505</v>
      </c>
      <c r="BA7" s="272">
        <v>6.6665528908306404E-2</v>
      </c>
      <c r="BB7" s="272">
        <v>1.2766477955945601</v>
      </c>
      <c r="BC7" s="272">
        <v>6.3332720061493999E-2</v>
      </c>
      <c r="BD7" s="272">
        <v>1.5118268039938101</v>
      </c>
      <c r="BE7" s="272">
        <v>3.3333200000533096E-3</v>
      </c>
      <c r="BF7" s="272">
        <v>0.21550725769668699</v>
      </c>
      <c r="BG7" s="272">
        <v>6.3332810837643805E-2</v>
      </c>
      <c r="BH7" s="272">
        <v>0.27256950973462502</v>
      </c>
      <c r="BI7" s="272">
        <v>6.8331453079515908E-2</v>
      </c>
      <c r="BJ7" s="274">
        <v>0.35848576280306199</v>
      </c>
    </row>
    <row r="8" spans="1:62" x14ac:dyDescent="0.45">
      <c r="A8" s="1">
        <v>9.7083820171859736E-2</v>
      </c>
      <c r="B8" s="1">
        <v>2.2390628405230362</v>
      </c>
      <c r="C8" s="1">
        <v>0.67686979821181137</v>
      </c>
      <c r="D8" s="1"/>
      <c r="E8" s="1">
        <v>7.2707682212978728E-2</v>
      </c>
      <c r="F8" s="1">
        <v>1.706720055827686</v>
      </c>
      <c r="G8" s="1">
        <v>0.40274124536460365</v>
      </c>
      <c r="H8" s="1"/>
      <c r="I8" s="1">
        <v>9.020742588697131E-2</v>
      </c>
      <c r="J8" s="1">
        <v>1.444434520336944</v>
      </c>
      <c r="K8" s="25">
        <v>0.39840975685947777</v>
      </c>
      <c r="M8" s="273">
        <v>7.3332425233467502E-2</v>
      </c>
      <c r="N8" s="272">
        <v>1.78176868762792</v>
      </c>
      <c r="O8" s="272">
        <v>1.16665962782024E-2</v>
      </c>
      <c r="P8" s="272">
        <v>8.1326834262216194E-2</v>
      </c>
      <c r="Q8" s="272">
        <v>6.6666326668400597E-2</v>
      </c>
      <c r="R8" s="272">
        <v>1.9351181871035401</v>
      </c>
      <c r="S8" s="272">
        <v>8.1666552333493403E-2</v>
      </c>
      <c r="T8" s="272">
        <v>1.0060420576743501</v>
      </c>
      <c r="U8" s="272">
        <v>8.9996646124987992E-2</v>
      </c>
      <c r="V8" s="272">
        <v>0.23417523584146199</v>
      </c>
      <c r="W8" s="272">
        <v>3.3333133334534199E-3</v>
      </c>
      <c r="X8" s="272">
        <v>0.19211009891915701</v>
      </c>
      <c r="Y8" s="272">
        <v>7.83314155191768E-2</v>
      </c>
      <c r="Z8" s="272">
        <v>1.11417085779916</v>
      </c>
      <c r="AA8" s="272">
        <v>9.6700000000000008E-2</v>
      </c>
      <c r="AB8" s="274">
        <v>1.0030354702961299</v>
      </c>
      <c r="AC8" s="272"/>
      <c r="AD8" s="273">
        <v>8.3333166666999994E-3</v>
      </c>
      <c r="AE8" s="272">
        <v>0.1977803773763</v>
      </c>
      <c r="AF8" s="272">
        <v>1.8333051920986401E-2</v>
      </c>
      <c r="AG8" s="272">
        <v>0.63074500972601899</v>
      </c>
      <c r="AH8" s="272">
        <v>9.9999600001599905E-3</v>
      </c>
      <c r="AI8" s="272">
        <v>0.821351394175176</v>
      </c>
      <c r="AJ8" s="272">
        <v>8.6665759565050002E-2</v>
      </c>
      <c r="AK8" s="272">
        <v>1.6175348164529799</v>
      </c>
      <c r="AL8" s="272">
        <v>8.1664966674277001E-2</v>
      </c>
      <c r="AM8" s="272">
        <v>0.259927450973781</v>
      </c>
      <c r="AN8" s="272">
        <v>2.1666174122308202E-2</v>
      </c>
      <c r="AO8" s="272">
        <v>0.50276947142370698</v>
      </c>
      <c r="AP8" s="272">
        <v>8.3333011112356997E-2</v>
      </c>
      <c r="AQ8" s="272">
        <v>0.72997737899786597</v>
      </c>
      <c r="AR8" s="272">
        <v>3.3333511112058995E-3</v>
      </c>
      <c r="AS8" s="274">
        <v>1.4663617944421701</v>
      </c>
      <c r="AU8" s="273">
        <v>5.9999470004681595E-2</v>
      </c>
      <c r="AV8" s="272">
        <v>0.96892428460443802</v>
      </c>
      <c r="AW8" s="272">
        <v>8.9999605501729099E-2</v>
      </c>
      <c r="AX8" s="272">
        <v>0.79600502842875098</v>
      </c>
      <c r="AY8" s="272">
        <v>8.3332251402936E-2</v>
      </c>
      <c r="AZ8" s="272">
        <v>0.75206252685937602</v>
      </c>
      <c r="BA8" s="272">
        <v>8.3331911135383102E-2</v>
      </c>
      <c r="BB8" s="272">
        <v>1.59700280703581</v>
      </c>
      <c r="BC8" s="272">
        <v>7.8332574812900402E-2</v>
      </c>
      <c r="BD8" s="272">
        <v>1.87253331687618</v>
      </c>
      <c r="BE8" s="272">
        <v>4.9999800000799597E-3</v>
      </c>
      <c r="BF8" s="272">
        <v>0.28194076006931201</v>
      </c>
      <c r="BG8" s="272">
        <v>7.9999340005444897E-2</v>
      </c>
      <c r="BH8" s="272">
        <v>0.28937476033481202</v>
      </c>
      <c r="BI8" s="272">
        <v>8.6664281954508302E-2</v>
      </c>
      <c r="BJ8" s="274">
        <v>0.42339151512112499</v>
      </c>
    </row>
    <row r="9" spans="1:62" x14ac:dyDescent="0.45">
      <c r="A9" s="1">
        <v>0.11333361614884564</v>
      </c>
      <c r="B9" s="1">
        <v>2.4606259840403171</v>
      </c>
      <c r="C9" s="1">
        <v>0.72573115839414459</v>
      </c>
      <c r="D9" s="1"/>
      <c r="E9" s="1">
        <v>8.6665885670181547E-2</v>
      </c>
      <c r="F9" s="1">
        <v>1.9212333587299846</v>
      </c>
      <c r="G9" s="1">
        <v>0.43046821265933161</v>
      </c>
      <c r="H9" s="1"/>
      <c r="I9" s="1">
        <v>0.10583223685188409</v>
      </c>
      <c r="J9" s="1">
        <v>1.6142451201516095</v>
      </c>
      <c r="K9" s="25">
        <v>0.42998742300594694</v>
      </c>
      <c r="M9" s="273">
        <v>8.83322394857676E-2</v>
      </c>
      <c r="N9" s="272">
        <v>2.024543846826</v>
      </c>
      <c r="O9" s="272">
        <v>1.6666566111717601E-2</v>
      </c>
      <c r="P9" s="272">
        <v>0.113356470070732</v>
      </c>
      <c r="Q9" s="272">
        <v>8.1666250168790699E-2</v>
      </c>
      <c r="R9" s="272">
        <v>2.2618069291640199</v>
      </c>
      <c r="S9" s="272">
        <v>9.8333195666859413E-2</v>
      </c>
      <c r="T9" s="272">
        <v>1.2379149518297801</v>
      </c>
      <c r="U9" s="272">
        <v>0.108329296261559</v>
      </c>
      <c r="V9" s="272">
        <v>0.27336921724943097</v>
      </c>
      <c r="W9" s="272">
        <v>3.3333133334534199E-3</v>
      </c>
      <c r="X9" s="272">
        <v>0.17695527335055999</v>
      </c>
      <c r="Y9" s="272">
        <v>9.1664422416057892E-2</v>
      </c>
      <c r="Z9" s="272">
        <v>1.28087393905372</v>
      </c>
      <c r="AA9" s="272">
        <v>0.113</v>
      </c>
      <c r="AB9" s="274">
        <v>1.1558567855025901</v>
      </c>
      <c r="AC9" s="272"/>
      <c r="AD9" s="273">
        <v>1.1666643333379899E-2</v>
      </c>
      <c r="AE9" s="272">
        <v>0.27180937675936401</v>
      </c>
      <c r="AF9" s="272">
        <v>2.6666257339616497E-2</v>
      </c>
      <c r="AG9" s="272">
        <v>0.85391754627865901</v>
      </c>
      <c r="AH9" s="272">
        <v>1.3333280000213299E-2</v>
      </c>
      <c r="AI9" s="272">
        <v>0.93904971563613504</v>
      </c>
      <c r="AJ9" s="272">
        <v>0.103332251789098</v>
      </c>
      <c r="AK9" s="272">
        <v>1.86453020122915</v>
      </c>
      <c r="AL9" s="272">
        <v>9.8331286403721407E-2</v>
      </c>
      <c r="AM9" s="272">
        <v>0.31123093986723999</v>
      </c>
      <c r="AN9" s="272">
        <v>2.83326892368648E-2</v>
      </c>
      <c r="AO9" s="272">
        <v>0.65057968424991597</v>
      </c>
      <c r="AP9" s="272">
        <v>9.9999613334828402E-2</v>
      </c>
      <c r="AQ9" s="272">
        <v>0.830224490690328</v>
      </c>
      <c r="AR9" s="272">
        <v>6.6667022224118104E-3</v>
      </c>
      <c r="AS9" s="274">
        <v>1.51516382527551</v>
      </c>
      <c r="AU9" s="273">
        <v>7.4999337505852096E-2</v>
      </c>
      <c r="AV9" s="272">
        <v>1.1740522919304299</v>
      </c>
      <c r="AW9" s="272">
        <v>0.108332858474303</v>
      </c>
      <c r="AX9" s="272">
        <v>0.93704628346593799</v>
      </c>
      <c r="AY9" s="272">
        <v>9.9998701683523192E-2</v>
      </c>
      <c r="AZ9" s="272">
        <v>0.89020578179306298</v>
      </c>
      <c r="BA9" s="272">
        <v>9.8331655139752103E-2</v>
      </c>
      <c r="BB9" s="272">
        <v>1.8661703166489301</v>
      </c>
      <c r="BC9" s="272">
        <v>9.4999080092240992E-2</v>
      </c>
      <c r="BD9" s="272">
        <v>2.16192382721156</v>
      </c>
      <c r="BE9" s="272">
        <v>6.66664000010668E-3</v>
      </c>
      <c r="BF9" s="272">
        <v>0.394458764087813</v>
      </c>
      <c r="BG9" s="272">
        <v>9.6665869173245905E-2</v>
      </c>
      <c r="BH9" s="272">
        <v>0.33347476190981201</v>
      </c>
      <c r="BI9" s="272">
        <v>0.10499711082950001</v>
      </c>
      <c r="BJ9" s="274">
        <v>0.49867651780987499</v>
      </c>
    </row>
    <row r="10" spans="1:62" x14ac:dyDescent="0.45">
      <c r="A10" s="1">
        <v>0.12916675198679509</v>
      </c>
      <c r="B10" s="1">
        <v>2.667471069750031</v>
      </c>
      <c r="C10" s="1">
        <v>0.77455807663438714</v>
      </c>
      <c r="D10" s="1"/>
      <c r="E10" s="1">
        <v>0.10062409971050666</v>
      </c>
      <c r="F10" s="1">
        <v>2.1457583935380078</v>
      </c>
      <c r="G10" s="1">
        <v>0.46782467358273033</v>
      </c>
      <c r="H10" s="1"/>
      <c r="I10" s="1">
        <v>0.12208203919890713</v>
      </c>
      <c r="J10" s="1">
        <v>1.8038633144236851</v>
      </c>
      <c r="K10" s="25">
        <v>0.46271113242680706</v>
      </c>
      <c r="M10" s="273">
        <v>0.10333205373806699</v>
      </c>
      <c r="N10" s="272">
        <v>2.2959899316082901</v>
      </c>
      <c r="O10" s="272">
        <v>2.33331925564048E-2</v>
      </c>
      <c r="P10" s="272">
        <v>0.16255886621971299</v>
      </c>
      <c r="Q10" s="272">
        <v>9.6666173669180996E-2</v>
      </c>
      <c r="R10" s="272">
        <v>2.6318744972264798</v>
      </c>
      <c r="S10" s="272">
        <v>0.116666503333562</v>
      </c>
      <c r="T10" s="272">
        <v>1.5122999080583399</v>
      </c>
      <c r="U10" s="272">
        <v>0.12499534184026</v>
      </c>
      <c r="V10" s="272">
        <v>0.30545302580350098</v>
      </c>
      <c r="W10" s="272">
        <v>4.9999700001800195E-3</v>
      </c>
      <c r="X10" s="272">
        <v>0.26119389268627802</v>
      </c>
      <c r="Y10" s="272">
        <v>0.106664055175048</v>
      </c>
      <c r="Z10" s="272">
        <v>1.4384624558689001</v>
      </c>
      <c r="AA10" s="272">
        <v>0.13</v>
      </c>
      <c r="AB10" s="274">
        <v>1.2703508832299499</v>
      </c>
      <c r="AC10" s="272"/>
      <c r="AD10" s="273">
        <v>1.3333306666720002E-2</v>
      </c>
      <c r="AE10" s="272">
        <v>0.33477060415943199</v>
      </c>
      <c r="AF10" s="272">
        <v>3.6666103841972497E-2</v>
      </c>
      <c r="AG10" s="272">
        <v>1.0840162898185199</v>
      </c>
      <c r="AH10" s="272">
        <v>1.8333260000293301E-2</v>
      </c>
      <c r="AI10" s="272">
        <v>1.0056215381607201</v>
      </c>
      <c r="AJ10" s="272">
        <v>0.119998744013146</v>
      </c>
      <c r="AK10" s="272">
        <v>2.1245756455076501</v>
      </c>
      <c r="AL10" s="272">
        <v>0.114997606133165</v>
      </c>
      <c r="AM10" s="272">
        <v>0.34346671071750001</v>
      </c>
      <c r="AN10" s="272">
        <v>3.4999204351421301E-2</v>
      </c>
      <c r="AO10" s="272">
        <v>0.75667926385662798</v>
      </c>
      <c r="AP10" s="272">
        <v>0.116666215557299</v>
      </c>
      <c r="AQ10" s="272">
        <v>0.96346253038327501</v>
      </c>
      <c r="AR10" s="272">
        <v>8.3333777780148204E-3</v>
      </c>
      <c r="AS10" s="274">
        <v>1.5986794863582801</v>
      </c>
      <c r="AU10" s="273">
        <v>8.9999205007022409E-2</v>
      </c>
      <c r="AV10" s="272">
        <v>1.3767390491692499</v>
      </c>
      <c r="AW10" s="272">
        <v>0.126666111446878</v>
      </c>
      <c r="AX10" s="272">
        <v>1.06087278788831</v>
      </c>
      <c r="AY10" s="272">
        <v>0.118331796992169</v>
      </c>
      <c r="AZ10" s="272">
        <v>1.00477128588468</v>
      </c>
      <c r="BA10" s="272">
        <v>0.11499803736682801</v>
      </c>
      <c r="BB10" s="272">
        <v>2.11423282550831</v>
      </c>
      <c r="BC10" s="272">
        <v>0.11333223589951501</v>
      </c>
      <c r="BD10" s="272">
        <v>2.4843893387281901</v>
      </c>
      <c r="BE10" s="272">
        <v>8.3333000001333396E-3</v>
      </c>
      <c r="BF10" s="272">
        <v>0.38663101380824999</v>
      </c>
      <c r="BG10" s="272">
        <v>0.11499905125782699</v>
      </c>
      <c r="BH10" s="272">
        <v>0.35250076258931201</v>
      </c>
      <c r="BI10" s="272">
        <v>0.12332993970449201</v>
      </c>
      <c r="BJ10" s="274">
        <v>0.55918801997099998</v>
      </c>
    </row>
    <row r="11" spans="1:62" x14ac:dyDescent="0.45">
      <c r="A11" s="1">
        <v>0.14562487475918637</v>
      </c>
      <c r="B11" s="1">
        <v>2.890867622124643</v>
      </c>
      <c r="C11" s="1">
        <v>0.82703289384717149</v>
      </c>
      <c r="D11" s="1"/>
      <c r="E11" s="1">
        <v>0.11458230317463627</v>
      </c>
      <c r="F11" s="1">
        <v>2.3693763548159783</v>
      </c>
      <c r="G11" s="1">
        <v>0.50169325266995801</v>
      </c>
      <c r="H11" s="1"/>
      <c r="I11" s="1">
        <v>0.13874850882014259</v>
      </c>
      <c r="J11" s="1">
        <v>1.9995984151642254</v>
      </c>
      <c r="K11" s="25">
        <v>0.50420427804839529</v>
      </c>
      <c r="M11" s="273">
        <v>0.11999851401840099</v>
      </c>
      <c r="N11" s="272">
        <v>2.6186157177522502</v>
      </c>
      <c r="O11" s="272">
        <v>3.4999788834607297E-2</v>
      </c>
      <c r="P11" s="272">
        <v>0.25155114397775202</v>
      </c>
      <c r="Q11" s="272">
        <v>0.113332755336281</v>
      </c>
      <c r="R11" s="272">
        <v>3.0337956396744001</v>
      </c>
      <c r="S11" s="272">
        <v>0.133333146666928</v>
      </c>
      <c r="T11" s="272">
        <v>1.78724013492883</v>
      </c>
      <c r="U11" s="272">
        <v>0.141661387418962</v>
      </c>
      <c r="V11" s="272">
        <v>0.34474180951618899</v>
      </c>
      <c r="W11" s="272">
        <v>6.6666266669067401E-3</v>
      </c>
      <c r="X11" s="272">
        <v>0.23561081359863001</v>
      </c>
      <c r="Y11" s="272">
        <v>0.12166368793404</v>
      </c>
      <c r="Z11" s="272">
        <v>1.5839569072392601</v>
      </c>
      <c r="AA11" s="272">
        <v>0.14500000000000002</v>
      </c>
      <c r="AB11" s="274">
        <v>1.40024358388089</v>
      </c>
      <c r="AC11" s="272"/>
      <c r="AD11" s="273">
        <v>1.6666633333399898E-2</v>
      </c>
      <c r="AE11" s="272">
        <v>0.43373158883041601</v>
      </c>
      <c r="AF11" s="272">
        <v>4.8332591428054905E-2</v>
      </c>
      <c r="AG11" s="272">
        <v>1.35596725854355</v>
      </c>
      <c r="AH11" s="272">
        <v>2.1666580000346602E-2</v>
      </c>
      <c r="AI11" s="272">
        <v>1.03471868710535</v>
      </c>
      <c r="AJ11" s="272">
        <v>0.13666523623719401</v>
      </c>
      <c r="AK11" s="272">
        <v>2.3743910702666899</v>
      </c>
      <c r="AL11" s="272">
        <v>0.13166392586261</v>
      </c>
      <c r="AM11" s="272">
        <v>0.39412123643498398</v>
      </c>
      <c r="AN11" s="272">
        <v>4.4998977023255803E-2</v>
      </c>
      <c r="AO11" s="272">
        <v>0.930448003721845</v>
      </c>
      <c r="AP11" s="272">
        <v>0.134999478002018</v>
      </c>
      <c r="AQ11" s="272">
        <v>1.0815502297498201</v>
      </c>
      <c r="AR11" s="272">
        <v>1.16667288892207E-2</v>
      </c>
      <c r="AS11" s="274">
        <v>1.5916824833882199</v>
      </c>
      <c r="AU11" s="273">
        <v>0.104999072508192</v>
      </c>
      <c r="AV11" s="272">
        <v>1.55983280570831</v>
      </c>
      <c r="AW11" s="272">
        <v>0.14499936441945199</v>
      </c>
      <c r="AX11" s="272">
        <v>1.14694654096237</v>
      </c>
      <c r="AY11" s="272">
        <v>0.13666489230081399</v>
      </c>
      <c r="AZ11" s="272">
        <v>1.1436232908436801</v>
      </c>
      <c r="BA11" s="272">
        <v>0.129997781371197</v>
      </c>
      <c r="BB11" s="272">
        <v>2.370060084645</v>
      </c>
      <c r="BC11" s="272">
        <v>0.12999874117885599</v>
      </c>
      <c r="BD11" s="272">
        <v>2.81778535063519</v>
      </c>
      <c r="BE11" s="272">
        <v>1.16666200001866E-2</v>
      </c>
      <c r="BF11" s="272">
        <v>0.40992526464018703</v>
      </c>
      <c r="BG11" s="272">
        <v>0.13166558042562801</v>
      </c>
      <c r="BH11" s="272">
        <v>0.37086526324518698</v>
      </c>
      <c r="BI11" s="272">
        <v>0.139996147772666</v>
      </c>
      <c r="BJ11" s="274">
        <v>0.66132677361881298</v>
      </c>
    </row>
    <row r="12" spans="1:62" x14ac:dyDescent="0.45">
      <c r="A12" s="1">
        <v>0.16187466715988474</v>
      </c>
      <c r="B12" s="1">
        <v>3.1179767004679699</v>
      </c>
      <c r="C12" s="1">
        <v>0.88213683372926655</v>
      </c>
      <c r="D12" s="1"/>
      <c r="E12" s="1">
        <v>0.1281238393262277</v>
      </c>
      <c r="F12" s="1">
        <v>2.5833203400229885</v>
      </c>
      <c r="G12" s="1">
        <v>0.5308003839074954</v>
      </c>
      <c r="H12" s="1"/>
      <c r="I12" s="1">
        <v>0.15583163743808254</v>
      </c>
      <c r="J12" s="1">
        <v>2.198546516019515</v>
      </c>
      <c r="K12" s="25">
        <v>0.54670940752914432</v>
      </c>
      <c r="M12" s="273">
        <v>0.136664974298734</v>
      </c>
      <c r="N12" s="272">
        <v>2.9370431161158201</v>
      </c>
      <c r="O12" s="272">
        <v>5.3333011557496798E-2</v>
      </c>
      <c r="P12" s="272">
        <v>0.36164370612888602</v>
      </c>
      <c r="Q12" s="272">
        <v>0.12999933700338101</v>
      </c>
      <c r="R12" s="272">
        <v>3.4728521991992598</v>
      </c>
      <c r="S12" s="272">
        <v>0.15166645433363002</v>
      </c>
      <c r="T12" s="272">
        <v>2.0391163153798999</v>
      </c>
      <c r="U12" s="272">
        <v>0.158327432997663</v>
      </c>
      <c r="V12" s="272">
        <v>0.38447751837969302</v>
      </c>
      <c r="W12" s="272">
        <v>9.9999400003600494E-3</v>
      </c>
      <c r="X12" s="272">
        <v>0.28168473369189601</v>
      </c>
      <c r="Y12" s="272">
        <v>0.138329946555141</v>
      </c>
      <c r="Z12" s="272">
        <v>1.7526914664520701</v>
      </c>
      <c r="AA12" s="272">
        <v>0.16</v>
      </c>
      <c r="AB12" s="274">
        <v>1.5344836473625101</v>
      </c>
      <c r="AC12" s="272"/>
      <c r="AD12" s="273">
        <v>2.1666623333419902E-2</v>
      </c>
      <c r="AE12" s="272">
        <v>0.54222643252299996</v>
      </c>
      <c r="AF12" s="272">
        <v>5.9999079014137001E-2</v>
      </c>
      <c r="AG12" s="272">
        <v>1.6375464809339599</v>
      </c>
      <c r="AH12" s="272">
        <v>2.6666560000426599E-2</v>
      </c>
      <c r="AI12" s="272">
        <v>1.08602217599881</v>
      </c>
      <c r="AJ12" s="272">
        <v>0.15333172846124202</v>
      </c>
      <c r="AK12" s="272">
        <v>2.6441237648629401</v>
      </c>
      <c r="AL12" s="272">
        <v>0.14833024559205399</v>
      </c>
      <c r="AM12" s="272">
        <v>0.42652219791185503</v>
      </c>
      <c r="AN12" s="272">
        <v>5.4998749695090207E-2</v>
      </c>
      <c r="AO12" s="272">
        <v>1.0916858546254999</v>
      </c>
      <c r="AP12" s="272">
        <v>0.153332740446736</v>
      </c>
      <c r="AQ12" s="272">
        <v>1.2018798019060899</v>
      </c>
      <c r="AR12" s="272">
        <v>1.50000800004266E-2</v>
      </c>
      <c r="AS12" s="274">
        <v>1.70238380187912</v>
      </c>
      <c r="AU12" s="273">
        <v>0.11999894000936299</v>
      </c>
      <c r="AV12" s="272">
        <v>1.7917200639899999</v>
      </c>
      <c r="AW12" s="272">
        <v>0.16333261739202701</v>
      </c>
      <c r="AX12" s="272">
        <v>1.2874995459821199</v>
      </c>
      <c r="AY12" s="272">
        <v>0.15499798760946001</v>
      </c>
      <c r="AZ12" s="272">
        <v>1.3103842967994299</v>
      </c>
      <c r="BA12" s="272">
        <v>0.146664163598274</v>
      </c>
      <c r="BB12" s="272">
        <v>2.6548043448144401</v>
      </c>
      <c r="BC12" s="272">
        <v>0.14833189698613</v>
      </c>
      <c r="BD12" s="272">
        <v>3.1641436130051201</v>
      </c>
      <c r="BE12" s="272">
        <v>1.6666600000266599E-2</v>
      </c>
      <c r="BF12" s="272">
        <v>0.484863767316563</v>
      </c>
      <c r="BG12" s="272">
        <v>0.14833210959342902</v>
      </c>
      <c r="BH12" s="272">
        <v>0.37203076328681201</v>
      </c>
      <c r="BI12" s="272">
        <v>0.15832897664765899</v>
      </c>
      <c r="BJ12" s="274">
        <v>0.71752277562581301</v>
      </c>
    </row>
    <row r="13" spans="1:62" x14ac:dyDescent="0.45">
      <c r="A13" s="1">
        <v>0.17791612595655112</v>
      </c>
      <c r="B13" s="1">
        <v>3.3538194411335032</v>
      </c>
      <c r="C13" s="1">
        <v>0.9387267333632392</v>
      </c>
      <c r="D13" s="1"/>
      <c r="E13" s="1">
        <v>0.142082027926028</v>
      </c>
      <c r="F13" s="1">
        <v>2.7865593826590249</v>
      </c>
      <c r="G13" s="1">
        <v>0.56037639858807231</v>
      </c>
      <c r="H13" s="1"/>
      <c r="I13" s="1">
        <v>0.1733314291845332</v>
      </c>
      <c r="J13" s="1">
        <v>2.3980596481449825</v>
      </c>
      <c r="K13" s="25">
        <v>0.59072044064267404</v>
      </c>
      <c r="M13" s="273">
        <v>0.15499808060710099</v>
      </c>
      <c r="N13" s="272">
        <v>3.2483738848118802</v>
      </c>
      <c r="O13" s="272">
        <v>7.3332890891558103E-2</v>
      </c>
      <c r="P13" s="272">
        <v>0.46923077879816899</v>
      </c>
      <c r="Q13" s="272">
        <v>0.148332576837191</v>
      </c>
      <c r="R13" s="272">
        <v>3.9325621179664001</v>
      </c>
      <c r="S13" s="272">
        <v>0.168333097666996</v>
      </c>
      <c r="T13" s="272">
        <v>2.25093175049415</v>
      </c>
      <c r="U13" s="272">
        <v>0.173326874018495</v>
      </c>
      <c r="V13" s="272">
        <v>0.42088160339165598</v>
      </c>
      <c r="W13" s="272">
        <v>1.16665966670867E-2</v>
      </c>
      <c r="X13" s="272">
        <v>0.28450171646067801</v>
      </c>
      <c r="Y13" s="272">
        <v>0.15332957931413199</v>
      </c>
      <c r="Z13" s="272">
        <v>1.87585320346799</v>
      </c>
      <c r="AA13" s="272">
        <v>0.17200000000000001</v>
      </c>
      <c r="AB13" s="274">
        <v>1.68095320815283</v>
      </c>
      <c r="AC13" s="272"/>
      <c r="AD13" s="273">
        <v>2.4999950000099899E-2</v>
      </c>
      <c r="AE13" s="272">
        <v>0.65134664073061399</v>
      </c>
      <c r="AF13" s="272">
        <v>7.3332207683945397E-2</v>
      </c>
      <c r="AG13" s="272">
        <v>1.92537934847468</v>
      </c>
      <c r="AH13" s="272">
        <v>3.3333200000533303E-2</v>
      </c>
      <c r="AI13" s="272">
        <v>1.1754375023177199</v>
      </c>
      <c r="AJ13" s="272">
        <v>0.16999822068529</v>
      </c>
      <c r="AK13" s="272">
        <v>2.9112960047467</v>
      </c>
      <c r="AL13" s="272">
        <v>0.16666319729444198</v>
      </c>
      <c r="AM13" s="272">
        <v>0.47682274371517003</v>
      </c>
      <c r="AN13" s="272">
        <v>6.6665151145563997E-2</v>
      </c>
      <c r="AO13" s="272">
        <v>1.3189173608606</v>
      </c>
      <c r="AP13" s="272">
        <v>0.17166600289145501</v>
      </c>
      <c r="AQ13" s="272">
        <v>1.33410309917842</v>
      </c>
      <c r="AR13" s="272">
        <v>1.83334311116326E-2</v>
      </c>
      <c r="AS13" s="274">
        <v>1.7947843588075201</v>
      </c>
      <c r="AU13" s="273">
        <v>0.136665459455108</v>
      </c>
      <c r="AV13" s="272">
        <v>2.0004863214459401</v>
      </c>
      <c r="AW13" s="272">
        <v>0.18333252972574401</v>
      </c>
      <c r="AX13" s="272">
        <v>1.42276055081287</v>
      </c>
      <c r="AY13" s="272">
        <v>0.17166443789004798</v>
      </c>
      <c r="AZ13" s="272">
        <v>1.47427880265281</v>
      </c>
      <c r="BA13" s="272">
        <v>0.16166390760264299</v>
      </c>
      <c r="BB13" s="272">
        <v>2.9740411062157501</v>
      </c>
      <c r="BC13" s="272">
        <v>0.16499840226547099</v>
      </c>
      <c r="BD13" s="272">
        <v>3.4990988749678098</v>
      </c>
      <c r="BE13" s="272">
        <v>1.9999920000319901E-2</v>
      </c>
      <c r="BF13" s="272">
        <v>0.62866127245218795</v>
      </c>
      <c r="BG13" s="272">
        <v>0.16499863876123</v>
      </c>
      <c r="BH13" s="272">
        <v>0.41428801479600003</v>
      </c>
      <c r="BI13" s="272">
        <v>0.17666180552265101</v>
      </c>
      <c r="BJ13" s="274">
        <v>0.80821127886468802</v>
      </c>
    </row>
    <row r="14" spans="1:62" x14ac:dyDescent="0.45">
      <c r="A14" s="1">
        <v>0.19416592458626628</v>
      </c>
      <c r="B14" s="1">
        <v>3.5798670722436352</v>
      </c>
      <c r="C14" s="1">
        <v>0.99364122566233037</v>
      </c>
      <c r="D14" s="1"/>
      <c r="E14" s="1">
        <v>0.15645688152583478</v>
      </c>
      <c r="F14" s="1">
        <v>3.022504694447905</v>
      </c>
      <c r="G14" s="1">
        <v>0.59197863929835626</v>
      </c>
      <c r="H14" s="1"/>
      <c r="I14" s="1">
        <v>0.19083122130945002</v>
      </c>
      <c r="J14" s="1">
        <v>2.6059222493186467</v>
      </c>
      <c r="K14" s="25">
        <v>0.6366312684610389</v>
      </c>
      <c r="M14" s="273">
        <v>0.17333118691546801</v>
      </c>
      <c r="N14" s="272">
        <v>3.5554520929819899</v>
      </c>
      <c r="O14" s="272">
        <v>9.1666113614447792E-2</v>
      </c>
      <c r="P14" s="272">
        <v>0.57056089935602095</v>
      </c>
      <c r="Q14" s="272">
        <v>0.164999158504291</v>
      </c>
      <c r="R14" s="272">
        <v>4.3658086505306501</v>
      </c>
      <c r="S14" s="272">
        <v>0.18666640533369899</v>
      </c>
      <c r="T14" s="272">
        <v>2.5263053593290601</v>
      </c>
      <c r="U14" s="272">
        <v>0.189992919597196</v>
      </c>
      <c r="V14" s="272">
        <v>0.462879024382019</v>
      </c>
      <c r="W14" s="272">
        <v>1.499991000054E-2</v>
      </c>
      <c r="X14" s="272">
        <v>0.39760086599003203</v>
      </c>
      <c r="Y14" s="272">
        <v>0.16999583793523401</v>
      </c>
      <c r="Z14" s="272">
        <v>2.0494768529670102</v>
      </c>
      <c r="AA14" s="272">
        <v>0.185</v>
      </c>
      <c r="AB14" s="274">
        <v>1.7691058083547899</v>
      </c>
      <c r="AC14" s="272"/>
      <c r="AD14" s="273">
        <v>2.99999400001199E-2</v>
      </c>
      <c r="AE14" s="272">
        <v>0.76757004588253896</v>
      </c>
      <c r="AF14" s="272">
        <v>8.6665336353753494E-2</v>
      </c>
      <c r="AG14" s="272">
        <v>2.2203744096120701</v>
      </c>
      <c r="AH14" s="272">
        <v>3.99998400006399E-2</v>
      </c>
      <c r="AI14" s="272">
        <v>1.3100678630064</v>
      </c>
      <c r="AJ14" s="272">
        <v>0.186664712909338</v>
      </c>
      <c r="AK14" s="272">
        <v>3.1832115754803101</v>
      </c>
      <c r="AL14" s="272">
        <v>0.183329517023887</v>
      </c>
      <c r="AM14" s="272">
        <v>0.52164840017934899</v>
      </c>
      <c r="AN14" s="272">
        <v>7.9998181374676694E-2</v>
      </c>
      <c r="AO14" s="272">
        <v>1.5350810951127101</v>
      </c>
      <c r="AP14" s="272">
        <v>0.19166592555842099</v>
      </c>
      <c r="AQ14" s="272">
        <v>1.49248551210779</v>
      </c>
      <c r="AR14" s="272">
        <v>2.3333457778441501E-2</v>
      </c>
      <c r="AS14" s="274">
        <v>1.92856516770219</v>
      </c>
      <c r="AU14" s="273">
        <v>0.15333197890085298</v>
      </c>
      <c r="AV14" s="272">
        <v>2.23272007974</v>
      </c>
      <c r="AW14" s="272">
        <v>0.201665782698319</v>
      </c>
      <c r="AX14" s="272">
        <v>1.55964380570156</v>
      </c>
      <c r="AY14" s="272">
        <v>0.189997533198694</v>
      </c>
      <c r="AZ14" s="272">
        <v>1.6405515585911199</v>
      </c>
      <c r="BA14" s="272">
        <v>0.17833028982971999</v>
      </c>
      <c r="BB14" s="272">
        <v>3.2483116160111201</v>
      </c>
      <c r="BC14" s="272">
        <v>0.18333155807274501</v>
      </c>
      <c r="BD14" s="272">
        <v>3.8000656357166198</v>
      </c>
      <c r="BE14" s="272">
        <v>2.4999900000399901E-2</v>
      </c>
      <c r="BF14" s="272">
        <v>0.70912802532600006</v>
      </c>
      <c r="BG14" s="272">
        <v>0.18166516792903101</v>
      </c>
      <c r="BH14" s="272">
        <v>0.43006951535962501</v>
      </c>
      <c r="BI14" s="272">
        <v>0.19499463439764303</v>
      </c>
      <c r="BJ14" s="274">
        <v>0.86412378086156305</v>
      </c>
    </row>
    <row r="15" spans="1:62" x14ac:dyDescent="0.45">
      <c r="A15" s="1">
        <v>0.21020738471276923</v>
      </c>
      <c r="B15" s="1">
        <v>3.8063497782164988</v>
      </c>
      <c r="C15" s="1">
        <v>1.0487619930569474</v>
      </c>
      <c r="D15" s="1"/>
      <c r="E15" s="1">
        <v>0.17208172040021888</v>
      </c>
      <c r="F15" s="1">
        <v>3.2720074369494299</v>
      </c>
      <c r="G15" s="1">
        <v>0.62790293384644946</v>
      </c>
      <c r="H15" s="1"/>
      <c r="I15" s="1">
        <v>0.20791435311476575</v>
      </c>
      <c r="J15" s="1">
        <v>2.8283398197621312</v>
      </c>
      <c r="K15" s="25">
        <v>0.68402885620853593</v>
      </c>
      <c r="M15" s="273">
        <v>0.19166429322383499</v>
      </c>
      <c r="N15" s="272">
        <v>3.9136558297682198</v>
      </c>
      <c r="O15" s="272">
        <v>0.10833267972616499</v>
      </c>
      <c r="P15" s="272">
        <v>0.62496387907813999</v>
      </c>
      <c r="Q15" s="272">
        <v>0.17999908200468101</v>
      </c>
      <c r="R15" s="272">
        <v>4.8030097935203004</v>
      </c>
      <c r="S15" s="272">
        <v>0.203333048667065</v>
      </c>
      <c r="T15" s="272">
        <v>2.8031280891075299</v>
      </c>
      <c r="U15" s="272">
        <v>0.204992360618027</v>
      </c>
      <c r="V15" s="272">
        <v>0.49680470628490903</v>
      </c>
      <c r="W15" s="272">
        <v>1.8333223333993301E-2</v>
      </c>
      <c r="X15" s="272">
        <v>0.42155876271107501</v>
      </c>
      <c r="Y15" s="272">
        <v>0.188328722418446</v>
      </c>
      <c r="Z15" s="272">
        <v>2.17977584920961</v>
      </c>
      <c r="AA15" s="272">
        <v>0.19700000000000001</v>
      </c>
      <c r="AB15" s="274">
        <v>1.89742749938468</v>
      </c>
      <c r="AC15" s="272"/>
      <c r="AD15" s="273">
        <v>3.4999930000139901E-2</v>
      </c>
      <c r="AE15" s="272">
        <v>0.89696150384152395</v>
      </c>
      <c r="AF15" s="272">
        <v>0.101665106107287</v>
      </c>
      <c r="AG15" s="272">
        <v>2.5689620297545299</v>
      </c>
      <c r="AH15" s="272">
        <v>4.66664800007466E-2</v>
      </c>
      <c r="AI15" s="272">
        <v>1.37816179916191</v>
      </c>
      <c r="AJ15" s="272">
        <v>0.20333120513338601</v>
      </c>
      <c r="AK15" s="272">
        <v>3.4662185168578699</v>
      </c>
      <c r="AL15" s="272">
        <v>0.201662468726276</v>
      </c>
      <c r="AM15" s="272">
        <v>0.57006105310709998</v>
      </c>
      <c r="AN15" s="272">
        <v>9.3331211603789391E-2</v>
      </c>
      <c r="AO15" s="272">
        <v>1.6474461192001999</v>
      </c>
      <c r="AP15" s="272">
        <v>0.21166584822538601</v>
      </c>
      <c r="AQ15" s="272">
        <v>1.6478708950972001</v>
      </c>
      <c r="AR15" s="272">
        <v>2.8333484445250297E-2</v>
      </c>
      <c r="AS15" s="274">
        <v>2.00181541127409</v>
      </c>
      <c r="AU15" s="273">
        <v>0.17166515029117202</v>
      </c>
      <c r="AV15" s="272">
        <v>2.4464948373748099</v>
      </c>
      <c r="AW15" s="272">
        <v>0.21999903567089299</v>
      </c>
      <c r="AX15" s="272">
        <v>1.65376580906306</v>
      </c>
      <c r="AY15" s="272">
        <v>0.20833062850733902</v>
      </c>
      <c r="AZ15" s="272">
        <v>1.76863056316537</v>
      </c>
      <c r="BA15" s="272">
        <v>0.19666331027950398</v>
      </c>
      <c r="BB15" s="272">
        <v>3.5742263776509402</v>
      </c>
      <c r="BC15" s="272">
        <v>0.20166471388002</v>
      </c>
      <c r="BD15" s="272">
        <v>4.1121833968636903</v>
      </c>
      <c r="BE15" s="272">
        <v>2.99998800004799E-2</v>
      </c>
      <c r="BF15" s="272">
        <v>0.76389077728181298</v>
      </c>
      <c r="BG15" s="272">
        <v>0.19999835001361202</v>
      </c>
      <c r="BH15" s="272">
        <v>0.456718516311375</v>
      </c>
      <c r="BI15" s="272">
        <v>0.21166084246581801</v>
      </c>
      <c r="BJ15" s="274">
        <v>0.94585053378037598</v>
      </c>
    </row>
    <row r="16" spans="1:62" x14ac:dyDescent="0.45">
      <c r="A16" s="1">
        <v>0.22666550409301389</v>
      </c>
      <c r="B16" s="1">
        <v>4.0414357933425773</v>
      </c>
      <c r="C16" s="1">
        <v>1.1074416962093458</v>
      </c>
      <c r="D16" s="1"/>
      <c r="E16" s="1">
        <v>0.18812323052804122</v>
      </c>
      <c r="F16" s="1">
        <v>3.5535910840887652</v>
      </c>
      <c r="G16" s="1">
        <v>0.6659955755590804</v>
      </c>
      <c r="H16" s="1"/>
      <c r="I16" s="1">
        <v>0.22562247939243701</v>
      </c>
      <c r="J16" s="1">
        <v>3.0554489216231717</v>
      </c>
      <c r="K16" s="25">
        <v>0.73666186399943667</v>
      </c>
      <c r="M16" s="273">
        <v>0.20999739953220198</v>
      </c>
      <c r="N16" s="272">
        <v>4.2829785225793202</v>
      </c>
      <c r="O16" s="272">
        <v>0.12333258922671099</v>
      </c>
      <c r="P16" s="272">
        <v>0.68888771883128896</v>
      </c>
      <c r="Q16" s="272">
        <v>0.19499900550507102</v>
      </c>
      <c r="R16" s="272">
        <v>5.2470231592633096</v>
      </c>
      <c r="S16" s="272">
        <v>0.21999969200043101</v>
      </c>
      <c r="T16" s="272">
        <v>3.0924105503633101</v>
      </c>
      <c r="U16" s="272">
        <v>0.22165840619672897</v>
      </c>
      <c r="V16" s="272">
        <v>0.55058469943316202</v>
      </c>
      <c r="W16" s="272">
        <v>2.3333193334173399E-2</v>
      </c>
      <c r="X16" s="272">
        <v>0.48824541248745301</v>
      </c>
      <c r="Y16" s="272">
        <v>0.204994981039547</v>
      </c>
      <c r="Z16" s="272">
        <v>2.33258362122969</v>
      </c>
      <c r="AA16" s="272">
        <v>0.21</v>
      </c>
      <c r="AB16" s="274">
        <v>2.0274691750858902</v>
      </c>
      <c r="AC16" s="272"/>
      <c r="AD16" s="273">
        <v>4.1666583333499999E-2</v>
      </c>
      <c r="AE16" s="272">
        <v>1.0589073145735199</v>
      </c>
      <c r="AF16" s="272">
        <v>0.11666487586082201</v>
      </c>
      <c r="AG16" s="272">
        <v>2.9289360038027499</v>
      </c>
      <c r="AH16" s="272">
        <v>5.6666440000906607E-2</v>
      </c>
      <c r="AI16" s="272">
        <v>1.4795062485882899</v>
      </c>
      <c r="AJ16" s="272">
        <v>0.21999769735743399</v>
      </c>
      <c r="AK16" s="272">
        <v>3.76751442046745</v>
      </c>
      <c r="AL16" s="272">
        <v>0.22166205240160899</v>
      </c>
      <c r="AM16" s="272">
        <v>0.61462712430088895</v>
      </c>
      <c r="AN16" s="272">
        <v>0.104997613054263</v>
      </c>
      <c r="AO16" s="272">
        <v>1.8393032326794201</v>
      </c>
      <c r="AP16" s="272">
        <v>0.23166577089235202</v>
      </c>
      <c r="AQ16" s="272">
        <v>1.77686117582013</v>
      </c>
      <c r="AR16" s="272">
        <v>3.3333511112059205E-2</v>
      </c>
      <c r="AS16" s="274">
        <v>2.1384044608211599</v>
      </c>
      <c r="AU16" s="273">
        <v>0.189998321681491</v>
      </c>
      <c r="AV16" s="272">
        <v>2.7320580975734998</v>
      </c>
      <c r="AW16" s="272">
        <v>0.23666562928232499</v>
      </c>
      <c r="AX16" s="272">
        <v>1.7681895631496201</v>
      </c>
      <c r="AY16" s="272">
        <v>0.22666372381598501</v>
      </c>
      <c r="AZ16" s="272">
        <v>1.9560083198574301</v>
      </c>
      <c r="BA16" s="272">
        <v>0.21332969250658099</v>
      </c>
      <c r="BB16" s="272">
        <v>3.91011088964681</v>
      </c>
      <c r="BC16" s="272">
        <v>0.21833121915936102</v>
      </c>
      <c r="BD16" s="272">
        <v>4.4249469080338102</v>
      </c>
      <c r="BE16" s="272">
        <v>3.4999860000559997E-2</v>
      </c>
      <c r="BF16" s="272">
        <v>0.85158678041381297</v>
      </c>
      <c r="BG16" s="272">
        <v>0.218331532098193</v>
      </c>
      <c r="BH16" s="272">
        <v>0.46517626661343803</v>
      </c>
      <c r="BI16" s="272">
        <v>0.22832705053399202</v>
      </c>
      <c r="BJ16" s="274">
        <v>1.0234507865518101</v>
      </c>
    </row>
    <row r="17" spans="1:62" x14ac:dyDescent="0.45">
      <c r="A17" s="1">
        <v>0.243123626240454</v>
      </c>
      <c r="B17" s="1">
        <v>4.2884482769819199</v>
      </c>
      <c r="C17" s="1">
        <v>1.1683891174277359</v>
      </c>
      <c r="D17" s="1"/>
      <c r="E17" s="1">
        <v>0.20520639924978076</v>
      </c>
      <c r="F17" s="1">
        <v>3.8481082723420279</v>
      </c>
      <c r="G17" s="1">
        <v>0.71100507252439382</v>
      </c>
      <c r="H17" s="1"/>
      <c r="I17" s="1">
        <v>0.2431222725624804</v>
      </c>
      <c r="J17" s="1">
        <v>3.2884111174432502</v>
      </c>
      <c r="K17" s="25">
        <v>0.78658997511224737</v>
      </c>
      <c r="M17" s="273">
        <v>0.22999715186860198</v>
      </c>
      <c r="N17" s="272">
        <v>4.6415614685844302</v>
      </c>
      <c r="O17" s="272">
        <v>0.138332498727257</v>
      </c>
      <c r="P17" s="272">
        <v>0.73288953140713298</v>
      </c>
      <c r="Q17" s="272">
        <v>0.208332270838752</v>
      </c>
      <c r="R17" s="272">
        <v>5.7147506443723701</v>
      </c>
      <c r="S17" s="272">
        <v>0.23833299966713301</v>
      </c>
      <c r="T17" s="272">
        <v>3.34857992089949</v>
      </c>
      <c r="U17" s="272">
        <v>0.23832445177543002</v>
      </c>
      <c r="V17" s="272">
        <v>0.589087978335324</v>
      </c>
      <c r="W17" s="272">
        <v>2.83331633343533E-2</v>
      </c>
      <c r="X17" s="272">
        <v>0.55214216586782605</v>
      </c>
      <c r="Y17" s="272">
        <v>0.22166123966064902</v>
      </c>
      <c r="Z17" s="272">
        <v>2.49277242983143</v>
      </c>
      <c r="AA17" s="272">
        <v>0.222</v>
      </c>
      <c r="AB17" s="274">
        <v>2.19387430623991</v>
      </c>
      <c r="AC17" s="272"/>
      <c r="AD17" s="273">
        <v>4.8333236666860006E-2</v>
      </c>
      <c r="AE17" s="272">
        <v>1.23803295047315</v>
      </c>
      <c r="AF17" s="272">
        <v>0.12999800453063001</v>
      </c>
      <c r="AG17" s="272">
        <v>3.2314826364423999</v>
      </c>
      <c r="AH17" s="272">
        <v>6.6666400001066606E-2</v>
      </c>
      <c r="AI17" s="272">
        <v>1.61156435523401</v>
      </c>
      <c r="AJ17" s="272">
        <v>0.238330838803887</v>
      </c>
      <c r="AK17" s="272">
        <v>4.0725625111672201</v>
      </c>
      <c r="AL17" s="272">
        <v>0.23999500410399802</v>
      </c>
      <c r="AM17" s="272">
        <v>0.66666217168362896</v>
      </c>
      <c r="AN17" s="272">
        <v>0.11333075694745799</v>
      </c>
      <c r="AO17" s="272">
        <v>1.96402215577138</v>
      </c>
      <c r="AP17" s="272">
        <v>0.24999903333707102</v>
      </c>
      <c r="AQ17" s="272">
        <v>1.9289663449382499</v>
      </c>
      <c r="AR17" s="272">
        <v>4.0000213334471103E-2</v>
      </c>
      <c r="AS17" s="274">
        <v>2.30630893344166</v>
      </c>
      <c r="AU17" s="273">
        <v>0.20833149307181101</v>
      </c>
      <c r="AV17" s="272">
        <v>2.9913976068356201</v>
      </c>
      <c r="AW17" s="272">
        <v>0.25166556353261299</v>
      </c>
      <c r="AX17" s="272">
        <v>1.8678240667079999</v>
      </c>
      <c r="AY17" s="272">
        <v>0.24333017409657298</v>
      </c>
      <c r="AZ17" s="272">
        <v>2.12226532579519</v>
      </c>
      <c r="BA17" s="272">
        <v>0.23166271295636501</v>
      </c>
      <c r="BB17" s="272">
        <v>4.32564315448725</v>
      </c>
      <c r="BC17" s="272">
        <v>0.236664374966635</v>
      </c>
      <c r="BD17" s="272">
        <v>4.7420259193580598</v>
      </c>
      <c r="BE17" s="272">
        <v>4.1666500000666601E-2</v>
      </c>
      <c r="BF17" s="272">
        <v>1.00492878589031</v>
      </c>
      <c r="BG17" s="272">
        <v>0.23833136709955399</v>
      </c>
      <c r="BH17" s="272">
        <v>0.49990501785375002</v>
      </c>
      <c r="BI17" s="272">
        <v>0.244993258602167</v>
      </c>
      <c r="BJ17" s="274">
        <v>1.09257753902062</v>
      </c>
    </row>
    <row r="18" spans="1:62" x14ac:dyDescent="0.45">
      <c r="A18" s="1">
        <v>0.25895675722106415</v>
      </c>
      <c r="B18" s="1">
        <v>4.537937470832043</v>
      </c>
      <c r="C18" s="1">
        <v>1.2342651319438558</v>
      </c>
      <c r="D18" s="1"/>
      <c r="E18" s="1">
        <v>0.22270623027369213</v>
      </c>
      <c r="F18" s="1">
        <v>4.1653155730934772</v>
      </c>
      <c r="G18" s="1">
        <v>0.75826778197731914</v>
      </c>
      <c r="H18" s="1"/>
      <c r="I18" s="1">
        <v>0.26062206845468888</v>
      </c>
      <c r="J18" s="1">
        <v>3.5101238753615633</v>
      </c>
      <c r="K18" s="25">
        <v>0.84233157867001596</v>
      </c>
      <c r="M18" s="273">
        <v>0.24833025817696899</v>
      </c>
      <c r="N18" s="272">
        <v>4.9888223107688603</v>
      </c>
      <c r="O18" s="272">
        <v>0.153332408227803</v>
      </c>
      <c r="P18" s="272">
        <v>0.80159411595537999</v>
      </c>
      <c r="Q18" s="272">
        <v>0.22333219433914198</v>
      </c>
      <c r="R18" s="272">
        <v>6.2000436422271497</v>
      </c>
      <c r="S18" s="272">
        <v>0.25499964300049899</v>
      </c>
      <c r="T18" s="272">
        <v>3.6236826660066401</v>
      </c>
      <c r="U18" s="272">
        <v>0.25665710191200203</v>
      </c>
      <c r="V18" s="272">
        <v>0.65242946107377298</v>
      </c>
      <c r="W18" s="272">
        <v>3.8333103334713299E-2</v>
      </c>
      <c r="X18" s="272">
        <v>0.80464133289276496</v>
      </c>
      <c r="Y18" s="272">
        <v>0.23832749828175001</v>
      </c>
      <c r="Z18" s="272">
        <v>2.6555073574742001</v>
      </c>
      <c r="AA18" s="272">
        <v>0.23499999999999999</v>
      </c>
      <c r="AB18" s="274">
        <v>2.3179298935574599</v>
      </c>
      <c r="AC18" s="272"/>
      <c r="AD18" s="273">
        <v>5.6666553333560001E-2</v>
      </c>
      <c r="AE18" s="272">
        <v>1.44434424378091</v>
      </c>
      <c r="AF18" s="272">
        <v>0.143331133200438</v>
      </c>
      <c r="AG18" s="272">
        <v>3.4832685493903099</v>
      </c>
      <c r="AH18" s="272">
        <v>7.8333020001253292E-2</v>
      </c>
      <c r="AI18" s="272">
        <v>1.8008138166788501</v>
      </c>
      <c r="AJ18" s="272">
        <v>0.25499733102793498</v>
      </c>
      <c r="AK18" s="272">
        <v>4.3697994450943396</v>
      </c>
      <c r="AL18" s="272">
        <v>0.25999458777933099</v>
      </c>
      <c r="AM18" s="272">
        <v>0.72279158674024901</v>
      </c>
      <c r="AN18" s="272">
        <v>0.123330529619293</v>
      </c>
      <c r="AO18" s="272">
        <v>2.1373071230872398</v>
      </c>
      <c r="AP18" s="272">
        <v>0.26833229578178897</v>
      </c>
      <c r="AQ18" s="272">
        <v>2.0610008529230299</v>
      </c>
      <c r="AR18" s="272">
        <v>4.6666915556882897E-2</v>
      </c>
      <c r="AS18" s="274">
        <v>2.5316407474707199</v>
      </c>
      <c r="AU18" s="273">
        <v>0.22666466446213002</v>
      </c>
      <c r="AV18" s="272">
        <v>3.2735431169122502</v>
      </c>
      <c r="AW18" s="272">
        <v>0.266665497782901</v>
      </c>
      <c r="AX18" s="272">
        <v>1.9908788211028099</v>
      </c>
      <c r="AY18" s="272">
        <v>0.25832997934910101</v>
      </c>
      <c r="AZ18" s="272">
        <v>2.2934678319095601</v>
      </c>
      <c r="BA18" s="272">
        <v>0.24999573340614903</v>
      </c>
      <c r="BB18" s="272">
        <v>4.7375686691988799</v>
      </c>
      <c r="BC18" s="272">
        <v>0.25499753077390996</v>
      </c>
      <c r="BD18" s="272">
        <v>5.0407404300264398</v>
      </c>
      <c r="BE18" s="272">
        <v>4.9999800000799899E-2</v>
      </c>
      <c r="BF18" s="272">
        <v>1.17042979180106</v>
      </c>
      <c r="BG18" s="272">
        <v>0.25833120210091598</v>
      </c>
      <c r="BH18" s="272">
        <v>0.53264926902318799</v>
      </c>
      <c r="BI18" s="272">
        <v>0.26165946667034101</v>
      </c>
      <c r="BJ18" s="274">
        <v>1.16055454144837</v>
      </c>
    </row>
    <row r="19" spans="1:62" x14ac:dyDescent="0.45">
      <c r="A19" s="1">
        <v>0.27541488330935787</v>
      </c>
      <c r="B19" s="1">
        <v>4.7890535399470711</v>
      </c>
      <c r="C19" s="1">
        <v>1.2996680230750719</v>
      </c>
      <c r="D19" s="1"/>
      <c r="E19" s="1">
        <v>0.24041439984268362</v>
      </c>
      <c r="F19" s="1">
        <v>4.4999254113752247</v>
      </c>
      <c r="G19" s="1">
        <v>0.81188172131270075</v>
      </c>
      <c r="H19" s="1"/>
      <c r="I19" s="1">
        <v>0.27791353576341959</v>
      </c>
      <c r="J19" s="1">
        <v>3.7460214775364782</v>
      </c>
      <c r="K19" s="25">
        <v>0.89462444521797746</v>
      </c>
      <c r="M19" s="273">
        <v>0.26666336448533601</v>
      </c>
      <c r="N19" s="272">
        <v>5.33747810115129</v>
      </c>
      <c r="O19" s="272">
        <v>0.16666566111717698</v>
      </c>
      <c r="P19" s="272">
        <v>0.85610544116860499</v>
      </c>
      <c r="Q19" s="272">
        <v>0.23666545967282199</v>
      </c>
      <c r="R19" s="272">
        <v>6.6941667976071599</v>
      </c>
      <c r="S19" s="272">
        <v>0.27166628633386497</v>
      </c>
      <c r="T19" s="272">
        <v>3.9047579563110602</v>
      </c>
      <c r="U19" s="272">
        <v>0.27332314749070302</v>
      </c>
      <c r="V19" s="272">
        <v>0.69471128897829204</v>
      </c>
      <c r="W19" s="272">
        <v>5.4999670001980007E-2</v>
      </c>
      <c r="X19" s="272">
        <v>1.1224051151233001</v>
      </c>
      <c r="Y19" s="272">
        <v>0.25499375690285098</v>
      </c>
      <c r="Z19" s="272">
        <v>2.8168202505461801</v>
      </c>
      <c r="AA19" s="272">
        <v>0.248</v>
      </c>
      <c r="AB19" s="274">
        <v>2.47734674053507</v>
      </c>
      <c r="AC19" s="272"/>
      <c r="AD19" s="273">
        <v>6.6666533333599995E-2</v>
      </c>
      <c r="AE19" s="272">
        <v>1.69489122702923</v>
      </c>
      <c r="AF19" s="272">
        <v>0.15499762078652002</v>
      </c>
      <c r="AG19" s="272">
        <v>3.7334851513854099</v>
      </c>
      <c r="AH19" s="272">
        <v>9.1666300001466611E-2</v>
      </c>
      <c r="AI19" s="272">
        <v>2.0055557990338002</v>
      </c>
      <c r="AJ19" s="272">
        <v>0.27166382325198302</v>
      </c>
      <c r="AK19" s="272">
        <v>4.67743158916754</v>
      </c>
      <c r="AL19" s="272">
        <v>0.27832753948171901</v>
      </c>
      <c r="AM19" s="272">
        <v>0.76334588557346394</v>
      </c>
      <c r="AN19" s="272">
        <v>0.13499693106976601</v>
      </c>
      <c r="AO19" s="272">
        <v>2.30915257208548</v>
      </c>
      <c r="AP19" s="272">
        <v>0.28666555822650797</v>
      </c>
      <c r="AQ19" s="272">
        <v>2.21756616895967</v>
      </c>
      <c r="AR19" s="272">
        <v>5.6666968890500699E-2</v>
      </c>
      <c r="AS19" s="274">
        <v>2.7537631436113301</v>
      </c>
      <c r="AU19" s="273">
        <v>0.244997835852449</v>
      </c>
      <c r="AV19" s="272">
        <v>3.5124391254442502</v>
      </c>
      <c r="AW19" s="272">
        <v>0.27999877267204598</v>
      </c>
      <c r="AX19" s="272">
        <v>2.0696445739158702</v>
      </c>
      <c r="AY19" s="272">
        <v>0.27332978460162899</v>
      </c>
      <c r="AZ19" s="272">
        <v>2.42253908651925</v>
      </c>
      <c r="BA19" s="272">
        <v>0.26832875385593402</v>
      </c>
      <c r="BB19" s="272">
        <v>5.1552271841152502</v>
      </c>
      <c r="BC19" s="272">
        <v>0.27166403605324996</v>
      </c>
      <c r="BD19" s="272">
        <v>5.3249176901756297</v>
      </c>
      <c r="BE19" s="272">
        <v>5.8333100000933301E-2</v>
      </c>
      <c r="BF19" s="272">
        <v>1.3120852968601799</v>
      </c>
      <c r="BG19" s="272">
        <v>0.27666438418549699</v>
      </c>
      <c r="BH19" s="272">
        <v>0.55134451969087495</v>
      </c>
      <c r="BI19" s="272">
        <v>0.27832567473851599</v>
      </c>
      <c r="BJ19" s="274">
        <v>1.2267202938114301</v>
      </c>
    </row>
    <row r="20" spans="1:62" x14ac:dyDescent="0.45">
      <c r="A20" s="1">
        <v>0.2918730068769117</v>
      </c>
      <c r="B20" s="1">
        <v>5.0449740544333697</v>
      </c>
      <c r="C20" s="1">
        <v>1.3665426357437342</v>
      </c>
      <c r="D20" s="1"/>
      <c r="E20" s="1">
        <v>0.25833090017215993</v>
      </c>
      <c r="F20" s="1">
        <v>4.8379939284016604</v>
      </c>
      <c r="G20" s="1">
        <v>0.86684014953122279</v>
      </c>
      <c r="H20" s="1"/>
      <c r="I20" s="1">
        <v>0.29478834104779078</v>
      </c>
      <c r="J20" s="1">
        <v>3.9821710797203917</v>
      </c>
      <c r="K20" s="25">
        <v>0.95089355786207896</v>
      </c>
      <c r="M20" s="273">
        <v>0.28499647079370299</v>
      </c>
      <c r="N20" s="272">
        <v>5.7057308822377104</v>
      </c>
      <c r="O20" s="272">
        <v>0.17999891400655199</v>
      </c>
      <c r="P20" s="272">
        <v>0.90075732669109099</v>
      </c>
      <c r="Q20" s="272">
        <v>0.25166538317321202</v>
      </c>
      <c r="R20" s="272">
        <v>7.2246940379991402</v>
      </c>
      <c r="S20" s="272">
        <v>0.28833292966723101</v>
      </c>
      <c r="T20" s="272">
        <v>4.1943925404129301</v>
      </c>
      <c r="U20" s="272">
        <v>0.291655797627275</v>
      </c>
      <c r="V20" s="272">
        <v>0.76313146661238296</v>
      </c>
      <c r="W20" s="272">
        <v>7.1666236669246708E-2</v>
      </c>
      <c r="X20" s="272">
        <v>1.4485656729146299</v>
      </c>
      <c r="Y20" s="272">
        <v>0.273326641386063</v>
      </c>
      <c r="Z20" s="272">
        <v>2.9724856348942099</v>
      </c>
      <c r="AA20" s="272">
        <v>0.26200000000000001</v>
      </c>
      <c r="AB20" s="274">
        <v>2.6450926471415301</v>
      </c>
      <c r="AC20" s="272"/>
      <c r="AD20" s="273">
        <v>7.99998400003199E-2</v>
      </c>
      <c r="AE20" s="272">
        <v>2.0201397714975302</v>
      </c>
      <c r="AF20" s="272">
        <v>0.16666410837260301</v>
      </c>
      <c r="AG20" s="272">
        <v>4.0205864604368404</v>
      </c>
      <c r="AH20" s="272">
        <v>0.10666624000170599</v>
      </c>
      <c r="AI20" s="272">
        <v>2.1459678316538899</v>
      </c>
      <c r="AJ20" s="272">
        <v>0.288330315476031</v>
      </c>
      <c r="AK20" s="272">
        <v>4.9782909175496401</v>
      </c>
      <c r="AL20" s="272">
        <v>0.29666049118410798</v>
      </c>
      <c r="AM20" s="272">
        <v>0.81718623051846195</v>
      </c>
      <c r="AN20" s="272">
        <v>0.14832996129887999</v>
      </c>
      <c r="AO20" s="272">
        <v>2.4972928964659298</v>
      </c>
      <c r="AP20" s="272">
        <v>0.301665500226732</v>
      </c>
      <c r="AQ20" s="272">
        <v>2.32720554770806</v>
      </c>
      <c r="AR20" s="272">
        <v>6.6667022224118494E-2</v>
      </c>
      <c r="AS20" s="274">
        <v>3.0178793569027702</v>
      </c>
      <c r="AU20" s="273">
        <v>0.26333100724276903</v>
      </c>
      <c r="AV20" s="272">
        <v>3.7832918851175599</v>
      </c>
      <c r="AW20" s="272">
        <v>0.29333204756119097</v>
      </c>
      <c r="AX20" s="272">
        <v>2.1408345764583698</v>
      </c>
      <c r="AY20" s="272">
        <v>0.28832958985415796</v>
      </c>
      <c r="AZ20" s="272">
        <v>2.5649505916053701</v>
      </c>
      <c r="BA20" s="272">
        <v>0.28666177430571799</v>
      </c>
      <c r="BB20" s="272">
        <v>5.5618134486361903</v>
      </c>
      <c r="BC20" s="272">
        <v>0.28833054133259101</v>
      </c>
      <c r="BD20" s="272">
        <v>5.6066222002365</v>
      </c>
      <c r="BE20" s="272">
        <v>6.9999720001119897E-2</v>
      </c>
      <c r="BF20" s="272">
        <v>1.4804528028733099</v>
      </c>
      <c r="BG20" s="272">
        <v>0.29666421918685804</v>
      </c>
      <c r="BH20" s="272">
        <v>0.57931652068987505</v>
      </c>
      <c r="BI20" s="272">
        <v>0.29499188280669103</v>
      </c>
      <c r="BJ20" s="274">
        <v>1.32032254715437</v>
      </c>
    </row>
    <row r="21" spans="1:62" x14ac:dyDescent="0.45">
      <c r="A21" s="1">
        <v>0.30833113053474182</v>
      </c>
      <c r="B21" s="1">
        <v>5.3089578435156541</v>
      </c>
      <c r="C21" s="1">
        <v>1.4299679002736048</v>
      </c>
      <c r="D21" s="1"/>
      <c r="E21" s="1">
        <v>0.276247398887143</v>
      </c>
      <c r="F21" s="1">
        <v>5.1845668128659863</v>
      </c>
      <c r="G21" s="1">
        <v>0.92610934870560191</v>
      </c>
      <c r="H21" s="1"/>
      <c r="I21" s="1">
        <v>0.31166314903348563</v>
      </c>
      <c r="J21" s="1">
        <v>4.2138870567459605</v>
      </c>
      <c r="K21" s="25">
        <v>1.0024024538373464</v>
      </c>
      <c r="M21" s="273">
        <v>0.30166293107403602</v>
      </c>
      <c r="N21" s="272">
        <v>6.0372816282116197</v>
      </c>
      <c r="O21" s="272">
        <v>0.19333216689592603</v>
      </c>
      <c r="P21" s="272">
        <v>0.94891689748816699</v>
      </c>
      <c r="Q21" s="272">
        <v>0.266665306673602</v>
      </c>
      <c r="R21" s="272">
        <v>7.7773508449497202</v>
      </c>
      <c r="S21" s="272">
        <v>0.30499957300059699</v>
      </c>
      <c r="T21" s="272">
        <v>4.4717028249013797</v>
      </c>
      <c r="U21" s="272">
        <v>0.31165505232171598</v>
      </c>
      <c r="V21" s="272">
        <v>0.81887522178695105</v>
      </c>
      <c r="W21" s="272">
        <v>8.8332803336513402E-2</v>
      </c>
      <c r="X21" s="272">
        <v>1.73106299778983</v>
      </c>
      <c r="Y21" s="272">
        <v>0.28999290000716399</v>
      </c>
      <c r="Z21" s="272">
        <v>3.1479782441148201</v>
      </c>
      <c r="AA21" s="272">
        <v>0.27700000000000002</v>
      </c>
      <c r="AB21" s="274">
        <v>2.8580863394715701</v>
      </c>
      <c r="AC21" s="272"/>
      <c r="AD21" s="273">
        <v>9.3333146667039998E-2</v>
      </c>
      <c r="AE21" s="272">
        <v>2.3753940133568401</v>
      </c>
      <c r="AF21" s="272">
        <v>0.18166387812613702</v>
      </c>
      <c r="AG21" s="272">
        <v>4.3269914741409199</v>
      </c>
      <c r="AH21" s="272">
        <v>0.11999952000191901</v>
      </c>
      <c r="AI21" s="272">
        <v>2.31265697323574</v>
      </c>
      <c r="AJ21" s="272">
        <v>0.30499680770007898</v>
      </c>
      <c r="AK21" s="272">
        <v>5.2944303788933498</v>
      </c>
      <c r="AL21" s="272">
        <v>0.314993442886497</v>
      </c>
      <c r="AM21" s="272">
        <v>0.858719873780876</v>
      </c>
      <c r="AN21" s="272">
        <v>0.16166299152799199</v>
      </c>
      <c r="AO21" s="272">
        <v>2.7826125066160499</v>
      </c>
      <c r="AP21" s="272">
        <v>0.31666544222695597</v>
      </c>
      <c r="AQ21" s="272">
        <v>2.4542371395725899</v>
      </c>
      <c r="AR21" s="272">
        <v>7.6667075557736303E-2</v>
      </c>
      <c r="AS21" s="274">
        <v>3.3470334797574002</v>
      </c>
      <c r="AU21" s="273">
        <v>0.28166417863308801</v>
      </c>
      <c r="AV21" s="272">
        <v>4.0525538947340598</v>
      </c>
      <c r="AW21" s="272">
        <v>0.30499866308919299</v>
      </c>
      <c r="AX21" s="272">
        <v>2.2344840798029999</v>
      </c>
      <c r="AY21" s="272">
        <v>0.30166275007862797</v>
      </c>
      <c r="AZ21" s="272">
        <v>2.7088268467438099</v>
      </c>
      <c r="BA21" s="272">
        <v>0.30499479475550201</v>
      </c>
      <c r="BB21" s="272">
        <v>6.0042152144362504</v>
      </c>
      <c r="BC21" s="272">
        <v>0.30666369713986597</v>
      </c>
      <c r="BD21" s="272">
        <v>5.8960127105718803</v>
      </c>
      <c r="BE21" s="272">
        <v>8.1666340001306598E-2</v>
      </c>
      <c r="BF21" s="272">
        <v>1.7162618112950601</v>
      </c>
      <c r="BG21" s="272">
        <v>0.31499740127143899</v>
      </c>
      <c r="BH21" s="272">
        <v>0.58092302074725</v>
      </c>
      <c r="BI21" s="272">
        <v>0.31165809087486601</v>
      </c>
      <c r="BJ21" s="274">
        <v>1.3871025495393701</v>
      </c>
    </row>
    <row r="22" spans="1:62" x14ac:dyDescent="0.45">
      <c r="A22" s="1">
        <v>0.32562258214748069</v>
      </c>
      <c r="B22" s="1">
        <v>5.5861767114959839</v>
      </c>
      <c r="C22" s="1">
        <v>1.4939535415682099</v>
      </c>
      <c r="D22" s="1"/>
      <c r="E22" s="1">
        <v>0.29374724042484224</v>
      </c>
      <c r="F22" s="1">
        <v>5.5325910149784017</v>
      </c>
      <c r="G22" s="1">
        <v>0.98659380071434744</v>
      </c>
      <c r="H22" s="1"/>
      <c r="I22" s="1">
        <v>0.32812128937686924</v>
      </c>
      <c r="J22" s="1">
        <v>4.4312921895104314</v>
      </c>
      <c r="K22" s="25">
        <v>1.0552720052218496</v>
      </c>
      <c r="M22" s="273">
        <v>0.31832939135436999</v>
      </c>
      <c r="N22" s="272">
        <v>6.3332815099160298</v>
      </c>
      <c r="O22" s="272">
        <v>0.20666541978530001</v>
      </c>
      <c r="P22" s="272">
        <v>1.0224022268315101</v>
      </c>
      <c r="Q22" s="272">
        <v>0.28166523017399198</v>
      </c>
      <c r="R22" s="272">
        <v>8.3503495178556495</v>
      </c>
      <c r="S22" s="272">
        <v>0.32166621633396297</v>
      </c>
      <c r="T22" s="272">
        <v>4.74469283293194</v>
      </c>
      <c r="U22" s="272">
        <v>0.32998770245828796</v>
      </c>
      <c r="V22" s="272">
        <v>0.89276684672194695</v>
      </c>
      <c r="W22" s="272">
        <v>0.103332713337053</v>
      </c>
      <c r="X22" s="272">
        <v>1.9883835391690301</v>
      </c>
      <c r="Y22" s="272">
        <v>0.30665915862826604</v>
      </c>
      <c r="Z22" s="272">
        <v>3.31306968618917</v>
      </c>
      <c r="AA22" s="272">
        <v>0.29199999999999998</v>
      </c>
      <c r="AB22" s="274">
        <v>3.08083112600124</v>
      </c>
      <c r="AC22" s="272"/>
      <c r="AD22" s="273">
        <v>0.10499979000041999</v>
      </c>
      <c r="AE22" s="272">
        <v>2.6825659835416098</v>
      </c>
      <c r="AF22" s="272">
        <v>0.19499700679594498</v>
      </c>
      <c r="AG22" s="272">
        <v>4.6616794829870498</v>
      </c>
      <c r="AH22" s="272">
        <v>0.12999948000208</v>
      </c>
      <c r="AI22" s="272">
        <v>2.4507563370832699</v>
      </c>
      <c r="AJ22" s="272">
        <v>0.32166329992412701</v>
      </c>
      <c r="AK22" s="272">
        <v>5.6108530241684003</v>
      </c>
      <c r="AL22" s="272">
        <v>0.33165976261594099</v>
      </c>
      <c r="AM22" s="272">
        <v>0.91440091427954895</v>
      </c>
      <c r="AN22" s="272">
        <v>0.178329279314383</v>
      </c>
      <c r="AO22" s="272">
        <v>3.0610531071008298</v>
      </c>
      <c r="AP22" s="272">
        <v>0.32999872400493302</v>
      </c>
      <c r="AQ22" s="272">
        <v>2.5584016289818501</v>
      </c>
      <c r="AR22" s="272">
        <v>9.0000480002560002E-2</v>
      </c>
      <c r="AS22" s="274">
        <v>3.77112501559197</v>
      </c>
      <c r="AU22" s="273">
        <v>0.29999735002340799</v>
      </c>
      <c r="AV22" s="272">
        <v>4.32151665433988</v>
      </c>
      <c r="AW22" s="272">
        <v>0.31833193797833798</v>
      </c>
      <c r="AX22" s="272">
        <v>2.3391900835424999</v>
      </c>
      <c r="AY22" s="272">
        <v>0.31499591030309698</v>
      </c>
      <c r="AZ22" s="272">
        <v>2.8641848522923099</v>
      </c>
      <c r="BA22" s="272">
        <v>0.32332781520528703</v>
      </c>
      <c r="BB22" s="272">
        <v>6.4513734804061897</v>
      </c>
      <c r="BC22" s="272">
        <v>0.32333020241920596</v>
      </c>
      <c r="BD22" s="272">
        <v>6.1880177210006302</v>
      </c>
      <c r="BE22" s="272">
        <v>9.4999620001519902E-2</v>
      </c>
      <c r="BF22" s="272">
        <v>1.99639132129969</v>
      </c>
      <c r="BG22" s="272">
        <v>0.33333058335602</v>
      </c>
      <c r="BH22" s="272">
        <v>0.62938577247806304</v>
      </c>
      <c r="BI22" s="272">
        <v>0.32832429894303999</v>
      </c>
      <c r="BJ22" s="274">
        <v>1.4837760529920001</v>
      </c>
    </row>
    <row r="23" spans="1:62" x14ac:dyDescent="0.45">
      <c r="A23" s="1">
        <v>0.34270570080882901</v>
      </c>
      <c r="B23" s="1">
        <v>5.8674195987319635</v>
      </c>
      <c r="C23" s="1">
        <v>1.5560877269829563</v>
      </c>
      <c r="D23" s="1"/>
      <c r="E23" s="1">
        <v>0.31145540702870866</v>
      </c>
      <c r="F23" s="1">
        <v>5.9020472259773928</v>
      </c>
      <c r="G23" s="1">
        <v>1.0520027229430617</v>
      </c>
      <c r="H23" s="1"/>
      <c r="I23" s="1">
        <v>0.34437109903272645</v>
      </c>
      <c r="J23" s="1">
        <v>4.6483823222636493</v>
      </c>
      <c r="K23" s="25">
        <v>1.1058016698590212</v>
      </c>
      <c r="M23" s="273">
        <v>0.33332920560667001</v>
      </c>
      <c r="N23" s="272">
        <v>6.5789549110012198</v>
      </c>
      <c r="O23" s="272">
        <v>0.22166532928584601</v>
      </c>
      <c r="P23" s="272">
        <v>1.0959010993612399</v>
      </c>
      <c r="Q23" s="272">
        <v>0.29833181184109198</v>
      </c>
      <c r="R23" s="272">
        <v>8.9232533884568603</v>
      </c>
      <c r="S23" s="272">
        <v>0.33833285966732896</v>
      </c>
      <c r="T23" s="272">
        <v>5.0369277088203797</v>
      </c>
      <c r="U23" s="272">
        <v>0.34998695715272998</v>
      </c>
      <c r="V23" s="272">
        <v>0.96153914720213596</v>
      </c>
      <c r="W23" s="272">
        <v>0.11833262333759301</v>
      </c>
      <c r="X23" s="272">
        <v>2.2868347376097402</v>
      </c>
      <c r="Y23" s="272">
        <v>0.324992043111477</v>
      </c>
      <c r="Z23" s="272">
        <v>3.5032160230820102</v>
      </c>
      <c r="AA23" s="272">
        <v>0.308</v>
      </c>
      <c r="AB23" s="274">
        <v>3.3098599510151199</v>
      </c>
      <c r="AC23" s="272"/>
      <c r="AD23" s="273">
        <v>0.11499977000045999</v>
      </c>
      <c r="AE23" s="272">
        <v>2.9386468527814298</v>
      </c>
      <c r="AF23" s="272">
        <v>0.21166341763320598</v>
      </c>
      <c r="AG23" s="272">
        <v>5.0098069292411003</v>
      </c>
      <c r="AH23" s="272">
        <v>0.14166610000226598</v>
      </c>
      <c r="AI23" s="272">
        <v>2.6288790298927598</v>
      </c>
      <c r="AJ23" s="272">
        <v>0.33999644137057999</v>
      </c>
      <c r="AK23" s="272">
        <v>5.9362431606023698</v>
      </c>
      <c r="AL23" s="272">
        <v>0.34832608234538603</v>
      </c>
      <c r="AM23" s="272">
        <v>0.95451863788529001</v>
      </c>
      <c r="AN23" s="272">
        <v>0.19499556710077401</v>
      </c>
      <c r="AO23" s="272">
        <v>3.4310683113809501</v>
      </c>
      <c r="AP23" s="272">
        <v>0.34333200578291101</v>
      </c>
      <c r="AQ23" s="272">
        <v>2.6792031743570202</v>
      </c>
      <c r="AR23" s="272">
        <v>0.10500056000298599</v>
      </c>
      <c r="AS23" s="274">
        <v>4.2498120535217598</v>
      </c>
      <c r="AU23" s="273">
        <v>0.31666386946915298</v>
      </c>
      <c r="AV23" s="272">
        <v>4.5719574132841903</v>
      </c>
      <c r="AW23" s="272">
        <v>0.33166521286748296</v>
      </c>
      <c r="AX23" s="272">
        <v>2.4451088373253098</v>
      </c>
      <c r="AY23" s="272">
        <v>0.32666242549950897</v>
      </c>
      <c r="AZ23" s="272">
        <v>3.00990385749656</v>
      </c>
      <c r="BA23" s="272">
        <v>0.34166083565507099</v>
      </c>
      <c r="BB23" s="272">
        <v>6.8829864958209397</v>
      </c>
      <c r="BC23" s="272">
        <v>0.33999670769854701</v>
      </c>
      <c r="BD23" s="272">
        <v>6.4614377307656303</v>
      </c>
      <c r="BE23" s="272">
        <v>0.10666624000170599</v>
      </c>
      <c r="BF23" s="272">
        <v>2.2201515792911199</v>
      </c>
      <c r="BG23" s="272">
        <v>0.35166376544060102</v>
      </c>
      <c r="BH23" s="272">
        <v>0.64252127294718797</v>
      </c>
      <c r="BI23" s="272">
        <v>0.34499050701121498</v>
      </c>
      <c r="BJ23" s="274">
        <v>1.5520208054293101</v>
      </c>
    </row>
    <row r="24" spans="1:62" x14ac:dyDescent="0.45">
      <c r="A24" s="1">
        <v>0.36020548527573704</v>
      </c>
      <c r="B24" s="1">
        <v>6.1627152347441756</v>
      </c>
      <c r="C24" s="1">
        <v>1.6205745459990972</v>
      </c>
      <c r="D24" s="1"/>
      <c r="E24" s="1">
        <v>0.32978857463254357</v>
      </c>
      <c r="F24" s="1">
        <v>6.2800741756481964</v>
      </c>
      <c r="G24" s="1">
        <v>1.1204812366804628</v>
      </c>
      <c r="H24" s="1"/>
      <c r="I24" s="1">
        <v>0.36062090967467397</v>
      </c>
      <c r="J24" s="1">
        <v>4.8745326428404478</v>
      </c>
      <c r="K24" s="25">
        <v>1.1569195893199997</v>
      </c>
      <c r="M24" s="273">
        <v>0.34666237383093695</v>
      </c>
      <c r="N24" s="272">
        <v>6.84161146781745</v>
      </c>
      <c r="O24" s="272">
        <v>0.23833189539756397</v>
      </c>
      <c r="P24" s="272">
        <v>1.1530939754793701</v>
      </c>
      <c r="Q24" s="272">
        <v>0.31333173534148301</v>
      </c>
      <c r="R24" s="272">
        <v>9.5250448756244896</v>
      </c>
      <c r="S24" s="272">
        <v>0.35499950300069499</v>
      </c>
      <c r="T24" s="272">
        <v>5.3312888649717998</v>
      </c>
      <c r="U24" s="272">
        <v>0.36998621184717101</v>
      </c>
      <c r="V24" s="272">
        <v>1.02038429205964</v>
      </c>
      <c r="W24" s="272">
        <v>0.133332533338133</v>
      </c>
      <c r="X24" s="272">
        <v>2.5484484690740601</v>
      </c>
      <c r="Y24" s="272">
        <v>0.34332492759468897</v>
      </c>
      <c r="Z24" s="272">
        <v>3.69379574193928</v>
      </c>
      <c r="AA24" s="272">
        <v>0.32300000000000001</v>
      </c>
      <c r="AB24" s="274">
        <v>3.5713924233611101</v>
      </c>
      <c r="AC24" s="272"/>
      <c r="AD24" s="273">
        <v>0.1249997500005</v>
      </c>
      <c r="AE24" s="272">
        <v>3.1952232939010901</v>
      </c>
      <c r="AF24" s="272">
        <v>0.22832982847046601</v>
      </c>
      <c r="AG24" s="272">
        <v>5.3982880857103304</v>
      </c>
      <c r="AH24" s="272">
        <v>0.151666060002426</v>
      </c>
      <c r="AI24" s="272">
        <v>2.77801076773186</v>
      </c>
      <c r="AJ24" s="272">
        <v>0.35666293359462797</v>
      </c>
      <c r="AK24" s="272">
        <v>6.2588604543753501</v>
      </c>
      <c r="AL24" s="272">
        <v>0.36165913812894102</v>
      </c>
      <c r="AM24" s="272">
        <v>0.98268363972261397</v>
      </c>
      <c r="AN24" s="272">
        <v>0.21332848366580401</v>
      </c>
      <c r="AO24" s="272">
        <v>3.7925761983905701</v>
      </c>
      <c r="AP24" s="272">
        <v>0.35499862733863996</v>
      </c>
      <c r="AQ24" s="272">
        <v>2.7888425531054102</v>
      </c>
      <c r="AR24" s="272">
        <v>0.11833396444780998</v>
      </c>
      <c r="AS24" s="274">
        <v>4.6520630286521403</v>
      </c>
      <c r="AU24" s="273">
        <v>0.33333038891489702</v>
      </c>
      <c r="AV24" s="272">
        <v>4.8414399229085596</v>
      </c>
      <c r="AW24" s="272">
        <v>0.34333182839548498</v>
      </c>
      <c r="AX24" s="272">
        <v>2.5151333398261899</v>
      </c>
      <c r="AY24" s="272">
        <v>0.33999558572397803</v>
      </c>
      <c r="AZ24" s="272">
        <v>3.15064586252306</v>
      </c>
      <c r="BA24" s="272">
        <v>0.358327217882148</v>
      </c>
      <c r="BB24" s="272">
        <v>7.3063937609426297</v>
      </c>
      <c r="BC24" s="272">
        <v>0.356663212977887</v>
      </c>
      <c r="BD24" s="272">
        <v>6.7456149909148202</v>
      </c>
      <c r="BE24" s="272">
        <v>0.11666620000186599</v>
      </c>
      <c r="BF24" s="272">
        <v>2.36990258463937</v>
      </c>
      <c r="BG24" s="272">
        <v>0.368330294608402</v>
      </c>
      <c r="BH24" s="272">
        <v>0.680699274310688</v>
      </c>
      <c r="BI24" s="272">
        <v>0.36332333588620702</v>
      </c>
      <c r="BJ24" s="274">
        <v>1.6722878097245599</v>
      </c>
    </row>
    <row r="25" spans="1:62" x14ac:dyDescent="0.45">
      <c r="A25" s="1">
        <v>0.3783302640656116</v>
      </c>
      <c r="B25" s="1">
        <v>6.4691958498148985</v>
      </c>
      <c r="C25" s="1">
        <v>1.6876342302773093</v>
      </c>
      <c r="D25" s="1"/>
      <c r="E25" s="1">
        <v>0.34791340404205762</v>
      </c>
      <c r="F25" s="1">
        <v>6.6711851078964406</v>
      </c>
      <c r="G25" s="1">
        <v>1.1908204876747301</v>
      </c>
      <c r="H25" s="1"/>
      <c r="I25" s="1">
        <v>0.37645405884432503</v>
      </c>
      <c r="J25" s="1">
        <v>5.1032108385075174</v>
      </c>
      <c r="K25" s="25">
        <v>1.2103683324682857</v>
      </c>
      <c r="M25" s="273">
        <v>0.35999554205520401</v>
      </c>
      <c r="N25" s="272">
        <v>7.0981329611997301</v>
      </c>
      <c r="O25" s="272">
        <v>0.25333180489810997</v>
      </c>
      <c r="P25" s="272">
        <v>1.2183856770577399</v>
      </c>
      <c r="Q25" s="272">
        <v>0.32999831700858301</v>
      </c>
      <c r="R25" s="272">
        <v>10.1557239793585</v>
      </c>
      <c r="S25" s="272">
        <v>0.37333281066739799</v>
      </c>
      <c r="T25" s="272">
        <v>5.6610789967152204</v>
      </c>
      <c r="U25" s="272">
        <v>0.38831886198374299</v>
      </c>
      <c r="V25" s="272">
        <v>1.0972960475592399</v>
      </c>
      <c r="W25" s="272">
        <v>0.14666578667194599</v>
      </c>
      <c r="X25" s="272">
        <v>2.7784659466942898</v>
      </c>
      <c r="Y25" s="272">
        <v>0.36165781207790004</v>
      </c>
      <c r="Z25" s="272">
        <v>3.89644243986859</v>
      </c>
      <c r="AA25" s="272">
        <v>0.34199999999999997</v>
      </c>
      <c r="AB25" s="274">
        <v>3.8401027844929398</v>
      </c>
      <c r="AC25" s="272"/>
      <c r="AD25" s="273">
        <v>0.13666639333388</v>
      </c>
      <c r="AE25" s="272">
        <v>3.4759765631584401</v>
      </c>
      <c r="AF25" s="272">
        <v>0.24666288039145201</v>
      </c>
      <c r="AG25" s="272">
        <v>5.7973768402741399</v>
      </c>
      <c r="AH25" s="272">
        <v>0.16499934000263899</v>
      </c>
      <c r="AI25" s="272">
        <v>2.9722395466360099</v>
      </c>
      <c r="AJ25" s="272">
        <v>0.37332942581867601</v>
      </c>
      <c r="AK25" s="272">
        <v>6.6056899742774604</v>
      </c>
      <c r="AL25" s="272">
        <v>0.37665882588544097</v>
      </c>
      <c r="AM25" s="272">
        <v>1.01548577843554</v>
      </c>
      <c r="AN25" s="272">
        <v>0.23166140023083401</v>
      </c>
      <c r="AO25" s="272">
        <v>4.2272871316501801</v>
      </c>
      <c r="AP25" s="272">
        <v>0.36833190911661801</v>
      </c>
      <c r="AQ25" s="272">
        <v>2.8979745606435001</v>
      </c>
      <c r="AR25" s="272">
        <v>0.128334017781428</v>
      </c>
      <c r="AS25" s="274">
        <v>4.9512232534462397</v>
      </c>
      <c r="AU25" s="273">
        <v>0.351663560305217</v>
      </c>
      <c r="AV25" s="272">
        <v>5.14059543359269</v>
      </c>
      <c r="AW25" s="272">
        <v>0.35666510328463003</v>
      </c>
      <c r="AX25" s="272">
        <v>2.62568259377437</v>
      </c>
      <c r="AY25" s="272">
        <v>0.35332874594844799</v>
      </c>
      <c r="AZ25" s="272">
        <v>3.31832036851144</v>
      </c>
      <c r="BA25" s="272">
        <v>0.374993600109224</v>
      </c>
      <c r="BB25" s="272">
        <v>7.7255327759118799</v>
      </c>
      <c r="BC25" s="272">
        <v>0.37332971825722799</v>
      </c>
      <c r="BD25" s="272">
        <v>7.0149085005324396</v>
      </c>
      <c r="BE25" s="272">
        <v>0.12499950000199998</v>
      </c>
      <c r="BF25" s="272">
        <v>2.5162358398655602</v>
      </c>
      <c r="BG25" s="272">
        <v>0.38666347669298301</v>
      </c>
      <c r="BH25" s="272">
        <v>0.69151952469712497</v>
      </c>
      <c r="BI25" s="272">
        <v>0.38165616476119901</v>
      </c>
      <c r="BJ25" s="274">
        <v>1.7811833136136801</v>
      </c>
    </row>
    <row r="26" spans="1:62" x14ac:dyDescent="0.45">
      <c r="A26" s="1">
        <v>0.3966633760013189</v>
      </c>
      <c r="B26" s="1">
        <v>6.7982529565950474</v>
      </c>
      <c r="C26" s="1">
        <v>1.7577347924167814</v>
      </c>
      <c r="D26" s="1"/>
      <c r="E26" s="1">
        <v>0.36562157609375623</v>
      </c>
      <c r="F26" s="1">
        <v>7.0618093177626964</v>
      </c>
      <c r="G26" s="1">
        <v>1.2604198954330423</v>
      </c>
      <c r="H26" s="1"/>
      <c r="I26" s="1">
        <v>0.39249553865637898</v>
      </c>
      <c r="J26" s="1">
        <v>5.3347594717771178</v>
      </c>
      <c r="K26" s="25">
        <v>1.2600995423935739</v>
      </c>
      <c r="M26" s="273">
        <v>0.371662064251437</v>
      </c>
      <c r="N26" s="272">
        <v>7.3422353526638799</v>
      </c>
      <c r="O26" s="272">
        <v>0.26999837100982799</v>
      </c>
      <c r="P26" s="272">
        <v>1.2873475821473701</v>
      </c>
      <c r="Q26" s="272">
        <v>0.34833155684239303</v>
      </c>
      <c r="R26" s="272">
        <v>10.8248657324355</v>
      </c>
      <c r="S26" s="272">
        <v>0.38999945400076402</v>
      </c>
      <c r="T26" s="272">
        <v>5.9906659806628104</v>
      </c>
      <c r="U26" s="272">
        <v>0.40665151212031497</v>
      </c>
      <c r="V26" s="272">
        <v>1.1486653535303699</v>
      </c>
      <c r="W26" s="272">
        <v>0.16166569667248601</v>
      </c>
      <c r="X26" s="272">
        <v>2.9924212052578998</v>
      </c>
      <c r="Y26" s="272">
        <v>0.37999069656111201</v>
      </c>
      <c r="Z26" s="272">
        <v>4.0916403852843004</v>
      </c>
      <c r="AA26" s="272">
        <v>0.35799999999999998</v>
      </c>
      <c r="AB26" s="274">
        <v>4.13209388302639</v>
      </c>
      <c r="AC26" s="272"/>
      <c r="AD26" s="273">
        <v>0.148333036667259</v>
      </c>
      <c r="AE26" s="272">
        <v>3.7874198909741801</v>
      </c>
      <c r="AF26" s="272">
        <v>0.26332929122871201</v>
      </c>
      <c r="AG26" s="272">
        <v>6.2018460895333103</v>
      </c>
      <c r="AH26" s="272">
        <v>0.17999928000287901</v>
      </c>
      <c r="AI26" s="272">
        <v>3.19742976869941</v>
      </c>
      <c r="AJ26" s="272">
        <v>0.39166256726512905</v>
      </c>
      <c r="AK26" s="272">
        <v>6.95036021670313</v>
      </c>
      <c r="AL26" s="272">
        <v>0.38999188166899601</v>
      </c>
      <c r="AM26" s="272">
        <v>1.060618217492</v>
      </c>
      <c r="AN26" s="272">
        <v>0.24999431679586498</v>
      </c>
      <c r="AO26" s="272">
        <v>4.6518388413731699</v>
      </c>
      <c r="AP26" s="272">
        <v>0.381665190894595</v>
      </c>
      <c r="AQ26" s="272">
        <v>3.0227996777097101</v>
      </c>
      <c r="AR26" s="272">
        <v>0.138334071115045</v>
      </c>
      <c r="AS26" s="274">
        <v>5.2325192919053203</v>
      </c>
      <c r="AU26" s="273">
        <v>0.36999673169553604</v>
      </c>
      <c r="AV26" s="272">
        <v>5.4338919440675602</v>
      </c>
      <c r="AW26" s="272">
        <v>0.36999837817377501</v>
      </c>
      <c r="AX26" s="272">
        <v>2.7303098475110601</v>
      </c>
      <c r="AY26" s="272">
        <v>0.366661906172918</v>
      </c>
      <c r="AZ26" s="272">
        <v>3.4945786248063699</v>
      </c>
      <c r="BA26" s="272">
        <v>0.391659982336301</v>
      </c>
      <c r="BB26" s="272">
        <v>8.1753055419751899</v>
      </c>
      <c r="BC26" s="272">
        <v>0.38999622353656799</v>
      </c>
      <c r="BD26" s="272">
        <v>7.3034957608391302</v>
      </c>
      <c r="BE26" s="272">
        <v>0.13333280000213299</v>
      </c>
      <c r="BF26" s="272">
        <v>2.6930925961818701</v>
      </c>
      <c r="BG26" s="272">
        <v>0.40499665877756502</v>
      </c>
      <c r="BH26" s="272">
        <v>0.74702252667937596</v>
      </c>
      <c r="BI26" s="272">
        <v>0.39998899363619095</v>
      </c>
      <c r="BJ26" s="274">
        <v>1.8892913174746799</v>
      </c>
    </row>
    <row r="27" spans="1:62" x14ac:dyDescent="0.45">
      <c r="A27" s="1">
        <v>0.41437149306191978</v>
      </c>
      <c r="B27" s="1">
        <v>7.1377417026908381</v>
      </c>
      <c r="C27" s="1">
        <v>1.8303077519641915</v>
      </c>
      <c r="D27" s="1"/>
      <c r="E27" s="1">
        <v>0.3833297516591932</v>
      </c>
      <c r="F27" s="1">
        <v>7.4580529587663751</v>
      </c>
      <c r="G27" s="1">
        <v>1.325561478319758</v>
      </c>
      <c r="H27" s="1"/>
      <c r="I27" s="1">
        <v>0.40832868611079665</v>
      </c>
      <c r="J27" s="1">
        <v>5.562663948666561</v>
      </c>
      <c r="K27" s="25">
        <v>1.3141021824269923</v>
      </c>
      <c r="M27" s="273">
        <v>0.384995232475704</v>
      </c>
      <c r="N27" s="272">
        <v>7.5747854061387399</v>
      </c>
      <c r="O27" s="272">
        <v>0.286664937121546</v>
      </c>
      <c r="P27" s="272">
        <v>1.3838969579101199</v>
      </c>
      <c r="Q27" s="272">
        <v>0.36499813850949298</v>
      </c>
      <c r="R27" s="272">
        <v>11.5285561539893</v>
      </c>
      <c r="S27" s="272">
        <v>0.40999942600080302</v>
      </c>
      <c r="T27" s="272">
        <v>6.3577946772789904</v>
      </c>
      <c r="U27" s="272">
        <v>0.42331755769901602</v>
      </c>
      <c r="V27" s="272">
        <v>1.21628648316754</v>
      </c>
      <c r="W27" s="272">
        <v>0.1749989500063</v>
      </c>
      <c r="X27" s="272">
        <v>3.2269756503182401</v>
      </c>
      <c r="Y27" s="272">
        <v>0.39832358104432397</v>
      </c>
      <c r="Z27" s="272">
        <v>4.30987529074664</v>
      </c>
      <c r="AA27" s="272">
        <v>0.375</v>
      </c>
      <c r="AB27" s="274">
        <v>4.4114356454730999</v>
      </c>
      <c r="AC27" s="272"/>
      <c r="AD27" s="273">
        <v>0.16166634333398</v>
      </c>
      <c r="AE27" s="272">
        <v>4.1307096117346003</v>
      </c>
      <c r="AF27" s="272">
        <v>0.28166234314969901</v>
      </c>
      <c r="AG27" s="272">
        <v>6.5965572924919096</v>
      </c>
      <c r="AH27" s="272">
        <v>0.196665880003146</v>
      </c>
      <c r="AI27" s="272">
        <v>3.4822420076392202</v>
      </c>
      <c r="AJ27" s="272">
        <v>0.40999570871158203</v>
      </c>
      <c r="AK27" s="272">
        <v>7.2957738169485502</v>
      </c>
      <c r="AL27" s="272">
        <v>0.40332493745255199</v>
      </c>
      <c r="AM27" s="272">
        <v>1.1076031514325999</v>
      </c>
      <c r="AN27" s="272">
        <v>0.26832723336089498</v>
      </c>
      <c r="AO27" s="272">
        <v>5.0995762354741796</v>
      </c>
      <c r="AP27" s="272">
        <v>0.39333181245032495</v>
      </c>
      <c r="AQ27" s="272">
        <v>3.1451351360462798</v>
      </c>
      <c r="AR27" s="272">
        <v>0.14833412444866298</v>
      </c>
      <c r="AS27" s="274">
        <v>5.5422163188111604</v>
      </c>
      <c r="AU27" s="273">
        <v>0.38666325114128103</v>
      </c>
      <c r="AV27" s="272">
        <v>5.7240069544288197</v>
      </c>
      <c r="AW27" s="272">
        <v>0.38499831242406302</v>
      </c>
      <c r="AX27" s="272">
        <v>2.8684846024458701</v>
      </c>
      <c r="AY27" s="272">
        <v>0.379995066397387</v>
      </c>
      <c r="AZ27" s="272">
        <v>3.7003051321537499</v>
      </c>
      <c r="BA27" s="272">
        <v>0.40665972634067005</v>
      </c>
      <c r="BB27" s="272">
        <v>8.6072808074028799</v>
      </c>
      <c r="BC27" s="272">
        <v>0.40666272881590898</v>
      </c>
      <c r="BD27" s="272">
        <v>7.5836725208454396</v>
      </c>
      <c r="BE27" s="272">
        <v>0.143332760002293</v>
      </c>
      <c r="BF27" s="272">
        <v>2.9196721042739999</v>
      </c>
      <c r="BG27" s="272">
        <v>0.42166318794536606</v>
      </c>
      <c r="BH27" s="272">
        <v>0.78257027794893796</v>
      </c>
      <c r="BI27" s="272">
        <v>0.41832182251118399</v>
      </c>
      <c r="BJ27" s="274">
        <v>1.98535057090537</v>
      </c>
    </row>
    <row r="28" spans="1:62" x14ac:dyDescent="0.45">
      <c r="A28" s="1">
        <v>0.43291293423379656</v>
      </c>
      <c r="B28" s="1">
        <v>7.4857778922959977</v>
      </c>
      <c r="C28" s="1">
        <v>1.9046748948116543</v>
      </c>
      <c r="D28" s="1"/>
      <c r="E28" s="1">
        <v>0.40041292445039289</v>
      </c>
      <c r="F28" s="1">
        <v>7.8544440914009588</v>
      </c>
      <c r="G28" s="1">
        <v>1.3892360196513909</v>
      </c>
      <c r="H28" s="1"/>
      <c r="I28" s="1">
        <v>0.42457849354454419</v>
      </c>
      <c r="J28" s="1">
        <v>5.8152112701861061</v>
      </c>
      <c r="K28" s="25">
        <v>1.3668917542053327</v>
      </c>
      <c r="M28" s="273">
        <v>0.39666175467193804</v>
      </c>
      <c r="N28" s="272">
        <v>7.8139987073166699</v>
      </c>
      <c r="O28" s="272">
        <v>0.30333150323326302</v>
      </c>
      <c r="P28" s="272">
        <v>1.43877394915583</v>
      </c>
      <c r="Q28" s="272">
        <v>0.38333137834330305</v>
      </c>
      <c r="R28" s="272">
        <v>12.248430683277199</v>
      </c>
      <c r="S28" s="272">
        <v>0.42833273366750602</v>
      </c>
      <c r="T28" s="272">
        <v>6.74592885598355</v>
      </c>
      <c r="U28" s="272">
        <v>0.43831699871984797</v>
      </c>
      <c r="V28" s="272">
        <v>1.25710564694212</v>
      </c>
      <c r="W28" s="272">
        <v>0.188332203340113</v>
      </c>
      <c r="X28" s="272">
        <v>3.4886706409008901</v>
      </c>
      <c r="Y28" s="272">
        <v>0.41665646552753505</v>
      </c>
      <c r="Z28" s="272">
        <v>4.5141065414834003</v>
      </c>
      <c r="AA28" s="272">
        <v>0.39199999999999996</v>
      </c>
      <c r="AB28" s="274">
        <v>4.7279128249967401</v>
      </c>
      <c r="AC28" s="272"/>
      <c r="AD28" s="273">
        <v>0.17833297666737999</v>
      </c>
      <c r="AE28" s="272">
        <v>4.5053265548989101</v>
      </c>
      <c r="AF28" s="272">
        <v>0.29999539507068501</v>
      </c>
      <c r="AG28" s="272">
        <v>6.9853806295448502</v>
      </c>
      <c r="AH28" s="272">
        <v>0.21499914000344</v>
      </c>
      <c r="AI28" s="272">
        <v>3.8193606785626302</v>
      </c>
      <c r="AJ28" s="272">
        <v>0.42666220093562995</v>
      </c>
      <c r="AK28" s="272">
        <v>7.6529277510138902</v>
      </c>
      <c r="AL28" s="272">
        <v>0.41665799323610703</v>
      </c>
      <c r="AM28" s="272">
        <v>1.1388831765146099</v>
      </c>
      <c r="AN28" s="272">
        <v>0.28666014992592403</v>
      </c>
      <c r="AO28" s="272">
        <v>5.5292960519440202</v>
      </c>
      <c r="AP28" s="272">
        <v>0.40666509422830194</v>
      </c>
      <c r="AQ28" s="272">
        <v>3.2877890414561</v>
      </c>
      <c r="AR28" s="272">
        <v>0.15833417778228098</v>
      </c>
      <c r="AS28" s="274">
        <v>5.89697498879063</v>
      </c>
      <c r="AU28" s="273">
        <v>0.40332977058702602</v>
      </c>
      <c r="AV28" s="272">
        <v>6.0163269648688198</v>
      </c>
      <c r="AW28" s="272">
        <v>0.39999824667435202</v>
      </c>
      <c r="AX28" s="272">
        <v>2.9769548563198098</v>
      </c>
      <c r="AY28" s="272">
        <v>0.39499487164991604</v>
      </c>
      <c r="AZ28" s="272">
        <v>3.8828161386720002</v>
      </c>
      <c r="BA28" s="272">
        <v>0.42332610856774694</v>
      </c>
      <c r="BB28" s="272">
        <v>9.0484698231596301</v>
      </c>
      <c r="BC28" s="272">
        <v>0.42332923409524897</v>
      </c>
      <c r="BD28" s="272">
        <v>7.8870175316791897</v>
      </c>
      <c r="BE28" s="272">
        <v>0.15499938000248001</v>
      </c>
      <c r="BF28" s="272">
        <v>3.15606386271656</v>
      </c>
      <c r="BG28" s="272">
        <v>0.43832971711316698</v>
      </c>
      <c r="BH28" s="272">
        <v>0.81389702906775097</v>
      </c>
      <c r="BI28" s="272">
        <v>0.43665465138617604</v>
      </c>
      <c r="BJ28" s="274">
        <v>2.1218085757788701</v>
      </c>
    </row>
    <row r="29" spans="1:62" x14ac:dyDescent="0.45">
      <c r="A29" s="1">
        <v>0.4514543795340249</v>
      </c>
      <c r="B29" s="1">
        <v>7.831213790114588</v>
      </c>
      <c r="C29" s="1">
        <v>1.9821542679819559</v>
      </c>
      <c r="D29" s="1"/>
      <c r="E29" s="1">
        <v>0.41749610274835752</v>
      </c>
      <c r="F29" s="1">
        <v>8.2485387793423879</v>
      </c>
      <c r="G29" s="1">
        <v>1.451411219398504</v>
      </c>
      <c r="H29" s="1"/>
      <c r="I29" s="1">
        <v>0.44145329632902341</v>
      </c>
      <c r="J29" s="1">
        <v>6.0803270921545174</v>
      </c>
      <c r="K29" s="25">
        <v>1.4277351227232047</v>
      </c>
      <c r="M29" s="273">
        <v>0.40832827686817097</v>
      </c>
      <c r="N29" s="272">
        <v>8.0698701277523206</v>
      </c>
      <c r="O29" s="272">
        <v>0.32166472595615303</v>
      </c>
      <c r="P29" s="272">
        <v>1.5253690829231299</v>
      </c>
      <c r="Q29" s="272">
        <v>0.40166461817711402</v>
      </c>
      <c r="R29" s="272">
        <v>12.9729369823099</v>
      </c>
      <c r="S29" s="272">
        <v>0.44833270566754502</v>
      </c>
      <c r="T29" s="272">
        <v>7.1668104593752</v>
      </c>
      <c r="U29" s="272">
        <v>0.45164983518280799</v>
      </c>
      <c r="V29" s="272">
        <v>1.3134723886905499</v>
      </c>
      <c r="W29" s="272">
        <v>0.20333211334065301</v>
      </c>
      <c r="X29" s="272">
        <v>3.7282902376704801</v>
      </c>
      <c r="Y29" s="272">
        <v>0.43498935001074701</v>
      </c>
      <c r="Z29" s="272">
        <v>4.7378941533649703</v>
      </c>
      <c r="AA29" s="272">
        <v>0.41</v>
      </c>
      <c r="AB29" s="274">
        <v>5.02002581220769</v>
      </c>
      <c r="AC29" s="272"/>
      <c r="AD29" s="273">
        <v>0.19499961000077901</v>
      </c>
      <c r="AE29" s="272">
        <v>4.9369696622357297</v>
      </c>
      <c r="AF29" s="272">
        <v>0.31832844699167101</v>
      </c>
      <c r="AG29" s="272">
        <v>7.3812835648811399</v>
      </c>
      <c r="AH29" s="272">
        <v>0.23333240000373301</v>
      </c>
      <c r="AI29" s="272">
        <v>4.11022597403473</v>
      </c>
      <c r="AJ29" s="272">
        <v>0.44499534238208299</v>
      </c>
      <c r="AK29" s="272">
        <v>8.0142350494054799</v>
      </c>
      <c r="AL29" s="272">
        <v>0.42999104901966301</v>
      </c>
      <c r="AM29" s="272">
        <v>1.1840982108843701</v>
      </c>
      <c r="AN29" s="272">
        <v>0.30332643771231499</v>
      </c>
      <c r="AO29" s="272">
        <v>5.9744257940106502</v>
      </c>
      <c r="AP29" s="272">
        <v>0.41999837600627898</v>
      </c>
      <c r="AQ29" s="272">
        <v>3.4056879515350902</v>
      </c>
      <c r="AR29" s="272">
        <v>0.17166758222710501</v>
      </c>
      <c r="AS29" s="274">
        <v>6.3009486661699698</v>
      </c>
      <c r="AU29" s="273">
        <v>0.41999629003277106</v>
      </c>
      <c r="AV29" s="272">
        <v>6.34065097645182</v>
      </c>
      <c r="AW29" s="272">
        <v>0.41499818092463997</v>
      </c>
      <c r="AX29" s="272">
        <v>3.10416761086312</v>
      </c>
      <c r="AY29" s="272">
        <v>0.40999467690244401</v>
      </c>
      <c r="AZ29" s="272">
        <v>4.1247046473108799</v>
      </c>
      <c r="BA29" s="272">
        <v>0.43999249079482305</v>
      </c>
      <c r="BB29" s="272">
        <v>9.4806655885951994</v>
      </c>
      <c r="BC29" s="272">
        <v>0.43999573937458997</v>
      </c>
      <c r="BD29" s="272">
        <v>8.1882047924358794</v>
      </c>
      <c r="BE29" s="272">
        <v>0.16833266000269298</v>
      </c>
      <c r="BF29" s="272">
        <v>3.4349806226778701</v>
      </c>
      <c r="BG29" s="272">
        <v>0.45499624628096796</v>
      </c>
      <c r="BH29" s="272">
        <v>0.85646928058818805</v>
      </c>
      <c r="BI29" s="272">
        <v>0.45665410106798504</v>
      </c>
      <c r="BJ29" s="274">
        <v>2.2551953305426902</v>
      </c>
    </row>
    <row r="30" spans="1:62" x14ac:dyDescent="0.45">
      <c r="A30" s="1">
        <v>0.4697874855635697</v>
      </c>
      <c r="B30" s="1">
        <v>8.1784052234687703</v>
      </c>
      <c r="C30" s="1">
        <v>2.0608433466167844</v>
      </c>
      <c r="D30" s="1"/>
      <c r="E30" s="1">
        <v>0.43416261583800647</v>
      </c>
      <c r="F30" s="1">
        <v>8.6465596944984586</v>
      </c>
      <c r="G30" s="1">
        <v>1.5137608774574782</v>
      </c>
      <c r="H30" s="1"/>
      <c r="I30" s="1">
        <v>0.45791143630443987</v>
      </c>
      <c r="J30" s="1">
        <v>6.3614429459443764</v>
      </c>
      <c r="K30" s="25">
        <v>1.4878833653440526</v>
      </c>
      <c r="M30" s="273">
        <v>0.42166144509243797</v>
      </c>
      <c r="N30" s="272">
        <v>8.3320120434857898</v>
      </c>
      <c r="O30" s="272">
        <v>0.33833129206787099</v>
      </c>
      <c r="P30" s="272">
        <v>1.6033778365201901</v>
      </c>
      <c r="Q30" s="272">
        <v>0.41999785801092404</v>
      </c>
      <c r="R30" s="272">
        <v>13.671941461373301</v>
      </c>
      <c r="S30" s="272">
        <v>0.46666601333424801</v>
      </c>
      <c r="T30" s="272">
        <v>7.59122683441423</v>
      </c>
      <c r="U30" s="272">
        <v>0.46498267164577001</v>
      </c>
      <c r="V30" s="272">
        <v>1.3516777174921699</v>
      </c>
      <c r="W30" s="272">
        <v>0.21666536667446598</v>
      </c>
      <c r="X30" s="272">
        <v>3.97306978845404</v>
      </c>
      <c r="Y30" s="272">
        <v>0.45165560863184806</v>
      </c>
      <c r="Z30" s="272">
        <v>4.9593658803741398</v>
      </c>
      <c r="AA30" s="272">
        <v>0.42699999999999999</v>
      </c>
      <c r="AB30" s="274">
        <v>5.3346611183825097</v>
      </c>
      <c r="AC30" s="272"/>
      <c r="AD30" s="273">
        <v>0.213332906667519</v>
      </c>
      <c r="AE30" s="272">
        <v>5.3656039403021296</v>
      </c>
      <c r="AF30" s="272">
        <v>0.33666149891265801</v>
      </c>
      <c r="AG30" s="272">
        <v>7.77981775091276</v>
      </c>
      <c r="AH30" s="272">
        <v>0.24999900000399997</v>
      </c>
      <c r="AI30" s="272">
        <v>4.4522649657650799</v>
      </c>
      <c r="AJ30" s="272">
        <v>0.46332848382853598</v>
      </c>
      <c r="AK30" s="272">
        <v>8.3833299059087594</v>
      </c>
      <c r="AL30" s="272">
        <v>0.44332410480321799</v>
      </c>
      <c r="AM30" s="272">
        <v>1.2224460349192701</v>
      </c>
      <c r="AN30" s="272">
        <v>0.32165935427734599</v>
      </c>
      <c r="AO30" s="272">
        <v>6.4422102505840604</v>
      </c>
      <c r="AP30" s="272">
        <v>0.43333165778425597</v>
      </c>
      <c r="AQ30" s="272">
        <v>3.5778401831256001</v>
      </c>
      <c r="AR30" s="272">
        <v>0.18666766222753101</v>
      </c>
      <c r="AS30" s="274">
        <v>6.77606050696666</v>
      </c>
      <c r="AU30" s="273">
        <v>0.43832946142308998</v>
      </c>
      <c r="AV30" s="272">
        <v>6.6483272374402498</v>
      </c>
      <c r="AW30" s="272">
        <v>0.42999811517492798</v>
      </c>
      <c r="AX30" s="272">
        <v>3.2457443659194398</v>
      </c>
      <c r="AY30" s="272">
        <v>0.42499448215497299</v>
      </c>
      <c r="AZ30" s="272">
        <v>4.3585134056611903</v>
      </c>
      <c r="BA30" s="272">
        <v>0.45665887302190006</v>
      </c>
      <c r="BB30" s="272">
        <v>9.9456213552007604</v>
      </c>
      <c r="BC30" s="272">
        <v>0.45666224465393102</v>
      </c>
      <c r="BD30" s="272">
        <v>8.5140880540745698</v>
      </c>
      <c r="BE30" s="272">
        <v>0.183332600002933</v>
      </c>
      <c r="BF30" s="272">
        <v>3.7635728844133101</v>
      </c>
      <c r="BG30" s="272">
        <v>0.471662775448769</v>
      </c>
      <c r="BH30" s="272">
        <v>0.88011003143250099</v>
      </c>
      <c r="BI30" s="272">
        <v>0.47498692994297698</v>
      </c>
      <c r="BJ30" s="274">
        <v>2.3738873347816898</v>
      </c>
    </row>
    <row r="31" spans="1:62" x14ac:dyDescent="0.45">
      <c r="A31" s="1">
        <v>0.48728726844710935</v>
      </c>
      <c r="B31" s="1">
        <v>8.5233163228148214</v>
      </c>
      <c r="C31" s="1">
        <v>2.1387100834927253</v>
      </c>
      <c r="D31" s="1"/>
      <c r="E31" s="1">
        <v>0.45020413512539031</v>
      </c>
      <c r="F31" s="1">
        <v>9.0395865430321223</v>
      </c>
      <c r="G31" s="1">
        <v>1.5707213194673733</v>
      </c>
      <c r="H31" s="1"/>
      <c r="I31" s="1">
        <v>0.47499456906467946</v>
      </c>
      <c r="J31" s="1">
        <v>6.6447165498112906</v>
      </c>
      <c r="K31" s="25">
        <v>1.5536415960823902</v>
      </c>
      <c r="M31" s="273">
        <v>0.43499461331670503</v>
      </c>
      <c r="N31" s="272">
        <v>8.6105683011219707</v>
      </c>
      <c r="O31" s="272">
        <v>0.35499785817958901</v>
      </c>
      <c r="P31" s="272">
        <v>1.70373284765808</v>
      </c>
      <c r="Q31" s="272">
        <v>0.43833109784473401</v>
      </c>
      <c r="R31" s="272">
        <v>14.369456189934001</v>
      </c>
      <c r="S31" s="272">
        <v>0.48666598533428701</v>
      </c>
      <c r="T31" s="272">
        <v>8.0130564608530701</v>
      </c>
      <c r="U31" s="272">
        <v>0.47831550810873097</v>
      </c>
      <c r="V31" s="272">
        <v>1.40469929220267</v>
      </c>
      <c r="W31" s="272">
        <v>0.231665276675006</v>
      </c>
      <c r="X31" s="272">
        <v>4.2234697615887802</v>
      </c>
      <c r="Y31" s="272">
        <v>0.46998849311506002</v>
      </c>
      <c r="Z31" s="272">
        <v>5.1802687935549896</v>
      </c>
      <c r="AA31" s="272">
        <v>0.443</v>
      </c>
      <c r="AB31" s="274">
        <v>5.6404933534048798</v>
      </c>
      <c r="AC31" s="272"/>
      <c r="AD31" s="273">
        <v>0.23166620333426</v>
      </c>
      <c r="AE31" s="272">
        <v>5.8487157271590204</v>
      </c>
      <c r="AF31" s="272">
        <v>0.35499455083364401</v>
      </c>
      <c r="AG31" s="272">
        <v>8.1917205783694609</v>
      </c>
      <c r="AH31" s="272">
        <v>0.26666560000426598</v>
      </c>
      <c r="AI31" s="272">
        <v>4.7513071972544596</v>
      </c>
      <c r="AJ31" s="272">
        <v>0.47999497605258401</v>
      </c>
      <c r="AK31" s="272">
        <v>8.7348673586693</v>
      </c>
      <c r="AL31" s="272">
        <v>0.458323792559718</v>
      </c>
      <c r="AM31" s="272">
        <v>1.2775135102333901</v>
      </c>
      <c r="AN31" s="272">
        <v>0.33999227084237599</v>
      </c>
      <c r="AO31" s="272">
        <v>6.9272099303165202</v>
      </c>
      <c r="AP31" s="272">
        <v>0.44833159978448006</v>
      </c>
      <c r="AQ31" s="272">
        <v>3.7213554396599</v>
      </c>
      <c r="AR31" s="272">
        <v>0.201667742227958</v>
      </c>
      <c r="AS31" s="274">
        <v>7.3210007854982804</v>
      </c>
      <c r="AU31" s="273">
        <v>0.45332932892426098</v>
      </c>
      <c r="AV31" s="272">
        <v>6.9515777482706298</v>
      </c>
      <c r="AW31" s="272">
        <v>0.446664708786359</v>
      </c>
      <c r="AX31" s="272">
        <v>3.3974483713374402</v>
      </c>
      <c r="AY31" s="272">
        <v>0.44166093243556004</v>
      </c>
      <c r="AZ31" s="272">
        <v>4.6609291664617496</v>
      </c>
      <c r="BA31" s="272">
        <v>0.47165861702626899</v>
      </c>
      <c r="BB31" s="272">
        <v>10.424799372314199</v>
      </c>
      <c r="BC31" s="272">
        <v>0.47499540046120498</v>
      </c>
      <c r="BD31" s="272">
        <v>8.8409950657498193</v>
      </c>
      <c r="BE31" s="272">
        <v>0.19833254000317299</v>
      </c>
      <c r="BF31" s="272">
        <v>4.1576378984870601</v>
      </c>
      <c r="BG31" s="272">
        <v>0.48999595753334996</v>
      </c>
      <c r="BH31" s="272">
        <v>0.93822753350812604</v>
      </c>
      <c r="BI31" s="272">
        <v>0.49331975881797002</v>
      </c>
      <c r="BJ31" s="274">
        <v>2.50636058951287</v>
      </c>
    </row>
    <row r="32" spans="1:62" x14ac:dyDescent="0.45">
      <c r="A32" s="1">
        <v>0.50437039253175009</v>
      </c>
      <c r="B32" s="1">
        <v>8.8646181629883589</v>
      </c>
      <c r="C32" s="1">
        <v>2.2140735980702244</v>
      </c>
      <c r="D32" s="1"/>
      <c r="E32" s="1">
        <v>0.46645398262121746</v>
      </c>
      <c r="F32" s="1">
        <v>9.4300544117696354</v>
      </c>
      <c r="G32" s="1">
        <v>1.6274954940512225</v>
      </c>
      <c r="H32" s="1"/>
      <c r="I32" s="1">
        <v>0.4924943646339825</v>
      </c>
      <c r="J32" s="1">
        <v>6.9448032792786734</v>
      </c>
      <c r="K32" s="25">
        <v>1.617242117484945</v>
      </c>
      <c r="M32" s="273">
        <v>0.44832778154097103</v>
      </c>
      <c r="N32" s="272">
        <v>8.9080173037699399</v>
      </c>
      <c r="O32" s="272">
        <v>0.37166442429130597</v>
      </c>
      <c r="P32" s="272">
        <v>1.7803872826163101</v>
      </c>
      <c r="Q32" s="272">
        <v>0.45666433767854403</v>
      </c>
      <c r="R32" s="272">
        <v>15.054985198541001</v>
      </c>
      <c r="S32" s="272">
        <v>0.50666595733432596</v>
      </c>
      <c r="T32" s="272">
        <v>8.4176185246467305</v>
      </c>
      <c r="U32" s="272">
        <v>0.489981740013822</v>
      </c>
      <c r="V32" s="272">
        <v>1.43625491648759</v>
      </c>
      <c r="W32" s="272">
        <v>0.24833184334227298</v>
      </c>
      <c r="X32" s="272">
        <v>4.5266610752654302</v>
      </c>
      <c r="Y32" s="272">
        <v>0.48665475173616096</v>
      </c>
      <c r="Z32" s="272">
        <v>5.4069546473236798</v>
      </c>
      <c r="AA32" s="272">
        <v>0.46</v>
      </c>
      <c r="AB32" s="274">
        <v>5.98287864848949</v>
      </c>
      <c r="AC32" s="272"/>
      <c r="AD32" s="273">
        <v>0.25166616333434</v>
      </c>
      <c r="AE32" s="272">
        <v>6.3389307109602298</v>
      </c>
      <c r="AF32" s="272">
        <v>0.373327602754631</v>
      </c>
      <c r="AG32" s="272">
        <v>8.5995998341351196</v>
      </c>
      <c r="AH32" s="272">
        <v>0.28333220000453302</v>
      </c>
      <c r="AI32" s="272">
        <v>5.1059360745987297</v>
      </c>
      <c r="AJ32" s="272">
        <v>0.49666146827663199</v>
      </c>
      <c r="AK32" s="272">
        <v>9.0696969594810994</v>
      </c>
      <c r="AL32" s="272">
        <v>0.47165684834327298</v>
      </c>
      <c r="AM32" s="272">
        <v>1.3244040495302101</v>
      </c>
      <c r="AN32" s="272">
        <v>0.35999181618604503</v>
      </c>
      <c r="AO32" s="272">
        <v>7.4231829873882003</v>
      </c>
      <c r="AP32" s="272">
        <v>0.46499820200695202</v>
      </c>
      <c r="AQ32" s="272">
        <v>3.917306920813</v>
      </c>
      <c r="AR32" s="272">
        <v>0.22000117333959102</v>
      </c>
      <c r="AS32" s="274">
        <v>7.92183449247708</v>
      </c>
      <c r="AU32" s="273">
        <v>0.46999584837000602</v>
      </c>
      <c r="AV32" s="272">
        <v>7.25528500911732</v>
      </c>
      <c r="AW32" s="272">
        <v>0.46333130239779102</v>
      </c>
      <c r="AX32" s="272">
        <v>3.5413246264758702</v>
      </c>
      <c r="AY32" s="272">
        <v>0.45832738271614698</v>
      </c>
      <c r="AZ32" s="272">
        <v>4.94693342667619</v>
      </c>
      <c r="BA32" s="272">
        <v>0.48832499925334599</v>
      </c>
      <c r="BB32" s="272">
        <v>10.8930783890385</v>
      </c>
      <c r="BC32" s="272">
        <v>0.49166190574054597</v>
      </c>
      <c r="BD32" s="272">
        <v>9.16996532749876</v>
      </c>
      <c r="BE32" s="272">
        <v>0.21833246000349302</v>
      </c>
      <c r="BF32" s="272">
        <v>4.61347441476694</v>
      </c>
      <c r="BG32" s="272">
        <v>0.50666248670115099</v>
      </c>
      <c r="BH32" s="272">
        <v>0.96988503463875098</v>
      </c>
      <c r="BI32" s="272">
        <v>0.51165258769296196</v>
      </c>
      <c r="BJ32" s="274">
        <v>2.6068298431010599</v>
      </c>
    </row>
    <row r="33" spans="1:62" x14ac:dyDescent="0.45">
      <c r="A33" s="1">
        <v>0.52166184131807503</v>
      </c>
      <c r="B33" s="1">
        <v>9.1930725979742309</v>
      </c>
      <c r="C33" s="1">
        <v>2.2853787694475161</v>
      </c>
      <c r="D33" s="1"/>
      <c r="E33" s="1">
        <v>0.48291216399202769</v>
      </c>
      <c r="F33" s="1">
        <v>9.8162523977924785</v>
      </c>
      <c r="G33" s="1">
        <v>1.6818476574431005</v>
      </c>
      <c r="H33" s="1"/>
      <c r="I33" s="1">
        <v>0.50978582491521363</v>
      </c>
      <c r="J33" s="1">
        <v>7.2549227591043532</v>
      </c>
      <c r="K33" s="25">
        <v>1.6846800887488245</v>
      </c>
      <c r="M33" s="273">
        <v>0.46332759579327198</v>
      </c>
      <c r="N33" s="272">
        <v>9.2451207561630806</v>
      </c>
      <c r="O33" s="272">
        <v>0.38833099040302399</v>
      </c>
      <c r="P33" s="272">
        <v>1.8597503548522101</v>
      </c>
      <c r="Q33" s="272">
        <v>0.47333091934564397</v>
      </c>
      <c r="R33" s="272">
        <v>15.747543120883501</v>
      </c>
      <c r="S33" s="272">
        <v>0.52333260066769205</v>
      </c>
      <c r="T33" s="272">
        <v>8.7871579084400402</v>
      </c>
      <c r="U33" s="272">
        <v>0.50331457647678302</v>
      </c>
      <c r="V33" s="272">
        <v>1.48200380010754</v>
      </c>
      <c r="W33" s="272">
        <v>0.263331753342813</v>
      </c>
      <c r="X33" s="272">
        <v>4.8282272065754599</v>
      </c>
      <c r="Y33" s="272">
        <v>0.50498763621937304</v>
      </c>
      <c r="Z33" s="272">
        <v>5.6459512575193997</v>
      </c>
      <c r="AA33" s="272">
        <v>0.47799999999999998</v>
      </c>
      <c r="AB33" s="274">
        <v>6.3369787998000504</v>
      </c>
      <c r="AC33" s="272"/>
      <c r="AD33" s="273">
        <v>0.27166612333441997</v>
      </c>
      <c r="AE33" s="272">
        <v>6.9003664534920901</v>
      </c>
      <c r="AF33" s="272">
        <v>0.39166065467561695</v>
      </c>
      <c r="AG33" s="272">
        <v>9.0334612156007292</v>
      </c>
      <c r="AH33" s="272">
        <v>0.29833214000477298</v>
      </c>
      <c r="AI33" s="272">
        <v>5.4070431889207597</v>
      </c>
      <c r="AJ33" s="272">
        <v>0.51332796050067997</v>
      </c>
      <c r="AK33" s="272">
        <v>9.3716182276057101</v>
      </c>
      <c r="AL33" s="272">
        <v>0.486656536099773</v>
      </c>
      <c r="AM33" s="272">
        <v>1.3989876174454701</v>
      </c>
      <c r="AN33" s="272">
        <v>0.37832473275107503</v>
      </c>
      <c r="AO33" s="272">
        <v>7.9185660779362603</v>
      </c>
      <c r="AP33" s="272">
        <v>0.479998144007176</v>
      </c>
      <c r="AQ33" s="272">
        <v>4.08720548028331</v>
      </c>
      <c r="AR33" s="272">
        <v>0.23833460445122298</v>
      </c>
      <c r="AS33" s="274">
        <v>8.5502196361086398</v>
      </c>
      <c r="AU33" s="273">
        <v>0.48666236781574995</v>
      </c>
      <c r="AV33" s="272">
        <v>7.5794042706929998</v>
      </c>
      <c r="AW33" s="272">
        <v>0.47999789600922205</v>
      </c>
      <c r="AX33" s="272">
        <v>3.69365863191637</v>
      </c>
      <c r="AY33" s="272">
        <v>0.476660478024793</v>
      </c>
      <c r="AZ33" s="272">
        <v>5.2657134380611899</v>
      </c>
      <c r="BA33" s="272">
        <v>0.504991381480422</v>
      </c>
      <c r="BB33" s="272">
        <v>11.3645231558758</v>
      </c>
      <c r="BC33" s="272">
        <v>0.50832841101988602</v>
      </c>
      <c r="BD33" s="272">
        <v>9.5144808398028804</v>
      </c>
      <c r="BE33" s="272">
        <v>0.23833238000381302</v>
      </c>
      <c r="BF33" s="272">
        <v>5.1141354326476902</v>
      </c>
      <c r="BG33" s="272">
        <v>0.52332901586895197</v>
      </c>
      <c r="BH33" s="272">
        <v>1.0281757867205601</v>
      </c>
      <c r="BI33" s="272">
        <v>0.52831879576113605</v>
      </c>
      <c r="BJ33" s="274">
        <v>2.7568643484594402</v>
      </c>
    </row>
    <row r="34" spans="1:62" x14ac:dyDescent="0.45">
      <c r="A34" s="1">
        <v>0.53874495934395128</v>
      </c>
      <c r="B34" s="1">
        <v>9.5164110943018798</v>
      </c>
      <c r="C34" s="1">
        <v>2.35392987081641</v>
      </c>
      <c r="D34" s="1"/>
      <c r="E34" s="1">
        <v>0.49874534700172268</v>
      </c>
      <c r="F34" s="1">
        <v>10.201792571141512</v>
      </c>
      <c r="G34" s="1">
        <v>1.7355610375800317</v>
      </c>
      <c r="H34" s="1"/>
      <c r="I34" s="1">
        <v>0.5274939493977906</v>
      </c>
      <c r="J34" s="1">
        <v>7.5757246768115785</v>
      </c>
      <c r="K34" s="25">
        <v>1.7544640379918905</v>
      </c>
      <c r="M34" s="273">
        <v>0.478327410045572</v>
      </c>
      <c r="N34" s="272">
        <v>9.6168135065921394</v>
      </c>
      <c r="O34" s="272">
        <v>0.40499755651474195</v>
      </c>
      <c r="P34" s="272">
        <v>1.94671115465199</v>
      </c>
      <c r="Q34" s="272">
        <v>0.491664159179454</v>
      </c>
      <c r="R34" s="272">
        <v>16.4594000838295</v>
      </c>
      <c r="S34" s="272">
        <v>0.53999924400105803</v>
      </c>
      <c r="T34" s="272">
        <v>9.1245863973064996</v>
      </c>
      <c r="U34" s="272">
        <v>0.51498080838187399</v>
      </c>
      <c r="V34" s="272">
        <v>1.5298247912449101</v>
      </c>
      <c r="W34" s="272">
        <v>0.28166497667680601</v>
      </c>
      <c r="X34" s="272">
        <v>5.1265700595250596</v>
      </c>
      <c r="Y34" s="272">
        <v>0.52165389484047398</v>
      </c>
      <c r="Z34" s="272">
        <v>5.8925997680245601</v>
      </c>
      <c r="AA34" s="272">
        <v>0.497</v>
      </c>
      <c r="AB34" s="274">
        <v>6.7168380916213097</v>
      </c>
      <c r="AC34" s="272"/>
      <c r="AD34" s="273">
        <v>0.29333274666783998</v>
      </c>
      <c r="AE34" s="272">
        <v>7.4848816864277303</v>
      </c>
      <c r="AF34" s="272">
        <v>0.41166034768032894</v>
      </c>
      <c r="AG34" s="272">
        <v>9.4708033995556704</v>
      </c>
      <c r="AH34" s="272">
        <v>0.313332080005013</v>
      </c>
      <c r="AI34" s="272">
        <v>5.7435482946596199</v>
      </c>
      <c r="AJ34" s="272">
        <v>0.528327803502323</v>
      </c>
      <c r="AK34" s="272">
        <v>9.6514747477471694</v>
      </c>
      <c r="AL34" s="272">
        <v>0.50332285582921699</v>
      </c>
      <c r="AM34" s="272">
        <v>1.4441436551628799</v>
      </c>
      <c r="AN34" s="272">
        <v>0.39499102053746604</v>
      </c>
      <c r="AO34" s="272">
        <v>8.4292764987678108</v>
      </c>
      <c r="AP34" s="272">
        <v>0.49666474622964796</v>
      </c>
      <c r="AQ34" s="272">
        <v>4.2992040508787097</v>
      </c>
      <c r="AR34" s="272">
        <v>0.25833471111845902</v>
      </c>
      <c r="AS34" s="274">
        <v>9.1816018096801706</v>
      </c>
      <c r="AU34" s="273">
        <v>0.501662235316921</v>
      </c>
      <c r="AV34" s="272">
        <v>7.9291487831838801</v>
      </c>
      <c r="AW34" s="272">
        <v>0.49666448962065296</v>
      </c>
      <c r="AX34" s="272">
        <v>3.8493473874766901</v>
      </c>
      <c r="AY34" s="272">
        <v>0.49332692830537994</v>
      </c>
      <c r="AZ34" s="272">
        <v>5.5945104498039404</v>
      </c>
      <c r="BA34" s="272">
        <v>0.52165776370749894</v>
      </c>
      <c r="BB34" s="272">
        <v>11.8627114236682</v>
      </c>
      <c r="BC34" s="272">
        <v>0.52666156682716103</v>
      </c>
      <c r="BD34" s="272">
        <v>9.85893335210476</v>
      </c>
      <c r="BE34" s="272">
        <v>0.25999896000416001</v>
      </c>
      <c r="BF34" s="272">
        <v>5.6427999515285698</v>
      </c>
      <c r="BG34" s="272">
        <v>0.53999554503675296</v>
      </c>
      <c r="BH34" s="272">
        <v>1.06370778798956</v>
      </c>
      <c r="BI34" s="272">
        <v>0.54331838302249302</v>
      </c>
      <c r="BJ34" s="274">
        <v>2.87281585260056</v>
      </c>
    </row>
    <row r="35" spans="1:62" x14ac:dyDescent="0.45">
      <c r="A35" s="1">
        <v>0.55561974951887561</v>
      </c>
      <c r="B35" s="1">
        <v>9.8505976829266224</v>
      </c>
      <c r="C35" s="1">
        <v>2.4238694963075189</v>
      </c>
      <c r="D35" s="1"/>
      <c r="E35" s="1">
        <v>0.51499519503920177</v>
      </c>
      <c r="F35" s="1">
        <v>10.590244229284549</v>
      </c>
      <c r="G35" s="1">
        <v>1.7880062500922358</v>
      </c>
      <c r="H35" s="1"/>
      <c r="I35" s="1">
        <v>0.54478541308514339</v>
      </c>
      <c r="J35" s="1">
        <v>7.8974775008027436</v>
      </c>
      <c r="K35" s="25">
        <v>1.8238764384375921</v>
      </c>
      <c r="M35" s="273">
        <v>0.49499387032590497</v>
      </c>
      <c r="N35" s="272">
        <v>10.0238133439357</v>
      </c>
      <c r="O35" s="272">
        <v>0.42333077923763202</v>
      </c>
      <c r="P35" s="272">
        <v>2.0636159395564801</v>
      </c>
      <c r="Q35" s="272">
        <v>0.51166405717997498</v>
      </c>
      <c r="R35" s="272">
        <v>17.203665891802899</v>
      </c>
      <c r="S35" s="272">
        <v>0.55499922300108706</v>
      </c>
      <c r="T35" s="272">
        <v>9.4060544400161898</v>
      </c>
      <c r="U35" s="272">
        <v>0.52831364484483501</v>
      </c>
      <c r="V35" s="272">
        <v>1.5940601242849901</v>
      </c>
      <c r="W35" s="272">
        <v>0.29833154334407302</v>
      </c>
      <c r="X35" s="272">
        <v>5.4273777723973504</v>
      </c>
      <c r="Y35" s="272">
        <v>0.53832015346157602</v>
      </c>
      <c r="Z35" s="272">
        <v>6.1227391343222903</v>
      </c>
      <c r="AA35" s="272">
        <v>0.51500000000000001</v>
      </c>
      <c r="AB35" s="274">
        <v>7.1030491378587204</v>
      </c>
      <c r="AC35" s="272"/>
      <c r="AD35" s="273">
        <v>0.31333270666792001</v>
      </c>
      <c r="AE35" s="272">
        <v>8.09143806868558</v>
      </c>
      <c r="AF35" s="272">
        <v>0.43166004068504199</v>
      </c>
      <c r="AG35" s="272">
        <v>9.92587997721043</v>
      </c>
      <c r="AH35" s="272">
        <v>0.32999868000527904</v>
      </c>
      <c r="AI35" s="272">
        <v>6.0833336142697698</v>
      </c>
      <c r="AJ35" s="272">
        <v>0.54166099728156103</v>
      </c>
      <c r="AK35" s="272">
        <v>9.9110010214848892</v>
      </c>
      <c r="AL35" s="272">
        <v>0.51832254358571705</v>
      </c>
      <c r="AM35" s="272">
        <v>1.4958365219619201</v>
      </c>
      <c r="AN35" s="272">
        <v>0.41332393710249599</v>
      </c>
      <c r="AO35" s="272">
        <v>8.9643289383636695</v>
      </c>
      <c r="AP35" s="272">
        <v>0.51333134845211903</v>
      </c>
      <c r="AQ35" s="272">
        <v>4.4970906222292601</v>
      </c>
      <c r="AR35" s="272">
        <v>0.27833481778569402</v>
      </c>
      <c r="AS35" s="274">
        <v>9.8415383629945996</v>
      </c>
      <c r="AU35" s="273">
        <v>0.51832875476266604</v>
      </c>
      <c r="AV35" s="272">
        <v>8.2787200456685692</v>
      </c>
      <c r="AW35" s="272">
        <v>0.51499774259322795</v>
      </c>
      <c r="AX35" s="272">
        <v>4.0091311431832501</v>
      </c>
      <c r="AY35" s="272">
        <v>0.51166002361402596</v>
      </c>
      <c r="AZ35" s="272">
        <v>5.9527914625996896</v>
      </c>
      <c r="BA35" s="272">
        <v>0.538324145934575</v>
      </c>
      <c r="BB35" s="272">
        <v>12.4221986936499</v>
      </c>
      <c r="BC35" s="272">
        <v>0.54332807210650103</v>
      </c>
      <c r="BD35" s="272">
        <v>10.2129146147469</v>
      </c>
      <c r="BE35" s="272">
        <v>0.281665540004506</v>
      </c>
      <c r="BF35" s="272">
        <v>6.1816074707716897</v>
      </c>
      <c r="BG35" s="272">
        <v>0.55666207420455405</v>
      </c>
      <c r="BH35" s="272">
        <v>1.1064217895150601</v>
      </c>
      <c r="BI35" s="272">
        <v>0.558317970283851</v>
      </c>
      <c r="BJ35" s="274">
        <v>2.9798056064216198</v>
      </c>
    </row>
    <row r="36" spans="1:62" x14ac:dyDescent="0.45">
      <c r="A36" s="1">
        <v>0.57291120357924752</v>
      </c>
      <c r="B36" s="1">
        <v>10.188239476978705</v>
      </c>
      <c r="C36" s="1">
        <v>2.4924816189311914</v>
      </c>
      <c r="D36" s="1"/>
      <c r="E36" s="1">
        <v>0.53062004578502575</v>
      </c>
      <c r="F36" s="1">
        <v>10.989815281481441</v>
      </c>
      <c r="G36" s="1">
        <v>1.8432213130174653</v>
      </c>
      <c r="H36" s="1"/>
      <c r="I36" s="1">
        <v>0.56249353859546947</v>
      </c>
      <c r="J36" s="1">
        <v>8.2188936685318872</v>
      </c>
      <c r="K36" s="25">
        <v>1.8940168849656391</v>
      </c>
      <c r="M36" s="273">
        <v>0.51332697663427196</v>
      </c>
      <c r="N36" s="272">
        <v>10.4576422335146</v>
      </c>
      <c r="O36" s="272">
        <v>0.44166400196052097</v>
      </c>
      <c r="P36" s="272">
        <v>2.18551816023828</v>
      </c>
      <c r="Q36" s="272">
        <v>0.52999729701378495</v>
      </c>
      <c r="R36" s="272">
        <v>17.9614613429782</v>
      </c>
      <c r="S36" s="272">
        <v>0.56833253766778002</v>
      </c>
      <c r="T36" s="272">
        <v>9.6720426206839498</v>
      </c>
      <c r="U36" s="272">
        <v>0.54164648130779602</v>
      </c>
      <c r="V36" s="272">
        <v>1.65817356864757</v>
      </c>
      <c r="W36" s="272">
        <v>0.31666476667806603</v>
      </c>
      <c r="X36" s="272">
        <v>5.74588642987925</v>
      </c>
      <c r="Y36" s="272">
        <v>0.55498641208267696</v>
      </c>
      <c r="Z36" s="272">
        <v>6.3812514761036701</v>
      </c>
      <c r="AA36" s="272">
        <v>0.53499999999999992</v>
      </c>
      <c r="AB36" s="274">
        <v>7.4868765832917701</v>
      </c>
      <c r="AC36" s="272"/>
      <c r="AD36" s="273">
        <v>0.33333266666799999</v>
      </c>
      <c r="AE36" s="272">
        <v>8.7578760530902393</v>
      </c>
      <c r="AF36" s="272">
        <v>0.44999309260602793</v>
      </c>
      <c r="AG36" s="272">
        <v>10.3484258007531</v>
      </c>
      <c r="AH36" s="272">
        <v>0.34499862000551901</v>
      </c>
      <c r="AI36" s="272">
        <v>6.4570184103267696</v>
      </c>
      <c r="AJ36" s="272">
        <v>0.55499419106080006</v>
      </c>
      <c r="AK36" s="272">
        <v>10.1533710687159</v>
      </c>
      <c r="AL36" s="272">
        <v>0.53665549528810597</v>
      </c>
      <c r="AM36" s="272">
        <v>1.58240820963701</v>
      </c>
      <c r="AN36" s="272">
        <v>0.43165685366752604</v>
      </c>
      <c r="AO36" s="272">
        <v>9.5184254973417701</v>
      </c>
      <c r="AP36" s="272">
        <v>0.53166461089683803</v>
      </c>
      <c r="AQ36" s="272">
        <v>4.7087352129104803</v>
      </c>
      <c r="AR36" s="272">
        <v>0.29833492445293003</v>
      </c>
      <c r="AS36" s="274">
        <v>10.521167998867201</v>
      </c>
      <c r="AU36" s="273">
        <v>0.53666192615298502</v>
      </c>
      <c r="AV36" s="272">
        <v>8.6493018089036298</v>
      </c>
      <c r="AW36" s="272">
        <v>0.53166433620465903</v>
      </c>
      <c r="AX36" s="272">
        <v>4.1763961491570001</v>
      </c>
      <c r="AY36" s="272">
        <v>0.52999311892267198</v>
      </c>
      <c r="AZ36" s="272">
        <v>6.3081429752908198</v>
      </c>
      <c r="BA36" s="272">
        <v>0.55499052816165195</v>
      </c>
      <c r="BB36" s="272">
        <v>12.9952624641165</v>
      </c>
      <c r="BC36" s="272">
        <v>0.56166122791377593</v>
      </c>
      <c r="BD36" s="272">
        <v>10.5470193766792</v>
      </c>
      <c r="BE36" s="272">
        <v>0.30166546000482602</v>
      </c>
      <c r="BF36" s="272">
        <v>6.7025229893758196</v>
      </c>
      <c r="BG36" s="272">
        <v>0.57332860337235503</v>
      </c>
      <c r="BH36" s="272">
        <v>1.13881954067212</v>
      </c>
      <c r="BI36" s="272">
        <v>0.57165093673838996</v>
      </c>
      <c r="BJ36" s="274">
        <v>3.0469478588195602</v>
      </c>
    </row>
    <row r="37" spans="1:62" x14ac:dyDescent="0.45">
      <c r="A37" s="1">
        <v>0.58916100116722836</v>
      </c>
      <c r="B37" s="1">
        <v>10.532426015852971</v>
      </c>
      <c r="C37" s="1">
        <v>2.560266332130805</v>
      </c>
      <c r="D37" s="1"/>
      <c r="E37" s="1">
        <v>0.54645323307246396</v>
      </c>
      <c r="F37" s="1">
        <v>11.400318413360859</v>
      </c>
      <c r="G37" s="1">
        <v>1.9024595159912541</v>
      </c>
      <c r="H37" s="1"/>
      <c r="I37" s="1">
        <v>0.57936834298751172</v>
      </c>
      <c r="J37" s="1">
        <v>8.5467496177410336</v>
      </c>
      <c r="K37" s="25">
        <v>1.9594100187995449</v>
      </c>
      <c r="M37" s="273">
        <v>0.531660082942639</v>
      </c>
      <c r="N37" s="272">
        <v>10.9064634304255</v>
      </c>
      <c r="O37" s="272">
        <v>0.45999722468341103</v>
      </c>
      <c r="P37" s="272">
        <v>2.2749438199607499</v>
      </c>
      <c r="Q37" s="272">
        <v>0.54833053684759503</v>
      </c>
      <c r="R37" s="272">
        <v>18.742686506605502</v>
      </c>
      <c r="S37" s="272">
        <v>0.58166585233447299</v>
      </c>
      <c r="T37" s="272">
        <v>9.9155626551333995</v>
      </c>
      <c r="U37" s="272">
        <v>0.55497931777075804</v>
      </c>
      <c r="V37" s="272">
        <v>1.69781447520636</v>
      </c>
      <c r="W37" s="272">
        <v>0.33333133334533299</v>
      </c>
      <c r="X37" s="272">
        <v>6.0952058363947099</v>
      </c>
      <c r="Y37" s="272">
        <v>0.57165267070377801</v>
      </c>
      <c r="Z37" s="272">
        <v>6.6182301515275199</v>
      </c>
      <c r="AA37" s="272">
        <v>0.55300000000000005</v>
      </c>
      <c r="AB37" s="274">
        <v>7.9003229773561996</v>
      </c>
      <c r="AC37" s="272"/>
      <c r="AD37" s="273">
        <v>0.35499929000142</v>
      </c>
      <c r="AE37" s="272">
        <v>9.4858239472468693</v>
      </c>
      <c r="AF37" s="272">
        <v>0.46999278561074098</v>
      </c>
      <c r="AG37" s="272">
        <v>10.772989309806499</v>
      </c>
      <c r="AH37" s="272">
        <v>0.35999856000575897</v>
      </c>
      <c r="AI37" s="272">
        <v>6.8465497072080401</v>
      </c>
      <c r="AJ37" s="272">
        <v>0.56832738484003797</v>
      </c>
      <c r="AK37" s="272">
        <v>10.3915759522902</v>
      </c>
      <c r="AL37" s="272">
        <v>0.55332181501754996</v>
      </c>
      <c r="AM37" s="272">
        <v>1.6808618230976899</v>
      </c>
      <c r="AN37" s="272">
        <v>0.44998977023255599</v>
      </c>
      <c r="AO37" s="272">
        <v>10.0829172664659</v>
      </c>
      <c r="AP37" s="272">
        <v>0.54833121311930899</v>
      </c>
      <c r="AQ37" s="272">
        <v>4.9308104117292002</v>
      </c>
      <c r="AR37" s="272">
        <v>0.32000170667576799</v>
      </c>
      <c r="AS37" s="274">
        <v>11.220962690517</v>
      </c>
      <c r="AU37" s="273">
        <v>0.55332844559872996</v>
      </c>
      <c r="AV37" s="272">
        <v>9.0284043224430093</v>
      </c>
      <c r="AW37" s="272">
        <v>0.54833092981609</v>
      </c>
      <c r="AX37" s="272">
        <v>4.3148544041019399</v>
      </c>
      <c r="AY37" s="272">
        <v>0.54665956920325998</v>
      </c>
      <c r="AZ37" s="272">
        <v>6.6660617380736298</v>
      </c>
      <c r="BA37" s="272">
        <v>0.57332354861143708</v>
      </c>
      <c r="BB37" s="272">
        <v>13.5967707355989</v>
      </c>
      <c r="BC37" s="272">
        <v>0.57666108266518201</v>
      </c>
      <c r="BD37" s="272">
        <v>10.8787458885266</v>
      </c>
      <c r="BE37" s="272">
        <v>0.321665380005146</v>
      </c>
      <c r="BF37" s="272">
        <v>7.1707232560972498</v>
      </c>
      <c r="BG37" s="272">
        <v>0.58999513254015601</v>
      </c>
      <c r="BH37" s="272">
        <v>1.19945704283775</v>
      </c>
      <c r="BI37" s="272">
        <v>0.58498390319293003</v>
      </c>
      <c r="BJ37" s="274">
        <v>3.15782786277956</v>
      </c>
    </row>
    <row r="38" spans="1:62" x14ac:dyDescent="0.45">
      <c r="A38" s="1">
        <v>0.606244129657867</v>
      </c>
      <c r="B38" s="1">
        <v>10.874457495193175</v>
      </c>
      <c r="C38" s="1">
        <v>2.6262622683533374</v>
      </c>
      <c r="D38" s="1"/>
      <c r="E38" s="1">
        <v>0.56228642114807703</v>
      </c>
      <c r="F38" s="1">
        <v>11.817789049884171</v>
      </c>
      <c r="G38" s="1">
        <v>1.9618479445163768</v>
      </c>
      <c r="H38" s="1"/>
      <c r="I38" s="1">
        <v>0.59603482181338263</v>
      </c>
      <c r="J38" s="1">
        <v>8.8767515045268262</v>
      </c>
      <c r="K38" s="25">
        <v>2.0270504375982359</v>
      </c>
      <c r="M38" s="273">
        <v>0.55165983527903895</v>
      </c>
      <c r="N38" s="272">
        <v>11.355176281845299</v>
      </c>
      <c r="O38" s="272">
        <v>0.47999710401747198</v>
      </c>
      <c r="P38" s="272">
        <v>2.3822329425294799</v>
      </c>
      <c r="Q38" s="272">
        <v>0.56833043484811496</v>
      </c>
      <c r="R38" s="272">
        <v>19.5428856743629</v>
      </c>
      <c r="S38" s="272">
        <v>0.593332502667829</v>
      </c>
      <c r="T38" s="272">
        <v>10.1649198029162</v>
      </c>
      <c r="U38" s="272">
        <v>0.56997875879158799</v>
      </c>
      <c r="V38" s="272">
        <v>1.7818770331190299</v>
      </c>
      <c r="W38" s="272">
        <v>0.351664556679326</v>
      </c>
      <c r="X38" s="272">
        <v>6.4283140488032799</v>
      </c>
      <c r="Y38" s="272">
        <v>0.58831892932487995</v>
      </c>
      <c r="Z38" s="272">
        <v>6.8770404434094496</v>
      </c>
      <c r="AA38" s="272">
        <v>0.57300000000000006</v>
      </c>
      <c r="AB38" s="274">
        <v>8.2886332174838095</v>
      </c>
      <c r="AC38" s="272"/>
      <c r="AD38" s="273">
        <v>0.37499925000150003</v>
      </c>
      <c r="AE38" s="272">
        <v>10.2612523472239</v>
      </c>
      <c r="AF38" s="272">
        <v>0.48832583753172704</v>
      </c>
      <c r="AG38" s="272">
        <v>11.1831222376924</v>
      </c>
      <c r="AH38" s="272">
        <v>0.37666516000602601</v>
      </c>
      <c r="AI38" s="272">
        <v>7.21893657691309</v>
      </c>
      <c r="AJ38" s="272">
        <v>0.579993929396872</v>
      </c>
      <c r="AK38" s="272">
        <v>10.6374975979934</v>
      </c>
      <c r="AL38" s="272">
        <v>0.56998813474699495</v>
      </c>
      <c r="AM38" s="272">
        <v>1.7525663543777199</v>
      </c>
      <c r="AN38" s="272">
        <v>0.46665605801894705</v>
      </c>
      <c r="AO38" s="272">
        <v>10.647137650989199</v>
      </c>
      <c r="AP38" s="272">
        <v>0.56499781534177995</v>
      </c>
      <c r="AQ38" s="272">
        <v>5.1375346816034897</v>
      </c>
      <c r="AR38" s="272">
        <v>0.34166848889860701</v>
      </c>
      <c r="AS38" s="274">
        <v>11.9296894753343</v>
      </c>
      <c r="AU38" s="273">
        <v>0.569994965044475</v>
      </c>
      <c r="AV38" s="272">
        <v>9.4256508366303802</v>
      </c>
      <c r="AW38" s="272">
        <v>0.56499752342752207</v>
      </c>
      <c r="AX38" s="272">
        <v>4.4958849105673098</v>
      </c>
      <c r="AY38" s="272">
        <v>0.564992664511905</v>
      </c>
      <c r="AZ38" s="272">
        <v>7.036848251316</v>
      </c>
      <c r="BA38" s="272">
        <v>0.59165656906122099</v>
      </c>
      <c r="BB38" s="272">
        <v>14.2031930072568</v>
      </c>
      <c r="BC38" s="272">
        <v>0.593327587944523</v>
      </c>
      <c r="BD38" s="272">
        <v>11.182736649383401</v>
      </c>
      <c r="BE38" s="272">
        <v>0.33833198000541304</v>
      </c>
      <c r="BF38" s="272">
        <v>7.5914845211244399</v>
      </c>
      <c r="BG38" s="272">
        <v>0.60832831462473702</v>
      </c>
      <c r="BH38" s="272">
        <v>1.25311729475418</v>
      </c>
      <c r="BI38" s="272">
        <v>0.59831686964747</v>
      </c>
      <c r="BJ38" s="274">
        <v>3.2498708660668099</v>
      </c>
    </row>
    <row r="39" spans="1:62" x14ac:dyDescent="0.45">
      <c r="A39" s="1">
        <v>0.62311891314198686</v>
      </c>
      <c r="B39" s="1">
        <v>11.215022924606853</v>
      </c>
      <c r="C39" s="1">
        <v>2.6888961174405788</v>
      </c>
      <c r="D39" s="1"/>
      <c r="E39" s="1">
        <v>0.57832793668217197</v>
      </c>
      <c r="F39" s="1">
        <v>12.227789235302208</v>
      </c>
      <c r="G39" s="1">
        <v>2.0256355304996378</v>
      </c>
      <c r="H39" s="1"/>
      <c r="I39" s="1">
        <v>0.61270130063925332</v>
      </c>
      <c r="J39" s="1">
        <v>9.1982109847575053</v>
      </c>
      <c r="K39" s="25">
        <v>2.0916076784902775</v>
      </c>
      <c r="M39" s="273">
        <v>0.56999294158740599</v>
      </c>
      <c r="N39" s="272">
        <v>11.7989323270469</v>
      </c>
      <c r="O39" s="272">
        <v>0.49833032674036198</v>
      </c>
      <c r="P39" s="272">
        <v>2.5069521459800699</v>
      </c>
      <c r="Q39" s="272">
        <v>0.58833033284863501</v>
      </c>
      <c r="R39" s="272">
        <v>20.3666635296224</v>
      </c>
      <c r="S39" s="272">
        <v>0.60666581733452196</v>
      </c>
      <c r="T39" s="272">
        <v>10.4134914458885</v>
      </c>
      <c r="U39" s="272">
        <v>0.58497819981242005</v>
      </c>
      <c r="V39" s="272">
        <v>1.8586804431275299</v>
      </c>
      <c r="W39" s="272">
        <v>0.36999778001332001</v>
      </c>
      <c r="X39" s="272">
        <v>6.7546100384584999</v>
      </c>
      <c r="Y39" s="272">
        <v>0.604985187945981</v>
      </c>
      <c r="Z39" s="272">
        <v>7.1234993493051704</v>
      </c>
      <c r="AA39" s="272">
        <v>0.59199999999999997</v>
      </c>
      <c r="AB39" s="274">
        <v>8.6855840105272009</v>
      </c>
      <c r="AC39" s="272"/>
      <c r="AD39" s="273">
        <v>0.39666587333492004</v>
      </c>
      <c r="AE39" s="272">
        <v>11.071842752008401</v>
      </c>
      <c r="AF39" s="272">
        <v>0.50665888945271298</v>
      </c>
      <c r="AG39" s="272">
        <v>11.5813496411317</v>
      </c>
      <c r="AH39" s="272">
        <v>0.39166510000626603</v>
      </c>
      <c r="AI39" s="272">
        <v>7.6267922340177998</v>
      </c>
      <c r="AJ39" s="272">
        <v>0.59332712317610992</v>
      </c>
      <c r="AK39" s="272">
        <v>10.891466387078699</v>
      </c>
      <c r="AL39" s="272">
        <v>0.58832108644938397</v>
      </c>
      <c r="AM39" s="272">
        <v>1.8119405853142101</v>
      </c>
      <c r="AN39" s="272">
        <v>0.48498897458397799</v>
      </c>
      <c r="AO39" s="272">
        <v>11.216313754310899</v>
      </c>
      <c r="AP39" s="272">
        <v>0.58333107778649906</v>
      </c>
      <c r="AQ39" s="272">
        <v>5.3734268964052498</v>
      </c>
      <c r="AR39" s="272">
        <v>0.36333527112144498</v>
      </c>
      <c r="AS39" s="274">
        <v>12.6075020143142</v>
      </c>
      <c r="AU39" s="273">
        <v>0.58666148449022004</v>
      </c>
      <c r="AV39" s="272">
        <v>9.8183771006563205</v>
      </c>
      <c r="AW39" s="272">
        <v>0.58333077640009601</v>
      </c>
      <c r="AX39" s="272">
        <v>4.6661109166468098</v>
      </c>
      <c r="AY39" s="272">
        <v>0.58165911479249199</v>
      </c>
      <c r="AZ39" s="272">
        <v>7.4334017654786297</v>
      </c>
      <c r="BA39" s="272">
        <v>0.60998958951100501</v>
      </c>
      <c r="BB39" s="272">
        <v>14.853227030472301</v>
      </c>
      <c r="BC39" s="272">
        <v>0.60832744269592998</v>
      </c>
      <c r="BD39" s="272">
        <v>11.470788409671</v>
      </c>
      <c r="BE39" s="272">
        <v>0.35499858000567897</v>
      </c>
      <c r="BF39" s="272">
        <v>7.9987795356706899</v>
      </c>
      <c r="BG39" s="272">
        <v>0.624994843792538</v>
      </c>
      <c r="BH39" s="272">
        <v>1.3019580464985001</v>
      </c>
      <c r="BI39" s="272">
        <v>0.61164983610201007</v>
      </c>
      <c r="BJ39" s="274">
        <v>3.3457096194896199</v>
      </c>
    </row>
    <row r="40" spans="1:62" x14ac:dyDescent="0.45">
      <c r="A40" s="1">
        <v>0.63978537718816875</v>
      </c>
      <c r="B40" s="1">
        <v>11.552122991203385</v>
      </c>
      <c r="C40" s="1">
        <v>2.7504342350016024</v>
      </c>
      <c r="D40" s="1"/>
      <c r="E40" s="1">
        <v>0.59436945667454233</v>
      </c>
      <c r="F40" s="1">
        <v>12.644832146095908</v>
      </c>
      <c r="G40" s="1">
        <v>2.088790651762356</v>
      </c>
      <c r="H40" s="1"/>
      <c r="I40" s="1">
        <v>0.62895112387806906</v>
      </c>
      <c r="J40" s="1">
        <v>9.5121636209700924</v>
      </c>
      <c r="K40" s="25">
        <v>2.1558730970530577</v>
      </c>
      <c r="M40" s="273">
        <v>0.58832604789577303</v>
      </c>
      <c r="N40" s="272">
        <v>12.2394515507017</v>
      </c>
      <c r="O40" s="272">
        <v>0.51666354946325099</v>
      </c>
      <c r="P40" s="272">
        <v>2.65273100426458</v>
      </c>
      <c r="Q40" s="272">
        <v>0.60833023084915594</v>
      </c>
      <c r="R40" s="272">
        <v>21.1794443175346</v>
      </c>
      <c r="S40" s="272">
        <v>0.61833246766787797</v>
      </c>
      <c r="T40" s="272">
        <v>10.6675345361617</v>
      </c>
      <c r="U40" s="272">
        <v>0.599977640833251</v>
      </c>
      <c r="V40" s="272">
        <v>1.9526430702901001</v>
      </c>
      <c r="W40" s="272">
        <v>0.38666434668058597</v>
      </c>
      <c r="X40" s="272">
        <v>7.0882058055770498</v>
      </c>
      <c r="Y40" s="272">
        <v>0.61998482070497296</v>
      </c>
      <c r="Z40" s="272">
        <v>7.4032203209707497</v>
      </c>
      <c r="AA40" s="272">
        <v>0.61</v>
      </c>
      <c r="AB40" s="274">
        <v>9.0464151254727803</v>
      </c>
      <c r="AC40" s="272"/>
      <c r="AD40" s="273">
        <v>0.41666583333499996</v>
      </c>
      <c r="AE40" s="272">
        <v>11.9077427206559</v>
      </c>
      <c r="AF40" s="272">
        <v>0.52332530028997304</v>
      </c>
      <c r="AG40" s="272">
        <v>11.966904563643901</v>
      </c>
      <c r="AH40" s="272">
        <v>0.40833170000653302</v>
      </c>
      <c r="AI40" s="272">
        <v>8.0211376577317601</v>
      </c>
      <c r="AJ40" s="272">
        <v>0.60666031695534894</v>
      </c>
      <c r="AK40" s="272">
        <v>11.1581902524045</v>
      </c>
      <c r="AL40" s="272">
        <v>0.60498740617882807</v>
      </c>
      <c r="AM40" s="272">
        <v>1.8967423734184601</v>
      </c>
      <c r="AN40" s="272">
        <v>0.50332189114900694</v>
      </c>
      <c r="AO40" s="272">
        <v>11.800840786577</v>
      </c>
      <c r="AP40" s="272">
        <v>0.59999768000897002</v>
      </c>
      <c r="AQ40" s="272">
        <v>5.58377356073452</v>
      </c>
      <c r="AR40" s="272">
        <v>0.38333537778868104</v>
      </c>
      <c r="AS40" s="274">
        <v>13.214506771130001</v>
      </c>
      <c r="AU40" s="273">
        <v>0.60499465588053902</v>
      </c>
      <c r="AV40" s="272">
        <v>10.219734364990501</v>
      </c>
      <c r="AW40" s="272">
        <v>0.60166402937267094</v>
      </c>
      <c r="AX40" s="272">
        <v>4.8678841738529997</v>
      </c>
      <c r="AY40" s="272">
        <v>0.59999221010113801</v>
      </c>
      <c r="AZ40" s="272">
        <v>7.8663220309400703</v>
      </c>
      <c r="BA40" s="272">
        <v>0.629989248183497</v>
      </c>
      <c r="BB40" s="272">
        <v>15.527437304551301</v>
      </c>
      <c r="BC40" s="272">
        <v>0.62166064691940204</v>
      </c>
      <c r="BD40" s="272">
        <v>11.7405544193055</v>
      </c>
      <c r="BE40" s="272">
        <v>0.37166518000594601</v>
      </c>
      <c r="BF40" s="272">
        <v>8.3920412997157605</v>
      </c>
      <c r="BG40" s="272">
        <v>0.64166137296033898</v>
      </c>
      <c r="BH40" s="272">
        <v>1.3460422980729301</v>
      </c>
      <c r="BI40" s="272">
        <v>0.62331618174973202</v>
      </c>
      <c r="BJ40" s="274">
        <v>3.4140331219297502</v>
      </c>
    </row>
    <row r="41" spans="1:62" x14ac:dyDescent="0.45">
      <c r="A41" s="1">
        <v>0.65645183463046763</v>
      </c>
      <c r="B41" s="1">
        <v>11.901364524397124</v>
      </c>
      <c r="C41" s="1">
        <v>2.811726421745941</v>
      </c>
      <c r="D41" s="1"/>
      <c r="E41" s="1">
        <v>0.61082763566005882</v>
      </c>
      <c r="F41" s="1">
        <v>13.069525447784567</v>
      </c>
      <c r="G41" s="1">
        <v>2.1519779309591711</v>
      </c>
      <c r="H41" s="1"/>
      <c r="I41" s="1">
        <v>0.64499261483910864</v>
      </c>
      <c r="J41" s="1">
        <v>9.8308077886002483</v>
      </c>
      <c r="K41" s="25">
        <v>2.2139975853974869</v>
      </c>
      <c r="M41" s="273">
        <v>0.60665915420413996</v>
      </c>
      <c r="N41" s="272">
        <v>12.6334905586716</v>
      </c>
      <c r="O41" s="272">
        <v>0.53499677218614106</v>
      </c>
      <c r="P41" s="272">
        <v>2.7760552595171601</v>
      </c>
      <c r="Q41" s="272">
        <v>0.62666347068296602</v>
      </c>
      <c r="R41" s="272">
        <v>21.985548314557299</v>
      </c>
      <c r="S41" s="272">
        <v>0.63166578233457094</v>
      </c>
      <c r="T41" s="272">
        <v>10.934186332962501</v>
      </c>
      <c r="U41" s="272">
        <v>0.616643686411953</v>
      </c>
      <c r="V41" s="272">
        <v>2.0365701963388898</v>
      </c>
      <c r="W41" s="272">
        <v>0.40499757001457903</v>
      </c>
      <c r="X41" s="272">
        <v>7.4546708860601996</v>
      </c>
      <c r="Y41" s="272">
        <v>0.63665107932607401</v>
      </c>
      <c r="Z41" s="272">
        <v>7.6711451772920496</v>
      </c>
      <c r="AA41" s="272">
        <v>0.627</v>
      </c>
      <c r="AB41" s="274">
        <v>9.4235657800163608</v>
      </c>
      <c r="AC41" s="272"/>
      <c r="AD41" s="273">
        <v>0.43499913000174001</v>
      </c>
      <c r="AE41" s="272">
        <v>12.680539869937601</v>
      </c>
      <c r="AF41" s="272">
        <v>0.53999171112723399</v>
      </c>
      <c r="AG41" s="272">
        <v>12.3267487450569</v>
      </c>
      <c r="AH41" s="272">
        <v>0.4249983000068</v>
      </c>
      <c r="AI41" s="272">
        <v>8.4763794260131409</v>
      </c>
      <c r="AJ41" s="272">
        <v>0.61999351073458697</v>
      </c>
      <c r="AK41" s="272">
        <v>11.4451499694903</v>
      </c>
      <c r="AL41" s="272">
        <v>0.62165372590827195</v>
      </c>
      <c r="AM41" s="272">
        <v>1.9899806828103901</v>
      </c>
      <c r="AN41" s="272">
        <v>0.52165480771403705</v>
      </c>
      <c r="AO41" s="272">
        <v>12.3906303202338</v>
      </c>
      <c r="AP41" s="272">
        <v>0.6166642822314421</v>
      </c>
      <c r="AQ41" s="272">
        <v>5.8311701227467401</v>
      </c>
      <c r="AR41" s="272">
        <v>0.40166880890031403</v>
      </c>
      <c r="AS41" s="274">
        <v>13.7500429832752</v>
      </c>
      <c r="AU41" s="273">
        <v>0.62166117532628395</v>
      </c>
      <c r="AV41" s="272">
        <v>10.619784379278</v>
      </c>
      <c r="AW41" s="272">
        <v>0.61999728234524509</v>
      </c>
      <c r="AX41" s="272">
        <v>5.0618611807807499</v>
      </c>
      <c r="AY41" s="272">
        <v>0.61832530540978403</v>
      </c>
      <c r="AZ41" s="272">
        <v>8.3274662974095097</v>
      </c>
      <c r="BA41" s="272">
        <v>0.64832226863328202</v>
      </c>
      <c r="BB41" s="272">
        <v>16.2193820792636</v>
      </c>
      <c r="BC41" s="272">
        <v>0.63499385114287399</v>
      </c>
      <c r="BD41" s="272">
        <v>12.005595428771199</v>
      </c>
      <c r="BE41" s="272">
        <v>0.38666512000618602</v>
      </c>
      <c r="BF41" s="272">
        <v>8.7758688134238803</v>
      </c>
      <c r="BG41" s="272">
        <v>0.65999455504491999</v>
      </c>
      <c r="BH41" s="272">
        <v>1.4042700501525001</v>
      </c>
      <c r="BI41" s="272">
        <v>0.63664914820427199</v>
      </c>
      <c r="BJ41" s="274">
        <v>3.50138262504937</v>
      </c>
    </row>
    <row r="42" spans="1:62" x14ac:dyDescent="0.45">
      <c r="A42" s="1">
        <v>0.67332662039580582</v>
      </c>
      <c r="B42" s="1">
        <v>12.2592889329641</v>
      </c>
      <c r="C42" s="1">
        <v>2.8740136270961396</v>
      </c>
      <c r="D42" s="1"/>
      <c r="E42" s="1">
        <v>0.62707748286775589</v>
      </c>
      <c r="F42" s="1">
        <v>13.507463497928329</v>
      </c>
      <c r="G42" s="1">
        <v>2.2135742428826992</v>
      </c>
      <c r="H42" s="1"/>
      <c r="I42" s="1">
        <v>0.66124244092161499</v>
      </c>
      <c r="J42" s="1">
        <v>10.151912893818295</v>
      </c>
      <c r="K42" s="25">
        <v>2.2752404364130721</v>
      </c>
      <c r="M42" s="273">
        <v>0.62332561448447299</v>
      </c>
      <c r="N42" s="272">
        <v>13.004655124831499</v>
      </c>
      <c r="O42" s="272">
        <v>0.55332999490903001</v>
      </c>
      <c r="P42" s="272">
        <v>2.9028465704851598</v>
      </c>
      <c r="Q42" s="272">
        <v>0.64499671051677598</v>
      </c>
      <c r="R42" s="272">
        <v>22.766407812152099</v>
      </c>
      <c r="S42" s="272">
        <v>0.64333243266792695</v>
      </c>
      <c r="T42" s="272">
        <v>11.220990391109201</v>
      </c>
      <c r="U42" s="272">
        <v>0.63330973199065399</v>
      </c>
      <c r="V42" s="272">
        <v>2.1437916029756798</v>
      </c>
      <c r="W42" s="272">
        <v>0.42166413668184599</v>
      </c>
      <c r="X42" s="272">
        <v>7.8237498015163096</v>
      </c>
      <c r="Y42" s="272">
        <v>0.65498396380928603</v>
      </c>
      <c r="Z42" s="272">
        <v>7.9657636539848502</v>
      </c>
      <c r="AA42" s="272">
        <v>0.64500000000000002</v>
      </c>
      <c r="AB42" s="274">
        <v>9.7842885494708405</v>
      </c>
      <c r="AC42" s="272"/>
      <c r="AD42" s="273">
        <v>0.45166576333514002</v>
      </c>
      <c r="AE42" s="272">
        <v>13.374104515098001</v>
      </c>
      <c r="AF42" s="272">
        <v>0.55665812196449405</v>
      </c>
      <c r="AG42" s="272">
        <v>12.699631186641801</v>
      </c>
      <c r="AH42" s="272">
        <v>0.44166490000706604</v>
      </c>
      <c r="AI42" s="272">
        <v>8.9127304662083997</v>
      </c>
      <c r="AJ42" s="272">
        <v>0.633326704513826</v>
      </c>
      <c r="AK42" s="272">
        <v>11.747578608825201</v>
      </c>
      <c r="AL42" s="272">
        <v>0.63832004563771605</v>
      </c>
      <c r="AM42" s="272">
        <v>2.0896614266401898</v>
      </c>
      <c r="AN42" s="272">
        <v>0.53998772427906794</v>
      </c>
      <c r="AO42" s="272">
        <v>12.9711101821479</v>
      </c>
      <c r="AP42" s="272">
        <v>0.63499754467615999</v>
      </c>
      <c r="AQ42" s="272">
        <v>6.0513102313680101</v>
      </c>
      <c r="AR42" s="272">
        <v>0.41833556445634301</v>
      </c>
      <c r="AS42" s="274">
        <v>14.2293081883982</v>
      </c>
      <c r="AU42" s="273">
        <v>0.638327694772029</v>
      </c>
      <c r="AV42" s="272">
        <v>11.022433143658301</v>
      </c>
      <c r="AW42" s="272">
        <v>0.63999719467896299</v>
      </c>
      <c r="AX42" s="272">
        <v>5.28581043877894</v>
      </c>
      <c r="AY42" s="272">
        <v>0.63832504574648907</v>
      </c>
      <c r="AZ42" s="272">
        <v>8.8167400648835699</v>
      </c>
      <c r="BA42" s="272">
        <v>0.66665528908306593</v>
      </c>
      <c r="BB42" s="272">
        <v>16.918335604226201</v>
      </c>
      <c r="BC42" s="272">
        <v>0.64832705536634705</v>
      </c>
      <c r="BD42" s="272">
        <v>12.2658169380648</v>
      </c>
      <c r="BE42" s="272">
        <v>0.40166506000642599</v>
      </c>
      <c r="BF42" s="272">
        <v>9.1496320767725692</v>
      </c>
      <c r="BG42" s="272">
        <v>0.67666108421272098</v>
      </c>
      <c r="BH42" s="272">
        <v>1.4717903025639301</v>
      </c>
      <c r="BI42" s="272">
        <v>0.64998211465881095</v>
      </c>
      <c r="BJ42" s="274">
        <v>3.6122783790099402</v>
      </c>
    </row>
    <row r="43" spans="1:62" x14ac:dyDescent="0.45">
      <c r="A43" s="1">
        <v>0.69082639291503256</v>
      </c>
      <c r="B43" s="1">
        <v>12.620812443313801</v>
      </c>
      <c r="C43" s="1">
        <v>2.934524344382345</v>
      </c>
      <c r="D43" s="1"/>
      <c r="E43" s="1">
        <v>0.64353566496777082</v>
      </c>
      <c r="F43" s="1">
        <v>13.950310069548578</v>
      </c>
      <c r="G43" s="1">
        <v>2.2807058406595058</v>
      </c>
      <c r="H43" s="1"/>
      <c r="I43" s="1">
        <v>0.67707560210481632</v>
      </c>
      <c r="J43" s="1">
        <v>10.475071405359659</v>
      </c>
      <c r="K43" s="25">
        <v>2.33695730825522</v>
      </c>
      <c r="M43" s="273">
        <v>0.64165872079284003</v>
      </c>
      <c r="N43" s="272">
        <v>13.399303576188901</v>
      </c>
      <c r="O43" s="272">
        <v>0.57166321763192007</v>
      </c>
      <c r="P43" s="272">
        <v>3.0165822497747699</v>
      </c>
      <c r="Q43" s="272">
        <v>0.66332995035058595</v>
      </c>
      <c r="R43" s="272">
        <v>23.522090526250899</v>
      </c>
      <c r="S43" s="272">
        <v>0.65666574733462002</v>
      </c>
      <c r="T43" s="272">
        <v>11.5135909330301</v>
      </c>
      <c r="U43" s="272">
        <v>0.64997577756935598</v>
      </c>
      <c r="V43" s="272">
        <v>2.2388241418629402</v>
      </c>
      <c r="W43" s="272">
        <v>0.441664016682566</v>
      </c>
      <c r="X43" s="272">
        <v>8.2243572548845592</v>
      </c>
      <c r="Y43" s="272">
        <v>0.67165022243038697</v>
      </c>
      <c r="Z43" s="272">
        <v>8.2651222459135791</v>
      </c>
      <c r="AA43" s="272">
        <v>0.66200000000000003</v>
      </c>
      <c r="AB43" s="274">
        <v>10.1481668813538</v>
      </c>
      <c r="AC43" s="272"/>
      <c r="AD43" s="273">
        <v>0.46833239666853899</v>
      </c>
      <c r="AE43" s="272">
        <v>13.9785606165318</v>
      </c>
      <c r="AF43" s="272">
        <v>0.57332453280175399</v>
      </c>
      <c r="AG43" s="272">
        <v>13.071062310578601</v>
      </c>
      <c r="AH43" s="272">
        <v>0.45833150000733303</v>
      </c>
      <c r="AI43" s="272">
        <v>9.4142138106106295</v>
      </c>
      <c r="AJ43" s="272">
        <v>0.64832654751546903</v>
      </c>
      <c r="AK43" s="272">
        <v>12.0804967181005</v>
      </c>
      <c r="AL43" s="272">
        <v>0.65498636536716093</v>
      </c>
      <c r="AM43" s="272">
        <v>2.1485164870358999</v>
      </c>
      <c r="AN43" s="272">
        <v>0.55832064084409805</v>
      </c>
      <c r="AO43" s="272">
        <v>13.568002912749</v>
      </c>
      <c r="AP43" s="272">
        <v>0.65333080712087899</v>
      </c>
      <c r="AQ43" s="272">
        <v>6.3313555407970199</v>
      </c>
      <c r="AR43" s="272">
        <v>0.43500232001237299</v>
      </c>
      <c r="AS43" s="274">
        <v>14.664432098224299</v>
      </c>
      <c r="AU43" s="273">
        <v>0.65499421421777404</v>
      </c>
      <c r="AV43" s="272">
        <v>11.4138521576375</v>
      </c>
      <c r="AW43" s="272">
        <v>0.65833044765153703</v>
      </c>
      <c r="AX43" s="272">
        <v>5.5039794465706899</v>
      </c>
      <c r="AY43" s="272">
        <v>0.65665814105513498</v>
      </c>
      <c r="AZ43" s="272">
        <v>9.3165505827339494</v>
      </c>
      <c r="BA43" s="272">
        <v>0.68498830953285006</v>
      </c>
      <c r="BB43" s="272">
        <v>17.596341628440701</v>
      </c>
      <c r="BC43" s="272">
        <v>0.661660259589819</v>
      </c>
      <c r="BD43" s="272">
        <v>12.533708697632401</v>
      </c>
      <c r="BE43" s="272">
        <v>0.41666500000666601</v>
      </c>
      <c r="BF43" s="272">
        <v>9.5476503409875093</v>
      </c>
      <c r="BG43" s="272">
        <v>0.69499426629730299</v>
      </c>
      <c r="BH43" s="272">
        <v>1.51447280408831</v>
      </c>
      <c r="BI43" s="272">
        <v>0.66331508111335102</v>
      </c>
      <c r="BJ43" s="274">
        <v>3.71952013284</v>
      </c>
    </row>
    <row r="44" spans="1:62" x14ac:dyDescent="0.45">
      <c r="A44" s="1">
        <v>0.70749284860741868</v>
      </c>
      <c r="B44" s="1">
        <v>12.984887151399384</v>
      </c>
      <c r="C44" s="1">
        <v>2.9956650135283436</v>
      </c>
      <c r="D44" s="1"/>
      <c r="E44" s="1">
        <v>0.66041050661653455</v>
      </c>
      <c r="F44" s="1">
        <v>14.411542947877265</v>
      </c>
      <c r="G44" s="1">
        <v>2.3490493744089314</v>
      </c>
      <c r="H44" s="1"/>
      <c r="I44" s="1">
        <v>0.69249210318716214</v>
      </c>
      <c r="J44" s="1">
        <v>10.797166791863065</v>
      </c>
      <c r="K44" s="25">
        <v>2.4005275183318742</v>
      </c>
      <c r="M44" s="273">
        <v>0.66165847312924098</v>
      </c>
      <c r="N44" s="272">
        <v>13.836003621282201</v>
      </c>
      <c r="O44" s="272">
        <v>0.58832978374363798</v>
      </c>
      <c r="P44" s="272">
        <v>3.1604921483376902</v>
      </c>
      <c r="Q44" s="272">
        <v>0.68166319018439603</v>
      </c>
      <c r="R44" s="272">
        <v>24.279059843056501</v>
      </c>
      <c r="S44" s="272">
        <v>0.66999906200131298</v>
      </c>
      <c r="T44" s="272">
        <v>11.820696227573</v>
      </c>
      <c r="U44" s="272">
        <v>0.66830842770592702</v>
      </c>
      <c r="V44" s="272">
        <v>2.3546048422971899</v>
      </c>
      <c r="W44" s="272">
        <v>0.45999724001656001</v>
      </c>
      <c r="X44" s="272">
        <v>8.6249240786936507</v>
      </c>
      <c r="Y44" s="272">
        <v>0.68831648105148902</v>
      </c>
      <c r="Z44" s="272">
        <v>8.5950342663344994</v>
      </c>
      <c r="AA44" s="272">
        <v>0.67800000000000005</v>
      </c>
      <c r="AB44" s="274">
        <v>10.5071832093233</v>
      </c>
      <c r="AC44" s="272"/>
      <c r="AD44" s="273">
        <v>0.48166570333525999</v>
      </c>
      <c r="AE44" s="272">
        <v>14.524149858239401</v>
      </c>
      <c r="AF44" s="272">
        <v>0.58999094363901505</v>
      </c>
      <c r="AG44" s="272">
        <v>13.459283881777401</v>
      </c>
      <c r="AH44" s="272">
        <v>0.47666476000762603</v>
      </c>
      <c r="AI44" s="272">
        <v>9.9159213422918295</v>
      </c>
      <c r="AJ44" s="272">
        <v>0.66332639051711195</v>
      </c>
      <c r="AK44" s="272">
        <v>12.4294737161485</v>
      </c>
      <c r="AL44" s="272">
        <v>0.67165268509660503</v>
      </c>
      <c r="AM44" s="272">
        <v>2.23185515816159</v>
      </c>
      <c r="AN44" s="272">
        <v>0.57665355740912805</v>
      </c>
      <c r="AO44" s="272">
        <v>14.1664531549724</v>
      </c>
      <c r="AP44" s="272">
        <v>0.67166406956559699</v>
      </c>
      <c r="AQ44" s="272">
        <v>6.5868464435132301</v>
      </c>
      <c r="AR44" s="272">
        <v>0.45000240001280001</v>
      </c>
      <c r="AS44" s="274">
        <v>15.096842162041799</v>
      </c>
      <c r="AU44" s="273">
        <v>0.67166073366351897</v>
      </c>
      <c r="AV44" s="272">
        <v>11.7830321708225</v>
      </c>
      <c r="AW44" s="272">
        <v>0.67833035998525493</v>
      </c>
      <c r="AX44" s="272">
        <v>5.7215184543399404</v>
      </c>
      <c r="AY44" s="272">
        <v>0.674991236363781</v>
      </c>
      <c r="AZ44" s="272">
        <v>9.8042178501506303</v>
      </c>
      <c r="BA44" s="272">
        <v>0.70165469175992701</v>
      </c>
      <c r="BB44" s="272">
        <v>18.259542652126498</v>
      </c>
      <c r="BC44" s="272">
        <v>0.67499346381329195</v>
      </c>
      <c r="BD44" s="272">
        <v>12.8172717077597</v>
      </c>
      <c r="BE44" s="272">
        <v>0.43333160000693299</v>
      </c>
      <c r="BF44" s="272">
        <v>9.9725538561626301</v>
      </c>
      <c r="BG44" s="272">
        <v>0.71166079546510397</v>
      </c>
      <c r="BH44" s="272">
        <v>1.5727163061684299</v>
      </c>
      <c r="BI44" s="272">
        <v>0.678314668374708</v>
      </c>
      <c r="BJ44" s="274">
        <v>3.8428268872438101</v>
      </c>
    </row>
    <row r="45" spans="1:62" x14ac:dyDescent="0.45">
      <c r="A45" s="1">
        <v>0.72499262725844094</v>
      </c>
      <c r="B45" s="1">
        <v>13.35858429341393</v>
      </c>
      <c r="C45" s="1">
        <v>3.0560563173612363</v>
      </c>
      <c r="D45" s="1"/>
      <c r="E45" s="1">
        <v>0.67770201736593383</v>
      </c>
      <c r="F45" s="1">
        <v>14.884651852326297</v>
      </c>
      <c r="G45" s="1">
        <v>2.4189072986023823</v>
      </c>
      <c r="H45" s="1"/>
      <c r="I45" s="1">
        <v>0.70853359393638493</v>
      </c>
      <c r="J45" s="1">
        <v>11.134844835172999</v>
      </c>
      <c r="K45" s="25">
        <v>2.4631212383844781</v>
      </c>
      <c r="M45" s="273">
        <v>0.67999157943760702</v>
      </c>
      <c r="N45" s="272">
        <v>14.3025257628027</v>
      </c>
      <c r="O45" s="272">
        <v>0.604996349855355</v>
      </c>
      <c r="P45" s="272">
        <v>3.2988087109222</v>
      </c>
      <c r="Q45" s="272">
        <v>0.699996430018206</v>
      </c>
      <c r="R45" s="272">
        <v>25.0183146720662</v>
      </c>
      <c r="S45" s="272">
        <v>0.68333237666800606</v>
      </c>
      <c r="T45" s="272">
        <v>12.1565672500048</v>
      </c>
      <c r="U45" s="272">
        <v>0.68497447328462802</v>
      </c>
      <c r="V45" s="272">
        <v>2.4654558228860699</v>
      </c>
      <c r="W45" s="272">
        <v>0.47999712001727901</v>
      </c>
      <c r="X45" s="272">
        <v>9.0469162233691502</v>
      </c>
      <c r="Y45" s="272">
        <v>0.70664936553470004</v>
      </c>
      <c r="Z45" s="272">
        <v>8.9407647284570402</v>
      </c>
      <c r="AA45" s="272">
        <v>0.69500000000000006</v>
      </c>
      <c r="AB45" s="274">
        <v>10.8935296874246</v>
      </c>
      <c r="AC45" s="272"/>
      <c r="AD45" s="273">
        <v>0.49499901000198004</v>
      </c>
      <c r="AE45" s="272">
        <v>15.0413853088221</v>
      </c>
      <c r="AF45" s="272">
        <v>0.606657354476275</v>
      </c>
      <c r="AG45" s="272">
        <v>13.8335940423494</v>
      </c>
      <c r="AH45" s="272">
        <v>0.49499802000791904</v>
      </c>
      <c r="AI45" s="272">
        <v>10.4824543955877</v>
      </c>
      <c r="AJ45" s="272">
        <v>0.67999288274115999</v>
      </c>
      <c r="AK45" s="272">
        <v>12.7999490943171</v>
      </c>
      <c r="AL45" s="272">
        <v>0.68831900482604902</v>
      </c>
      <c r="AM45" s="272">
        <v>2.3318662832446102</v>
      </c>
      <c r="AN45" s="272">
        <v>0.59331984519551906</v>
      </c>
      <c r="AO45" s="272">
        <v>14.7614461933674</v>
      </c>
      <c r="AP45" s="272">
        <v>0.68999733201031599</v>
      </c>
      <c r="AQ45" s="272">
        <v>6.8711041139208398</v>
      </c>
      <c r="AR45" s="272">
        <v>0.46500248001322597</v>
      </c>
      <c r="AS45" s="274">
        <v>15.5238835304945</v>
      </c>
      <c r="AU45" s="273">
        <v>0.68499394922011503</v>
      </c>
      <c r="AV45" s="272">
        <v>12.1310126832504</v>
      </c>
      <c r="AW45" s="272">
        <v>0.69666361295782897</v>
      </c>
      <c r="AX45" s="272">
        <v>5.9174327113368799</v>
      </c>
      <c r="AY45" s="272">
        <v>0.69499097670048493</v>
      </c>
      <c r="AZ45" s="272">
        <v>10.2957596177057</v>
      </c>
      <c r="BA45" s="272">
        <v>0.71832107398700296</v>
      </c>
      <c r="BB45" s="272">
        <v>18.859019173536399</v>
      </c>
      <c r="BC45" s="272">
        <v>0.68832666803676401</v>
      </c>
      <c r="BD45" s="272">
        <v>13.116694968453301</v>
      </c>
      <c r="BE45" s="272">
        <v>0.44999820000719903</v>
      </c>
      <c r="BF45" s="272">
        <v>10.435288872688799</v>
      </c>
      <c r="BG45" s="272">
        <v>0.72832732463290506</v>
      </c>
      <c r="BH45" s="272">
        <v>1.6107998075285599</v>
      </c>
      <c r="BI45" s="272">
        <v>0.69331425563606497</v>
      </c>
      <c r="BJ45" s="274">
        <v>3.9516908911318098</v>
      </c>
    </row>
    <row r="46" spans="1:62" x14ac:dyDescent="0.45">
      <c r="A46" s="1">
        <v>0.7422840686492963</v>
      </c>
      <c r="B46" s="1">
        <v>13.744558333889541</v>
      </c>
      <c r="C46" s="1">
        <v>3.1200633291846978</v>
      </c>
      <c r="D46" s="1"/>
      <c r="E46" s="1">
        <v>0.69499352422301286</v>
      </c>
      <c r="F46" s="1">
        <v>15.372290157335613</v>
      </c>
      <c r="G46" s="1">
        <v>2.4893518857051413</v>
      </c>
      <c r="H46" s="1"/>
      <c r="I46" s="1">
        <v>0.72415842151543175</v>
      </c>
      <c r="J46" s="1">
        <v>11.477269534902454</v>
      </c>
      <c r="K46" s="25">
        <v>2.5249569888385062</v>
      </c>
      <c r="M46" s="273">
        <v>0.69999133177400807</v>
      </c>
      <c r="N46" s="272">
        <v>14.804097670696301</v>
      </c>
      <c r="O46" s="272">
        <v>0.62166291596707302</v>
      </c>
      <c r="P46" s="272">
        <v>3.4279294499490098</v>
      </c>
      <c r="Q46" s="272">
        <v>0.71666301168530699</v>
      </c>
      <c r="R46" s="272">
        <v>25.7455566947494</v>
      </c>
      <c r="S46" s="272">
        <v>0.69833235566803498</v>
      </c>
      <c r="T46" s="272">
        <v>12.511114326466201</v>
      </c>
      <c r="U46" s="272">
        <v>0.70330712342119994</v>
      </c>
      <c r="V46" s="272">
        <v>2.5775256902499102</v>
      </c>
      <c r="W46" s="272">
        <v>0.49833034335127296</v>
      </c>
      <c r="X46" s="272">
        <v>9.4957780498392008</v>
      </c>
      <c r="Y46" s="272">
        <v>0.72664887588002203</v>
      </c>
      <c r="Z46" s="272">
        <v>9.2821207413761293</v>
      </c>
      <c r="AA46" s="272">
        <v>0.71199999999999997</v>
      </c>
      <c r="AB46" s="274">
        <v>11.2768289485885</v>
      </c>
      <c r="AC46" s="272"/>
      <c r="AD46" s="273">
        <v>0.50833231666870005</v>
      </c>
      <c r="AE46" s="272">
        <v>15.558148786186001</v>
      </c>
      <c r="AF46" s="272">
        <v>0.62165712422980901</v>
      </c>
      <c r="AG46" s="272">
        <v>14.214063453428</v>
      </c>
      <c r="AH46" s="272">
        <v>0.51499794000823895</v>
      </c>
      <c r="AI46" s="272">
        <v>11.1057186297943</v>
      </c>
      <c r="AJ46" s="272">
        <v>0.69499272574280302</v>
      </c>
      <c r="AK46" s="272">
        <v>13.191899253945101</v>
      </c>
      <c r="AL46" s="272">
        <v>0.70665195652843804</v>
      </c>
      <c r="AM46" s="272">
        <v>2.46088016262848</v>
      </c>
      <c r="AN46" s="272">
        <v>0.61165276176054895</v>
      </c>
      <c r="AO46" s="272">
        <v>15.330763888654699</v>
      </c>
      <c r="AP46" s="272">
        <v>0.70833059445503399</v>
      </c>
      <c r="AQ46" s="272">
        <v>7.1304179997100698</v>
      </c>
      <c r="AR46" s="272">
        <v>0.48000256001365299</v>
      </c>
      <c r="AS46" s="274">
        <v>15.972576670363701</v>
      </c>
      <c r="AU46" s="273">
        <v>0.69999381672128502</v>
      </c>
      <c r="AV46" s="272">
        <v>12.444012444428999</v>
      </c>
      <c r="AW46" s="272">
        <v>0.71499686593040401</v>
      </c>
      <c r="AX46" s="272">
        <v>6.1129689683203203</v>
      </c>
      <c r="AY46" s="272">
        <v>0.71332407200913106</v>
      </c>
      <c r="AZ46" s="272">
        <v>10.7878998852821</v>
      </c>
      <c r="BA46" s="272">
        <v>0.73332081799137294</v>
      </c>
      <c r="BB46" s="272">
        <v>19.416222693436499</v>
      </c>
      <c r="BC46" s="272">
        <v>0.70165987226023596</v>
      </c>
      <c r="BD46" s="272">
        <v>13.439900729996401</v>
      </c>
      <c r="BE46" s="272">
        <v>0.46666480000746602</v>
      </c>
      <c r="BF46" s="272">
        <v>10.919223389972201</v>
      </c>
      <c r="BG46" s="272">
        <v>0.74332720088392601</v>
      </c>
      <c r="BH46" s="272">
        <v>1.66236530937018</v>
      </c>
      <c r="BI46" s="272">
        <v>0.70998046370423995</v>
      </c>
      <c r="BJ46" s="274">
        <v>4.08487289588831</v>
      </c>
    </row>
    <row r="47" spans="1:62" x14ac:dyDescent="0.45">
      <c r="A47" s="1">
        <v>0.75957551655375866</v>
      </c>
      <c r="B47" s="1">
        <v>14.131512562480022</v>
      </c>
      <c r="C47" s="1">
        <v>3.1841728903850797</v>
      </c>
      <c r="D47" s="1"/>
      <c r="E47" s="1">
        <v>0.712493366541877</v>
      </c>
      <c r="F47" s="1">
        <v>15.863428438746283</v>
      </c>
      <c r="G47" s="1">
        <v>2.561700049662949</v>
      </c>
      <c r="H47" s="1"/>
      <c r="I47" s="1">
        <v>0.74019991141398578</v>
      </c>
      <c r="J47" s="1">
        <v>11.831654391309069</v>
      </c>
      <c r="K47" s="25">
        <v>2.5920078331188163</v>
      </c>
      <c r="M47" s="273">
        <v>0.72165773013844103</v>
      </c>
      <c r="N47" s="272">
        <v>15.307619797429799</v>
      </c>
      <c r="O47" s="272">
        <v>0.63999613868996308</v>
      </c>
      <c r="P47" s="272">
        <v>3.5621017974986802</v>
      </c>
      <c r="Q47" s="272">
        <v>0.73499625151911696</v>
      </c>
      <c r="R47" s="272">
        <v>26.441256636334</v>
      </c>
      <c r="S47" s="272">
        <v>0.71333233466806401</v>
      </c>
      <c r="T47" s="272">
        <v>12.9042865705072</v>
      </c>
      <c r="U47" s="272">
        <v>0.71997316899990105</v>
      </c>
      <c r="V47" s="272">
        <v>2.71130528539432</v>
      </c>
      <c r="W47" s="272">
        <v>0.51833022335199297</v>
      </c>
      <c r="X47" s="272">
        <v>9.9355930278018096</v>
      </c>
      <c r="Y47" s="272">
        <v>0.74498176036323305</v>
      </c>
      <c r="Z47" s="272">
        <v>9.6522560253705301</v>
      </c>
      <c r="AA47" s="272">
        <v>0.72799999999999998</v>
      </c>
      <c r="AB47" s="274">
        <v>11.6490498832867</v>
      </c>
      <c r="AC47" s="272"/>
      <c r="AD47" s="273">
        <v>0.51999896000208001</v>
      </c>
      <c r="AE47" s="272">
        <v>16.097295593455701</v>
      </c>
      <c r="AF47" s="272">
        <v>0.63832353506706896</v>
      </c>
      <c r="AG47" s="272">
        <v>14.581258617725201</v>
      </c>
      <c r="AH47" s="272">
        <v>0.53166454000850605</v>
      </c>
      <c r="AI47" s="272">
        <v>11.7898320112464</v>
      </c>
      <c r="AJ47" s="272">
        <v>0.71332586718925595</v>
      </c>
      <c r="AK47" s="272">
        <v>13.604946616457701</v>
      </c>
      <c r="AL47" s="272">
        <v>0.72498490823082695</v>
      </c>
      <c r="AM47" s="272">
        <v>2.5682540699262</v>
      </c>
      <c r="AN47" s="272">
        <v>0.62998567832557895</v>
      </c>
      <c r="AO47" s="272">
        <v>15.899314627461401</v>
      </c>
      <c r="AP47" s="272">
        <v>0.72666385689975299</v>
      </c>
      <c r="AQ47" s="272">
        <v>7.4172479241606402</v>
      </c>
      <c r="AR47" s="272">
        <v>0.49500264001408001</v>
      </c>
      <c r="AS47" s="274">
        <v>16.416821462645</v>
      </c>
      <c r="AU47" s="273">
        <v>0.71332703227788097</v>
      </c>
      <c r="AV47" s="272">
        <v>12.745357205191301</v>
      </c>
      <c r="AW47" s="272">
        <v>0.73333011890297795</v>
      </c>
      <c r="AX47" s="272">
        <v>6.3198137257076299</v>
      </c>
      <c r="AY47" s="272">
        <v>0.72999052228971895</v>
      </c>
      <c r="AZ47" s="272">
        <v>11.280780402885</v>
      </c>
      <c r="BA47" s="272">
        <v>0.74832056199574093</v>
      </c>
      <c r="BB47" s="272">
        <v>19.9198289614224</v>
      </c>
      <c r="BC47" s="272">
        <v>0.71665972701164304</v>
      </c>
      <c r="BD47" s="272">
        <v>13.790464242516499</v>
      </c>
      <c r="BE47" s="272">
        <v>0.48499806000775902</v>
      </c>
      <c r="BF47" s="272">
        <v>11.423365157977299</v>
      </c>
      <c r="BG47" s="272">
        <v>0.75832707713494607</v>
      </c>
      <c r="BH47" s="272">
        <v>1.69710981061106</v>
      </c>
      <c r="BI47" s="272">
        <v>0.72498005096559703</v>
      </c>
      <c r="BJ47" s="274">
        <v>4.2204489007303101</v>
      </c>
    </row>
    <row r="48" spans="1:62" x14ac:dyDescent="0.45">
      <c r="A48" s="1">
        <v>0.77728362306267762</v>
      </c>
      <c r="B48" s="1">
        <v>14.518812142323375</v>
      </c>
      <c r="C48" s="1">
        <v>3.2512367954310779</v>
      </c>
      <c r="D48" s="1"/>
      <c r="E48" s="1">
        <v>0.72999320784340649</v>
      </c>
      <c r="F48" s="1">
        <v>16.358776131302918</v>
      </c>
      <c r="G48" s="1">
        <v>2.6377327558495351</v>
      </c>
      <c r="H48" s="1"/>
      <c r="I48" s="1">
        <v>0.7564497285383841</v>
      </c>
      <c r="J48" s="1">
        <v>12.193676029238391</v>
      </c>
      <c r="K48" s="25">
        <v>2.6594620396781372</v>
      </c>
      <c r="M48" s="273">
        <v>0.74165748247484098</v>
      </c>
      <c r="N48" s="272">
        <v>15.8201887726708</v>
      </c>
      <c r="O48" s="272">
        <v>0.65666270480168099</v>
      </c>
      <c r="P48" s="272">
        <v>3.6979535001605099</v>
      </c>
      <c r="Q48" s="272">
        <v>0.75166283318621696</v>
      </c>
      <c r="R48" s="272">
        <v>27.107134481491499</v>
      </c>
      <c r="S48" s="272">
        <v>0.72999897800142999</v>
      </c>
      <c r="T48" s="272">
        <v>13.3072640814934</v>
      </c>
      <c r="U48" s="272">
        <v>0.73663921457860293</v>
      </c>
      <c r="V48" s="272">
        <v>2.8290226614821101</v>
      </c>
      <c r="W48" s="272">
        <v>0.53666344668598598</v>
      </c>
      <c r="X48" s="272">
        <v>10.366957057458</v>
      </c>
      <c r="Y48" s="272">
        <v>0.76331464484644507</v>
      </c>
      <c r="Z48" s="272">
        <v>10.004365328282001</v>
      </c>
      <c r="AA48" s="272">
        <v>0.745</v>
      </c>
      <c r="AB48" s="274">
        <v>12.0370215437546</v>
      </c>
      <c r="AC48" s="272"/>
      <c r="AD48" s="273">
        <v>0.53333226666879996</v>
      </c>
      <c r="AE48" s="272">
        <v>16.6441827615153</v>
      </c>
      <c r="AF48" s="272">
        <v>0.65498994590433002</v>
      </c>
      <c r="AG48" s="272">
        <v>14.962601179258799</v>
      </c>
      <c r="AH48" s="272">
        <v>0.54999780000879994</v>
      </c>
      <c r="AI48" s="272">
        <v>12.5317621120127</v>
      </c>
      <c r="AJ48" s="272">
        <v>0.72999235941330398</v>
      </c>
      <c r="AK48" s="272">
        <v>14.0323419648245</v>
      </c>
      <c r="AL48" s="272">
        <v>0.74331785993321597</v>
      </c>
      <c r="AM48" s="272">
        <v>2.6676752284855998</v>
      </c>
      <c r="AN48" s="272">
        <v>0.64665196611196996</v>
      </c>
      <c r="AO48" s="272">
        <v>16.446827160036001</v>
      </c>
      <c r="AP48" s="272">
        <v>0.74499711934447199</v>
      </c>
      <c r="AQ48" s="272">
        <v>7.7083256075812301</v>
      </c>
      <c r="AR48" s="272">
        <v>0.51000272001450597</v>
      </c>
      <c r="AS48" s="274">
        <v>16.876877357759</v>
      </c>
      <c r="AU48" s="273">
        <v>0.72666024783447702</v>
      </c>
      <c r="AV48" s="272">
        <v>13.023250215116001</v>
      </c>
      <c r="AW48" s="272">
        <v>0.74999671251441002</v>
      </c>
      <c r="AX48" s="272">
        <v>6.5073017324036302</v>
      </c>
      <c r="AY48" s="272">
        <v>0.74832361759836397</v>
      </c>
      <c r="AZ48" s="272">
        <v>11.7539104197825</v>
      </c>
      <c r="BA48" s="272">
        <v>0.76165366777740307</v>
      </c>
      <c r="BB48" s="272">
        <v>20.421938979354898</v>
      </c>
      <c r="BC48" s="272">
        <v>0.73165958176304902</v>
      </c>
      <c r="BD48" s="272">
        <v>14.1751107562539</v>
      </c>
      <c r="BE48" s="272">
        <v>0.50333132000805303</v>
      </c>
      <c r="BF48" s="272">
        <v>11.93724042633</v>
      </c>
      <c r="BG48" s="272">
        <v>0.77166030046918699</v>
      </c>
      <c r="BH48" s="272">
        <v>1.7440920622889999</v>
      </c>
      <c r="BI48" s="272">
        <v>0.74164625903377202</v>
      </c>
      <c r="BJ48" s="274">
        <v>4.3718064061359403</v>
      </c>
    </row>
    <row r="49" spans="1:62" x14ac:dyDescent="0.45">
      <c r="A49" s="1">
        <v>0.79436673622076914</v>
      </c>
      <c r="B49" s="1">
        <v>14.894740524295408</v>
      </c>
      <c r="C49" s="1">
        <v>3.3202296161077265</v>
      </c>
      <c r="D49" s="1"/>
      <c r="E49" s="1">
        <v>0.7479097142317388</v>
      </c>
      <c r="F49" s="1">
        <v>16.858100198228701</v>
      </c>
      <c r="G49" s="1">
        <v>2.7115542660471337</v>
      </c>
      <c r="H49" s="1"/>
      <c r="I49" s="1">
        <v>0.772699544732253</v>
      </c>
      <c r="J49" s="1">
        <v>12.569404105157243</v>
      </c>
      <c r="K49" s="25">
        <v>2.7333656354632896</v>
      </c>
      <c r="M49" s="273">
        <v>0.76165723481124203</v>
      </c>
      <c r="N49" s="272">
        <v>16.324889156620099</v>
      </c>
      <c r="O49" s="272">
        <v>0.673329270913398</v>
      </c>
      <c r="P49" s="272">
        <v>3.8487704237815001</v>
      </c>
      <c r="Q49" s="272">
        <v>0.76832941485331696</v>
      </c>
      <c r="R49" s="272">
        <v>27.761893370624001</v>
      </c>
      <c r="S49" s="272">
        <v>0.74666562133479597</v>
      </c>
      <c r="T49" s="272">
        <v>13.745440333903099</v>
      </c>
      <c r="U49" s="272">
        <v>0.75497186471517408</v>
      </c>
      <c r="V49" s="272">
        <v>2.9622198996118199</v>
      </c>
      <c r="W49" s="272">
        <v>0.55499667001997899</v>
      </c>
      <c r="X49" s="272">
        <v>10.7933642808961</v>
      </c>
      <c r="Y49" s="272">
        <v>0.78164752932965698</v>
      </c>
      <c r="Z49" s="272">
        <v>10.397131276731301</v>
      </c>
      <c r="AA49" s="272">
        <v>0.76200000000000001</v>
      </c>
      <c r="AB49" s="274">
        <v>12.4202937185457</v>
      </c>
      <c r="AC49" s="272"/>
      <c r="AD49" s="273">
        <v>0.54666557333552002</v>
      </c>
      <c r="AE49" s="272">
        <v>17.200851574536301</v>
      </c>
      <c r="AF49" s="272">
        <v>0.66998971565786403</v>
      </c>
      <c r="AG49" s="272">
        <v>15.3523212654276</v>
      </c>
      <c r="AH49" s="272">
        <v>0.56833106000909295</v>
      </c>
      <c r="AI49" s="272">
        <v>13.2685595040235</v>
      </c>
      <c r="AJ49" s="272">
        <v>0.74832550085975702</v>
      </c>
      <c r="AK49" s="272">
        <v>14.464256456762101</v>
      </c>
      <c r="AL49" s="272">
        <v>0.761650811635604</v>
      </c>
      <c r="AM49" s="272">
        <v>2.7829428878692699</v>
      </c>
      <c r="AN49" s="272">
        <v>0.66331825389836097</v>
      </c>
      <c r="AO49" s="272">
        <v>16.998257070327298</v>
      </c>
      <c r="AP49" s="272">
        <v>0.76333038178918999</v>
      </c>
      <c r="AQ49" s="272">
        <v>7.9957218998944697</v>
      </c>
      <c r="AR49" s="272">
        <v>0.52500280001493294</v>
      </c>
      <c r="AS49" s="274">
        <v>17.362396208032301</v>
      </c>
      <c r="AU49" s="273">
        <v>0.73832681144649803</v>
      </c>
      <c r="AV49" s="272">
        <v>13.3255557259127</v>
      </c>
      <c r="AW49" s="272">
        <v>0.76832996548698407</v>
      </c>
      <c r="AX49" s="272">
        <v>6.7233602401199999</v>
      </c>
      <c r="AY49" s="272">
        <v>0.76499006787895196</v>
      </c>
      <c r="AZ49" s="272">
        <v>12.2357659369916</v>
      </c>
      <c r="BA49" s="272">
        <v>0.77498677355906398</v>
      </c>
      <c r="BB49" s="272">
        <v>20.907574496698999</v>
      </c>
      <c r="BC49" s="272">
        <v>0.74665943651445599</v>
      </c>
      <c r="BD49" s="272">
        <v>14.59472227124</v>
      </c>
      <c r="BE49" s="272">
        <v>0.51999792000831901</v>
      </c>
      <c r="BF49" s="272">
        <v>12.465526945197301</v>
      </c>
      <c r="BG49" s="272">
        <v>0.78499352380342791</v>
      </c>
      <c r="BH49" s="272">
        <v>1.7725838133065599</v>
      </c>
      <c r="BI49" s="272">
        <v>0.75997908790876401</v>
      </c>
      <c r="BJ49" s="274">
        <v>4.5272589116878104</v>
      </c>
    </row>
    <row r="50" spans="1:62" x14ac:dyDescent="0.45">
      <c r="A50" s="1">
        <v>0.81186652023970307</v>
      </c>
      <c r="B50" s="1">
        <v>15.279331466861114</v>
      </c>
      <c r="C50" s="1">
        <v>3.3904679926742607</v>
      </c>
      <c r="D50" s="1"/>
      <c r="E50" s="1">
        <v>0.76561789531439128</v>
      </c>
      <c r="F50" s="1">
        <v>17.362024529122397</v>
      </c>
      <c r="G50" s="1">
        <v>2.7847295621745163</v>
      </c>
      <c r="H50" s="1"/>
      <c r="I50" s="1">
        <v>0.78894935785680131</v>
      </c>
      <c r="J50" s="1">
        <v>12.953810431386065</v>
      </c>
      <c r="K50" s="25">
        <v>2.8070303722904906</v>
      </c>
      <c r="M50" s="273">
        <v>0.78165698714764198</v>
      </c>
      <c r="N50" s="272">
        <v>16.817048549973801</v>
      </c>
      <c r="O50" s="272">
        <v>0.68999583702511602</v>
      </c>
      <c r="P50" s="272">
        <v>3.9783110015863499</v>
      </c>
      <c r="Q50" s="272">
        <v>0.78499599652041696</v>
      </c>
      <c r="R50" s="272">
        <v>28.420958993028101</v>
      </c>
      <c r="S50" s="272">
        <v>0.76333226466816206</v>
      </c>
      <c r="T50" s="272">
        <v>14.183765561363</v>
      </c>
      <c r="U50" s="272">
        <v>0.773304514851747</v>
      </c>
      <c r="V50" s="272">
        <v>3.09157087280723</v>
      </c>
      <c r="W50" s="272">
        <v>0.57166323668724606</v>
      </c>
      <c r="X50" s="272">
        <v>11.239463297343001</v>
      </c>
      <c r="Y50" s="272">
        <v>0.799980413812868</v>
      </c>
      <c r="Z50" s="272">
        <v>10.756147604700899</v>
      </c>
      <c r="AA50" s="272">
        <v>0.77800000000000002</v>
      </c>
      <c r="AB50" s="274">
        <v>12.835649701890899</v>
      </c>
      <c r="AC50" s="272"/>
      <c r="AD50" s="273">
        <v>0.55999888000224007</v>
      </c>
      <c r="AE50" s="272">
        <v>17.7714671961756</v>
      </c>
      <c r="AF50" s="272">
        <v>0.68665612649512497</v>
      </c>
      <c r="AG50" s="272">
        <v>15.756271344146001</v>
      </c>
      <c r="AH50" s="272">
        <v>0.58666432000938595</v>
      </c>
      <c r="AI50" s="272">
        <v>13.9980413111416</v>
      </c>
      <c r="AJ50" s="272">
        <v>0.76499199308380594</v>
      </c>
      <c r="AK50" s="272">
        <v>14.889114949077401</v>
      </c>
      <c r="AL50" s="272">
        <v>0.77998376333799302</v>
      </c>
      <c r="AM50" s="272">
        <v>2.90754381765651</v>
      </c>
      <c r="AN50" s="272">
        <v>0.67998454168475198</v>
      </c>
      <c r="AO50" s="272">
        <v>17.538052840772998</v>
      </c>
      <c r="AP50" s="272">
        <v>0.78166364423390899</v>
      </c>
      <c r="AQ50" s="272">
        <v>8.2750238515037395</v>
      </c>
      <c r="AR50" s="272">
        <v>0.54166955557096297</v>
      </c>
      <c r="AS50" s="274">
        <v>17.8816375447953</v>
      </c>
      <c r="AU50" s="273">
        <v>0.75166002700309398</v>
      </c>
      <c r="AV50" s="272">
        <v>13.6166787363099</v>
      </c>
      <c r="AW50" s="272">
        <v>0.78499655909841592</v>
      </c>
      <c r="AX50" s="272">
        <v>6.9285827474493802</v>
      </c>
      <c r="AY50" s="272">
        <v>0.78165651815953896</v>
      </c>
      <c r="AZ50" s="272">
        <v>12.700831953601099</v>
      </c>
      <c r="BA50" s="272">
        <v>0.788319879340725</v>
      </c>
      <c r="BB50" s="272">
        <v>21.408613514593299</v>
      </c>
      <c r="BC50" s="272">
        <v>0.76332594179379698</v>
      </c>
      <c r="BD50" s="272">
        <v>15.041849037208801</v>
      </c>
      <c r="BE50" s="272">
        <v>0.53833118000861302</v>
      </c>
      <c r="BF50" s="272">
        <v>13.014367214798799</v>
      </c>
      <c r="BG50" s="272">
        <v>0.79832674713766894</v>
      </c>
      <c r="BH50" s="272">
        <v>1.8115020646965001</v>
      </c>
      <c r="BI50" s="272">
        <v>0.77664529597693899</v>
      </c>
      <c r="BJ50" s="274">
        <v>4.6782384170799398</v>
      </c>
    </row>
    <row r="51" spans="1:62" x14ac:dyDescent="0.45">
      <c r="A51" s="1">
        <v>0.82832465269237021</v>
      </c>
      <c r="B51" s="1">
        <v>15.665986052452732</v>
      </c>
      <c r="C51" s="1">
        <v>3.4633135629937213</v>
      </c>
      <c r="D51" s="1"/>
      <c r="E51" s="1">
        <v>0.78332606806387262</v>
      </c>
      <c r="F51" s="1">
        <v>17.864112589211317</v>
      </c>
      <c r="G51" s="1">
        <v>2.8547525417076351</v>
      </c>
      <c r="H51" s="1"/>
      <c r="I51" s="1">
        <v>0.80519917282499309</v>
      </c>
      <c r="J51" s="1">
        <v>13.350627758058105</v>
      </c>
      <c r="K51" s="25">
        <v>2.8868925478390892</v>
      </c>
      <c r="M51" s="273">
        <v>0.80165673948404204</v>
      </c>
      <c r="N51" s="272">
        <v>17.294811536196701</v>
      </c>
      <c r="O51" s="272">
        <v>0.70666240313683393</v>
      </c>
      <c r="P51" s="272">
        <v>4.1217062590665003</v>
      </c>
      <c r="Q51" s="272">
        <v>0.80166257818751707</v>
      </c>
      <c r="R51" s="272">
        <v>29.083600016638702</v>
      </c>
      <c r="S51" s="272">
        <v>0.781665572334865</v>
      </c>
      <c r="T51" s="272">
        <v>14.618948769580699</v>
      </c>
      <c r="U51" s="272">
        <v>0.79163716498831793</v>
      </c>
      <c r="V51" s="272">
        <v>3.2567571171862899</v>
      </c>
      <c r="W51" s="272">
        <v>0.58999646002123995</v>
      </c>
      <c r="X51" s="272">
        <v>11.6851018454526</v>
      </c>
      <c r="Y51" s="272">
        <v>0.81831329829608002</v>
      </c>
      <c r="Z51" s="272">
        <v>11.122964808030099</v>
      </c>
      <c r="AA51" s="272">
        <v>0.79500000000000004</v>
      </c>
      <c r="AB51" s="274">
        <v>13.235200786720901</v>
      </c>
      <c r="AC51" s="272"/>
      <c r="AD51" s="273">
        <v>0.5749988500023</v>
      </c>
      <c r="AE51" s="272">
        <v>18.365457291480499</v>
      </c>
      <c r="AF51" s="272">
        <v>0.70332253733238503</v>
      </c>
      <c r="AG51" s="272">
        <v>16.1903569128906</v>
      </c>
      <c r="AH51" s="272">
        <v>0.60333092000965305</v>
      </c>
      <c r="AI51" s="272">
        <v>14.708431801555401</v>
      </c>
      <c r="AJ51" s="272">
        <v>0.78332513453025809</v>
      </c>
      <c r="AK51" s="272">
        <v>15.3030354620449</v>
      </c>
      <c r="AL51" s="272">
        <v>0.79831671504038204</v>
      </c>
      <c r="AM51" s="272">
        <v>3.02995007197591</v>
      </c>
      <c r="AN51" s="272">
        <v>0.69665082947114298</v>
      </c>
      <c r="AO51" s="272">
        <v>18.078060999167299</v>
      </c>
      <c r="AP51" s="272">
        <v>0.79833024645637995</v>
      </c>
      <c r="AQ51" s="272">
        <v>8.5491222983747193</v>
      </c>
      <c r="AR51" s="272">
        <v>0.558336311126992</v>
      </c>
      <c r="AS51" s="274">
        <v>18.422353663017802</v>
      </c>
      <c r="AU51" s="273">
        <v>0.7633265906151161</v>
      </c>
      <c r="AV51" s="272">
        <v>13.9397584978485</v>
      </c>
      <c r="AW51" s="272">
        <v>0.80332981207099008</v>
      </c>
      <c r="AX51" s="272">
        <v>7.1560127555718802</v>
      </c>
      <c r="AY51" s="272">
        <v>0.79832296844012607</v>
      </c>
      <c r="AZ51" s="272">
        <v>13.1776002206285</v>
      </c>
      <c r="BA51" s="272">
        <v>0.80165298512238692</v>
      </c>
      <c r="BB51" s="272">
        <v>21.920614532879</v>
      </c>
      <c r="BC51" s="272">
        <v>0.77999244707313697</v>
      </c>
      <c r="BD51" s="272">
        <v>15.513262304045</v>
      </c>
      <c r="BE51" s="272">
        <v>0.55666444000890603</v>
      </c>
      <c r="BF51" s="272">
        <v>13.5569389841763</v>
      </c>
      <c r="BG51" s="272">
        <v>0.81165997047190996</v>
      </c>
      <c r="BH51" s="272">
        <v>1.84760106598575</v>
      </c>
      <c r="BI51" s="272">
        <v>0.79497812485193098</v>
      </c>
      <c r="BJ51" s="274">
        <v>4.8371874227566902</v>
      </c>
    </row>
    <row r="52" spans="1:62" x14ac:dyDescent="0.45">
      <c r="A52" s="1">
        <v>0.84499111874906907</v>
      </c>
      <c r="B52" s="1">
        <v>16.054138853038566</v>
      </c>
      <c r="C52" s="1">
        <v>3.5368327607105505</v>
      </c>
      <c r="D52" s="1"/>
      <c r="E52" s="1">
        <v>0.80061757949731005</v>
      </c>
      <c r="F52" s="1">
        <v>18.351534081523226</v>
      </c>
      <c r="G52" s="1">
        <v>2.9245318591681579</v>
      </c>
      <c r="H52" s="1"/>
      <c r="I52" s="1">
        <v>0.82124065161277937</v>
      </c>
      <c r="J52" s="1">
        <v>13.753256834937723</v>
      </c>
      <c r="K52" s="25">
        <v>2.9666571177588406</v>
      </c>
      <c r="M52" s="273">
        <v>0.81998984579240908</v>
      </c>
      <c r="N52" s="272">
        <v>17.7386759268894</v>
      </c>
      <c r="O52" s="272">
        <v>0.72166231263738001</v>
      </c>
      <c r="P52" s="272">
        <v>4.2471567945820601</v>
      </c>
      <c r="Q52" s="272">
        <v>0.81832915985461796</v>
      </c>
      <c r="R52" s="272">
        <v>29.742056195655302</v>
      </c>
      <c r="S52" s="272">
        <v>0.79833221566823098</v>
      </c>
      <c r="T52" s="272">
        <v>15.0322597317813</v>
      </c>
      <c r="U52" s="272">
        <v>0.80996981512488908</v>
      </c>
      <c r="V52" s="272">
        <v>3.4100253575435699</v>
      </c>
      <c r="W52" s="272">
        <v>0.60832968335523308</v>
      </c>
      <c r="X52" s="272">
        <v>12.092304830591999</v>
      </c>
      <c r="Y52" s="272">
        <v>0.83497955691718095</v>
      </c>
      <c r="Z52" s="272">
        <v>11.4386023099977</v>
      </c>
      <c r="AA52" s="272">
        <v>0.81200000000000006</v>
      </c>
      <c r="AB52" s="274">
        <v>13.6629216992387</v>
      </c>
      <c r="AC52" s="272"/>
      <c r="AD52" s="273">
        <v>0.58833215666902006</v>
      </c>
      <c r="AE52" s="272">
        <v>18.960922303094399</v>
      </c>
      <c r="AF52" s="272">
        <v>0.72165558925337092</v>
      </c>
      <c r="AG52" s="272">
        <v>16.6388612634723</v>
      </c>
      <c r="AH52" s="272">
        <v>0.62166418000994605</v>
      </c>
      <c r="AI52" s="272">
        <v>15.436875267591899</v>
      </c>
      <c r="AJ52" s="272">
        <v>0.79999162675430591</v>
      </c>
      <c r="AK52" s="272">
        <v>15.726277446085399</v>
      </c>
      <c r="AL52" s="272">
        <v>0.81498303476982592</v>
      </c>
      <c r="AM52" s="272">
        <v>3.1312473240804102</v>
      </c>
      <c r="AN52" s="272">
        <v>0.71331711725753399</v>
      </c>
      <c r="AO52" s="272">
        <v>18.604665118145</v>
      </c>
      <c r="AP52" s="272">
        <v>0.81666350890109907</v>
      </c>
      <c r="AQ52" s="272">
        <v>8.8494978542074705</v>
      </c>
      <c r="AR52" s="272">
        <v>0.57500306668302203</v>
      </c>
      <c r="AS52" s="274">
        <v>18.967081553600899</v>
      </c>
      <c r="AU52" s="273">
        <v>0.77665980617171204</v>
      </c>
      <c r="AV52" s="272">
        <v>14.254018259072</v>
      </c>
      <c r="AW52" s="272">
        <v>0.81999640568242105</v>
      </c>
      <c r="AX52" s="272">
        <v>7.3586837628101298</v>
      </c>
      <c r="AY52" s="272">
        <v>0.81498941872071307</v>
      </c>
      <c r="AZ52" s="272">
        <v>13.6425874872352</v>
      </c>
      <c r="BA52" s="272">
        <v>0.81498609090404805</v>
      </c>
      <c r="BB52" s="272">
        <v>22.437324801332998</v>
      </c>
      <c r="BC52" s="272">
        <v>0.79665895235247708</v>
      </c>
      <c r="BD52" s="272">
        <v>15.999338821404899</v>
      </c>
      <c r="BE52" s="272">
        <v>0.57499770000920003</v>
      </c>
      <c r="BF52" s="272">
        <v>14.0920295032867</v>
      </c>
      <c r="BG52" s="272">
        <v>0.82499319380615099</v>
      </c>
      <c r="BH52" s="272">
        <v>1.8771795670421201</v>
      </c>
      <c r="BI52" s="272">
        <v>0.81164433292010507</v>
      </c>
      <c r="BJ52" s="274">
        <v>4.9862454280801902</v>
      </c>
    </row>
    <row r="53" spans="1:62" x14ac:dyDescent="0.45">
      <c r="A53" s="1">
        <v>0.86144926404493771</v>
      </c>
      <c r="B53" s="1">
        <v>16.441692367626722</v>
      </c>
      <c r="C53" s="1">
        <v>3.6131742974709531</v>
      </c>
      <c r="D53" s="1"/>
      <c r="E53" s="1">
        <v>0.8179090876668752</v>
      </c>
      <c r="F53" s="1">
        <v>18.829988082676184</v>
      </c>
      <c r="G53" s="1">
        <v>2.9913931513115353</v>
      </c>
      <c r="H53" s="1"/>
      <c r="I53" s="1">
        <v>0.83790712081048102</v>
      </c>
      <c r="J53" s="1">
        <v>14.161872880781134</v>
      </c>
      <c r="K53" s="25">
        <v>3.0493088646867137</v>
      </c>
      <c r="M53" s="273">
        <v>0.83832295210077612</v>
      </c>
      <c r="N53" s="272">
        <v>18.183027872292101</v>
      </c>
      <c r="O53" s="272">
        <v>0.73832887874909803</v>
      </c>
      <c r="P53" s="272">
        <v>4.3980008045758199</v>
      </c>
      <c r="Q53" s="272">
        <v>0.83332908335500799</v>
      </c>
      <c r="R53" s="272">
        <v>30.4033564438135</v>
      </c>
      <c r="S53" s="272">
        <v>0.81499885900159696</v>
      </c>
      <c r="T53" s="272">
        <v>15.4635018727601</v>
      </c>
      <c r="U53" s="272">
        <v>0.82830246526146112</v>
      </c>
      <c r="V53" s="272">
        <v>3.5813195789837899</v>
      </c>
      <c r="W53" s="272">
        <v>0.62499625002249903</v>
      </c>
      <c r="X53" s="272">
        <v>12.518441190302299</v>
      </c>
      <c r="Y53" s="272">
        <v>0.851645815538283</v>
      </c>
      <c r="Z53" s="272">
        <v>11.731148679173099</v>
      </c>
      <c r="AA53" s="272">
        <v>0.82800000000000007</v>
      </c>
      <c r="AB53" s="274">
        <v>14.093540853643599</v>
      </c>
      <c r="AC53" s="272"/>
      <c r="AD53" s="273">
        <v>0.601665463335739</v>
      </c>
      <c r="AE53" s="272">
        <v>19.577732303532699</v>
      </c>
      <c r="AF53" s="272">
        <v>0.73832200009063098</v>
      </c>
      <c r="AG53" s="272">
        <v>17.1192946023119</v>
      </c>
      <c r="AH53" s="272">
        <v>0.63999744001023906</v>
      </c>
      <c r="AI53" s="272">
        <v>16.1866991204441</v>
      </c>
      <c r="AJ53" s="272">
        <v>0.81665811897835394</v>
      </c>
      <c r="AK53" s="272">
        <v>16.149059256237599</v>
      </c>
      <c r="AL53" s="272">
        <v>0.83331598647221494</v>
      </c>
      <c r="AM53" s="272">
        <v>3.2456064350177098</v>
      </c>
      <c r="AN53" s="272">
        <v>0.729983405043925</v>
      </c>
      <c r="AO53" s="272">
        <v>19.128460996470299</v>
      </c>
      <c r="AP53" s="272">
        <v>0.83333011112357003</v>
      </c>
      <c r="AQ53" s="272">
        <v>9.1456846477225593</v>
      </c>
      <c r="AR53" s="272">
        <v>0.59333649779465403</v>
      </c>
      <c r="AS53" s="274">
        <v>19.5164111830683</v>
      </c>
      <c r="AU53" s="273">
        <v>0.78999302172830799</v>
      </c>
      <c r="AV53" s="272">
        <v>14.6036210215578</v>
      </c>
      <c r="AW53" s="272">
        <v>0.8366629992938529</v>
      </c>
      <c r="AX53" s="272">
        <v>7.5716080204145699</v>
      </c>
      <c r="AY53" s="272">
        <v>0.83165586900129995</v>
      </c>
      <c r="AZ53" s="272">
        <v>14.119072254252499</v>
      </c>
      <c r="BA53" s="272">
        <v>0.82998583490841704</v>
      </c>
      <c r="BB53" s="272">
        <v>22.994465321230901</v>
      </c>
      <c r="BC53" s="272">
        <v>0.81499210815975198</v>
      </c>
      <c r="BD53" s="272">
        <v>16.515450589837499</v>
      </c>
      <c r="BE53" s="272">
        <v>0.59166430000946602</v>
      </c>
      <c r="BF53" s="272">
        <v>14.641421022907799</v>
      </c>
      <c r="BG53" s="272">
        <v>0.8366597642236111</v>
      </c>
      <c r="BH53" s="272">
        <v>1.93030431893944</v>
      </c>
      <c r="BI53" s="272">
        <v>0.82997716179509795</v>
      </c>
      <c r="BJ53" s="274">
        <v>5.1619524343554399</v>
      </c>
    </row>
    <row r="54" spans="1:62" x14ac:dyDescent="0.45">
      <c r="A54" s="1">
        <v>0.87665742758339915</v>
      </c>
      <c r="B54" s="1">
        <v>16.826748857224509</v>
      </c>
      <c r="C54" s="1">
        <v>3.6886434754238997</v>
      </c>
      <c r="D54" s="1"/>
      <c r="E54" s="1">
        <v>0.83478393020105879</v>
      </c>
      <c r="F54" s="1">
        <v>19.305676615749704</v>
      </c>
      <c r="G54" s="1">
        <v>3.0556650981223945</v>
      </c>
      <c r="H54" s="1"/>
      <c r="I54" s="1">
        <v>0.85394859859133576</v>
      </c>
      <c r="J54" s="1">
        <v>14.579049051930287</v>
      </c>
      <c r="K54" s="25">
        <v>3.1326545873092631</v>
      </c>
      <c r="M54" s="273">
        <v>0.85498941238110904</v>
      </c>
      <c r="N54" s="272">
        <v>18.6075119632631</v>
      </c>
      <c r="O54" s="272">
        <v>0.75499544486081605</v>
      </c>
      <c r="P54" s="272">
        <v>4.5311574131463699</v>
      </c>
      <c r="Q54" s="272">
        <v>0.8499956650221081</v>
      </c>
      <c r="R54" s="272">
        <v>31.075247463727401</v>
      </c>
      <c r="S54" s="272">
        <v>0.83166550233496306</v>
      </c>
      <c r="T54" s="272">
        <v>15.901745841101601</v>
      </c>
      <c r="U54" s="272">
        <v>0.84663511539803205</v>
      </c>
      <c r="V54" s="272">
        <v>3.7437294701532302</v>
      </c>
      <c r="W54" s="272">
        <v>0.64332947335649293</v>
      </c>
      <c r="X54" s="272">
        <v>12.978002134019199</v>
      </c>
      <c r="Y54" s="272">
        <v>0.864978822435164</v>
      </c>
      <c r="Z54" s="272">
        <v>11.9917195852855</v>
      </c>
      <c r="AA54" s="272">
        <v>0.84500000000000008</v>
      </c>
      <c r="AB54" s="274">
        <v>14.5528715631918</v>
      </c>
      <c r="AC54" s="272"/>
      <c r="AD54" s="273">
        <v>0.61666543333580004</v>
      </c>
      <c r="AE54" s="272">
        <v>20.2239462355078</v>
      </c>
      <c r="AF54" s="272">
        <v>0.75665505201161798</v>
      </c>
      <c r="AG54" s="272">
        <v>17.615326656036</v>
      </c>
      <c r="AH54" s="272">
        <v>0.65999736001055997</v>
      </c>
      <c r="AI54" s="272">
        <v>16.977702636644601</v>
      </c>
      <c r="AJ54" s="272">
        <v>0.83499126042480709</v>
      </c>
      <c r="AK54" s="272">
        <v>16.599935272244199</v>
      </c>
      <c r="AL54" s="272">
        <v>0.84998230620165904</v>
      </c>
      <c r="AM54" s="272">
        <v>3.3590687968391202</v>
      </c>
      <c r="AN54" s="272">
        <v>0.74664969283031601</v>
      </c>
      <c r="AO54" s="272">
        <v>19.6500739986582</v>
      </c>
      <c r="AP54" s="272">
        <v>0.85166337356828903</v>
      </c>
      <c r="AQ54" s="272">
        <v>9.4505675477957105</v>
      </c>
      <c r="AR54" s="272">
        <v>0.61000325335068406</v>
      </c>
      <c r="AS54" s="274">
        <v>20.059038792827302</v>
      </c>
      <c r="AU54" s="273">
        <v>0.80499288922947798</v>
      </c>
      <c r="AV54" s="272">
        <v>14.994835285529801</v>
      </c>
      <c r="AW54" s="272">
        <v>0.85332959290528398</v>
      </c>
      <c r="AX54" s="272">
        <v>7.7696485274874396</v>
      </c>
      <c r="AY54" s="272">
        <v>0.84665567425382893</v>
      </c>
      <c r="AZ54" s="272">
        <v>14.6041407715764</v>
      </c>
      <c r="BA54" s="272">
        <v>0.84331894069007796</v>
      </c>
      <c r="BB54" s="272">
        <v>23.566899091674902</v>
      </c>
      <c r="BC54" s="272">
        <v>0.83165861343909298</v>
      </c>
      <c r="BD54" s="272">
        <v>17.020127857861699</v>
      </c>
      <c r="BE54" s="272">
        <v>0.60999756000975902</v>
      </c>
      <c r="BF54" s="272">
        <v>15.2342825440815</v>
      </c>
      <c r="BG54" s="272">
        <v>0.85165964047463194</v>
      </c>
      <c r="BH54" s="272">
        <v>1.9565753198776801</v>
      </c>
      <c r="BI54" s="272">
        <v>0.84664336986327204</v>
      </c>
      <c r="BJ54" s="274">
        <v>5.3142864397959402</v>
      </c>
    </row>
    <row r="55" spans="1:62" x14ac:dyDescent="0.45">
      <c r="A55" s="1">
        <v>0.89249058172968332</v>
      </c>
      <c r="B55" s="1">
        <v>17.215380748028835</v>
      </c>
      <c r="C55" s="1">
        <v>3.7612564983416568</v>
      </c>
      <c r="D55" s="1"/>
      <c r="E55" s="1">
        <v>0.85207544012413794</v>
      </c>
      <c r="F55" s="1">
        <v>19.785924115134453</v>
      </c>
      <c r="G55" s="1">
        <v>3.1201728417039591</v>
      </c>
      <c r="H55" s="1"/>
      <c r="I55" s="1">
        <v>0.87082339774395612</v>
      </c>
      <c r="J55" s="1">
        <v>15.002310629546781</v>
      </c>
      <c r="K55" s="25">
        <v>3.217056074804916</v>
      </c>
      <c r="M55" s="273">
        <v>0.87165587266144295</v>
      </c>
      <c r="N55" s="272">
        <v>19.046880016074901</v>
      </c>
      <c r="O55" s="272">
        <v>0.77166201097253306</v>
      </c>
      <c r="P55" s="272">
        <v>4.6864706746482998</v>
      </c>
      <c r="Q55" s="272">
        <v>0.86666224668920799</v>
      </c>
      <c r="R55" s="272">
        <v>31.7809964496122</v>
      </c>
      <c r="S55" s="272">
        <v>0.84833214566832904</v>
      </c>
      <c r="T55" s="272">
        <v>16.347736512057299</v>
      </c>
      <c r="U55" s="272">
        <v>0.86663437009247402</v>
      </c>
      <c r="V55" s="272">
        <v>3.9353655575487898</v>
      </c>
      <c r="W55" s="272">
        <v>0.659996040023759</v>
      </c>
      <c r="X55" s="272">
        <v>13.4342179106981</v>
      </c>
      <c r="Y55" s="272">
        <v>0.87997845519415507</v>
      </c>
      <c r="Z55" s="272">
        <v>12.2523852937026</v>
      </c>
      <c r="AA55" s="272">
        <v>0.86299999999999999</v>
      </c>
      <c r="AB55" s="274">
        <v>15.042579639809199</v>
      </c>
      <c r="AC55" s="272"/>
      <c r="AD55" s="273">
        <v>0.63166540333586008</v>
      </c>
      <c r="AE55" s="272">
        <v>20.9128265464708</v>
      </c>
      <c r="AF55" s="272">
        <v>0.77498810393260409</v>
      </c>
      <c r="AG55" s="272">
        <v>18.142508942206799</v>
      </c>
      <c r="AH55" s="272">
        <v>0.67833062001085298</v>
      </c>
      <c r="AI55" s="272">
        <v>17.7802576973775</v>
      </c>
      <c r="AJ55" s="272">
        <v>0.85332440187125991</v>
      </c>
      <c r="AK55" s="272">
        <v>17.062598819392701</v>
      </c>
      <c r="AL55" s="272">
        <v>0.86664862593110303</v>
      </c>
      <c r="AM55" s="272">
        <v>3.4893806025749501</v>
      </c>
      <c r="AN55" s="272">
        <v>0.76331598061670702</v>
      </c>
      <c r="AO55" s="272">
        <v>20.160430439575599</v>
      </c>
      <c r="AP55" s="272">
        <v>0.86832997579075999</v>
      </c>
      <c r="AQ55" s="272">
        <v>9.7433089368129</v>
      </c>
      <c r="AR55" s="272">
        <v>0.62667000890671398</v>
      </c>
      <c r="AS55" s="274">
        <v>20.6047460278396</v>
      </c>
      <c r="AU55" s="273">
        <v>0.81999275673064898</v>
      </c>
      <c r="AV55" s="272">
        <v>15.4096745503455</v>
      </c>
      <c r="AW55" s="272">
        <v>0.86999618651671495</v>
      </c>
      <c r="AX55" s="272">
        <v>7.9911722853990099</v>
      </c>
      <c r="AY55" s="272">
        <v>0.86332212453441604</v>
      </c>
      <c r="AZ55" s="272">
        <v>15.104061539430701</v>
      </c>
      <c r="BA55" s="272">
        <v>0.85831868469444794</v>
      </c>
      <c r="BB55" s="272">
        <v>24.191607113985899</v>
      </c>
      <c r="BC55" s="272">
        <v>0.84999176924636688</v>
      </c>
      <c r="BD55" s="272">
        <v>17.522521375804299</v>
      </c>
      <c r="BE55" s="272">
        <v>0.62833082001005303</v>
      </c>
      <c r="BF55" s="272">
        <v>15.8509895661067</v>
      </c>
      <c r="BG55" s="272">
        <v>0.86665951672565311</v>
      </c>
      <c r="BH55" s="272">
        <v>2.02472557231162</v>
      </c>
      <c r="BI55" s="272">
        <v>0.86497619873826403</v>
      </c>
      <c r="BJ55" s="274">
        <v>5.5084524467304403</v>
      </c>
    </row>
    <row r="56" spans="1:62" x14ac:dyDescent="0.45">
      <c r="A56" s="1">
        <v>0.90811540599051221</v>
      </c>
      <c r="B56" s="1">
        <v>17.600305191559354</v>
      </c>
      <c r="C56" s="1">
        <v>3.8269065232878594</v>
      </c>
      <c r="D56" s="1"/>
      <c r="E56" s="1">
        <v>0.86895028563045673</v>
      </c>
      <c r="F56" s="1">
        <v>20.270839724637302</v>
      </c>
      <c r="G56" s="1">
        <v>3.1866126621111421</v>
      </c>
      <c r="H56" s="1"/>
      <c r="I56" s="1">
        <v>0.88748987083387743</v>
      </c>
      <c r="J56" s="1">
        <v>15.433697238703424</v>
      </c>
      <c r="K56" s="25">
        <v>3.3031286438072986</v>
      </c>
      <c r="M56" s="273">
        <v>0.88832233294177598</v>
      </c>
      <c r="N56" s="272">
        <v>19.4518890050194</v>
      </c>
      <c r="O56" s="272">
        <v>0.78832857708425097</v>
      </c>
      <c r="P56" s="272">
        <v>4.8367052412545899</v>
      </c>
      <c r="Q56" s="272">
        <v>0.88332882835630788</v>
      </c>
      <c r="R56" s="272">
        <v>32.493801435605398</v>
      </c>
      <c r="S56" s="272">
        <v>0.86666545333503198</v>
      </c>
      <c r="T56" s="272">
        <v>16.810100895356602</v>
      </c>
      <c r="U56" s="272">
        <v>0.88496702022904605</v>
      </c>
      <c r="V56" s="272">
        <v>4.11314696526905</v>
      </c>
      <c r="W56" s="272">
        <v>0.67666260669102596</v>
      </c>
      <c r="X56" s="272">
        <v>13.877459314816999</v>
      </c>
      <c r="Y56" s="272">
        <v>0.89331146209103607</v>
      </c>
      <c r="Z56" s="272">
        <v>12.5096245759635</v>
      </c>
      <c r="AA56" s="272">
        <v>0.88</v>
      </c>
      <c r="AB56" s="274">
        <v>15.553753666852201</v>
      </c>
      <c r="AC56" s="272"/>
      <c r="AD56" s="273">
        <v>0.64833203666925998</v>
      </c>
      <c r="AE56" s="272">
        <v>21.639547310258301</v>
      </c>
      <c r="AF56" s="272">
        <v>0.79498779693731703</v>
      </c>
      <c r="AG56" s="272">
        <v>18.679378478695401</v>
      </c>
      <c r="AH56" s="272">
        <v>0.69833054001117301</v>
      </c>
      <c r="AI56" s="272">
        <v>18.575626965852699</v>
      </c>
      <c r="AJ56" s="272">
        <v>0.87165754331771306</v>
      </c>
      <c r="AK56" s="272">
        <v>17.556577789614501</v>
      </c>
      <c r="AL56" s="272">
        <v>0.88331494566054791</v>
      </c>
      <c r="AM56" s="272">
        <v>3.5941114598468702</v>
      </c>
      <c r="AN56" s="272">
        <v>0.77998226840309803</v>
      </c>
      <c r="AO56" s="272">
        <v>20.684297113883702</v>
      </c>
      <c r="AP56" s="272">
        <v>0.88499657801323195</v>
      </c>
      <c r="AQ56" s="272">
        <v>10.038917563134801</v>
      </c>
      <c r="AR56" s="272">
        <v>0.64333676446274302</v>
      </c>
      <c r="AS56" s="274">
        <v>21.140671617890401</v>
      </c>
      <c r="AU56" s="273">
        <v>0.83499262423181897</v>
      </c>
      <c r="AV56" s="272">
        <v>15.8483278160117</v>
      </c>
      <c r="AW56" s="272">
        <v>0.88666278012814703</v>
      </c>
      <c r="AX56" s="272">
        <v>8.2153420434050695</v>
      </c>
      <c r="AY56" s="272">
        <v>0.87998857481500303</v>
      </c>
      <c r="AZ56" s="272">
        <v>15.620567057877301</v>
      </c>
      <c r="BA56" s="272">
        <v>0.87331842869881604</v>
      </c>
      <c r="BB56" s="272">
        <v>24.832049386858898</v>
      </c>
      <c r="BC56" s="272">
        <v>0.86665827452570798</v>
      </c>
      <c r="BD56" s="272">
        <v>18.0339396440692</v>
      </c>
      <c r="BE56" s="272">
        <v>0.64666408001034603</v>
      </c>
      <c r="BF56" s="272">
        <v>16.494597589092699</v>
      </c>
      <c r="BG56" s="272">
        <v>0.88165939297667395</v>
      </c>
      <c r="BH56" s="272">
        <v>2.0650770737527502</v>
      </c>
      <c r="BI56" s="272">
        <v>0.88330902761325603</v>
      </c>
      <c r="BJ56" s="274">
        <v>5.6727879525995597</v>
      </c>
    </row>
    <row r="57" spans="1:62" x14ac:dyDescent="0.45">
      <c r="A57" s="1">
        <v>0.92332357021288147</v>
      </c>
      <c r="B57" s="1">
        <v>17.983223550606077</v>
      </c>
      <c r="C57" s="1">
        <v>3.8894010793391778</v>
      </c>
      <c r="D57" s="1"/>
      <c r="E57" s="1">
        <v>0.88582513073748703</v>
      </c>
      <c r="F57" s="1">
        <v>20.759421976084401</v>
      </c>
      <c r="G57" s="1">
        <v>3.2567215738619235</v>
      </c>
      <c r="H57" s="1"/>
      <c r="I57" s="1">
        <v>0.9035313481877163</v>
      </c>
      <c r="J57" s="1">
        <v>15.879333660869031</v>
      </c>
      <c r="K57" s="25">
        <v>3.3881304882349323</v>
      </c>
      <c r="M57" s="273">
        <v>0.9049887932221099</v>
      </c>
      <c r="N57" s="272">
        <v>19.8295543006457</v>
      </c>
      <c r="O57" s="272">
        <v>0.80499514319596899</v>
      </c>
      <c r="P57" s="272">
        <v>4.9863980804053396</v>
      </c>
      <c r="Q57" s="272">
        <v>0.89999541002340799</v>
      </c>
      <c r="R57" s="272">
        <v>33.237308825141</v>
      </c>
      <c r="S57" s="272">
        <v>0.88333209666839796</v>
      </c>
      <c r="T57" s="272">
        <v>17.280388042693101</v>
      </c>
      <c r="U57" s="272">
        <v>0.90329967036561698</v>
      </c>
      <c r="V57" s="272">
        <v>4.2802427989288701</v>
      </c>
      <c r="W57" s="272">
        <v>0.69332917335829303</v>
      </c>
      <c r="X57" s="272">
        <v>14.3137530643186</v>
      </c>
      <c r="Y57" s="272">
        <v>0.90497784312580698</v>
      </c>
      <c r="Z57" s="272">
        <v>12.7548645950842</v>
      </c>
      <c r="AA57" s="272">
        <v>0.89800000000000002</v>
      </c>
      <c r="AB57" s="274">
        <v>16.0768863274761</v>
      </c>
      <c r="AC57" s="272"/>
      <c r="AD57" s="273">
        <v>0.66499867000266</v>
      </c>
      <c r="AE57" s="272">
        <v>22.398586440209399</v>
      </c>
      <c r="AF57" s="272">
        <v>0.81332084885830291</v>
      </c>
      <c r="AG57" s="272">
        <v>19.245451358102901</v>
      </c>
      <c r="AH57" s="272">
        <v>0.71666380001146601</v>
      </c>
      <c r="AI57" s="272">
        <v>19.361993345177599</v>
      </c>
      <c r="AJ57" s="272">
        <v>0.88999068476416598</v>
      </c>
      <c r="AK57" s="272">
        <v>18.068668732111298</v>
      </c>
      <c r="AL57" s="272">
        <v>0.89998126538999201</v>
      </c>
      <c r="AM57" s="272">
        <v>3.7065354805867199</v>
      </c>
      <c r="AN57" s="272">
        <v>0.79498192741084994</v>
      </c>
      <c r="AO57" s="272">
        <v>21.206606276569499</v>
      </c>
      <c r="AP57" s="272">
        <v>0.90166318023570302</v>
      </c>
      <c r="AQ57" s="272">
        <v>10.3336648383323</v>
      </c>
      <c r="AR57" s="272">
        <v>0.66000352001877294</v>
      </c>
      <c r="AS57" s="274">
        <v>21.703877259993099</v>
      </c>
      <c r="AU57" s="273">
        <v>0.85165914367756401</v>
      </c>
      <c r="AV57" s="272">
        <v>16.310212332507501</v>
      </c>
      <c r="AW57" s="272">
        <v>0.903329373739578</v>
      </c>
      <c r="AX57" s="272">
        <v>8.4418743014955098</v>
      </c>
      <c r="AY57" s="272">
        <v>0.89665502509559092</v>
      </c>
      <c r="AZ57" s="272">
        <v>16.1333870761923</v>
      </c>
      <c r="BA57" s="272">
        <v>0.88831817270318592</v>
      </c>
      <c r="BB57" s="272">
        <v>25.524970661606002</v>
      </c>
      <c r="BC57" s="272">
        <v>0.88332477980504898</v>
      </c>
      <c r="BD57" s="272">
        <v>18.559863662852202</v>
      </c>
      <c r="BE57" s="272">
        <v>0.66666400001066606</v>
      </c>
      <c r="BF57" s="272">
        <v>17.163799362992801</v>
      </c>
      <c r="BG57" s="272">
        <v>0.89832592214447504</v>
      </c>
      <c r="BH57" s="272">
        <v>2.13240832615744</v>
      </c>
      <c r="BI57" s="272">
        <v>0.90164185648824891</v>
      </c>
      <c r="BJ57" s="274">
        <v>5.8813337100476302</v>
      </c>
    </row>
    <row r="58" spans="1:62" x14ac:dyDescent="0.45">
      <c r="A58" s="1">
        <v>0.93874006087303608</v>
      </c>
      <c r="B58" s="1">
        <v>18.359800312626437</v>
      </c>
      <c r="C58" s="1">
        <v>3.9439482644881947</v>
      </c>
      <c r="D58" s="1"/>
      <c r="E58" s="1">
        <v>0.90290830916047327</v>
      </c>
      <c r="F58" s="1">
        <v>21.253933391093817</v>
      </c>
      <c r="G58" s="1">
        <v>3.3255625958175039</v>
      </c>
      <c r="H58" s="1"/>
      <c r="I58" s="1">
        <v>0.92040615289223449</v>
      </c>
      <c r="J58" s="1">
        <v>16.335498958410646</v>
      </c>
      <c r="K58" s="25">
        <v>3.4784694690406215</v>
      </c>
      <c r="M58" s="273">
        <v>0.92165525350244304</v>
      </c>
      <c r="N58" s="272">
        <v>20.196087097060801</v>
      </c>
      <c r="O58" s="272">
        <v>0.82332836591885794</v>
      </c>
      <c r="P58" s="272">
        <v>5.14477210203105</v>
      </c>
      <c r="Q58" s="272">
        <v>0.91666199169050899</v>
      </c>
      <c r="R58" s="272">
        <v>34.003365620013298</v>
      </c>
      <c r="S58" s="272">
        <v>0.9016654043350999</v>
      </c>
      <c r="T58" s="272">
        <v>17.790641133061602</v>
      </c>
      <c r="U58" s="272">
        <v>0.91996571594431897</v>
      </c>
      <c r="V58" s="272">
        <v>4.45486864422063</v>
      </c>
      <c r="W58" s="272">
        <v>0.70999574002555899</v>
      </c>
      <c r="X58" s="272">
        <v>14.723055243348201</v>
      </c>
      <c r="Y58" s="272">
        <v>0.91831085002268797</v>
      </c>
      <c r="Z58" s="272">
        <v>13.0130925299515</v>
      </c>
      <c r="AA58" s="272">
        <v>0.91500000000000004</v>
      </c>
      <c r="AB58" s="274">
        <v>16.5946152567311</v>
      </c>
      <c r="AC58" s="272"/>
      <c r="AD58" s="273">
        <v>0.68166530333606001</v>
      </c>
      <c r="AE58" s="272">
        <v>23.210002798126901</v>
      </c>
      <c r="AF58" s="272">
        <v>0.83332054186301496</v>
      </c>
      <c r="AG58" s="272">
        <v>19.803949067347201</v>
      </c>
      <c r="AH58" s="272">
        <v>0.73499706001175902</v>
      </c>
      <c r="AI58" s="272">
        <v>20.104088636570498</v>
      </c>
      <c r="AJ58" s="272">
        <v>0.90999047543302392</v>
      </c>
      <c r="AK58" s="272">
        <v>18.595402643724199</v>
      </c>
      <c r="AL58" s="272">
        <v>0.916647585119436</v>
      </c>
      <c r="AM58" s="272">
        <v>3.8199624444167202</v>
      </c>
      <c r="AN58" s="272">
        <v>0.81164821519724106</v>
      </c>
      <c r="AO58" s="272">
        <v>21.742225084028</v>
      </c>
      <c r="AP58" s="272">
        <v>0.91832978245817398</v>
      </c>
      <c r="AQ58" s="272">
        <v>10.629367859298</v>
      </c>
      <c r="AR58" s="272">
        <v>0.67833695113040593</v>
      </c>
      <c r="AS58" s="274">
        <v>22.2775017109029</v>
      </c>
      <c r="AU58" s="273">
        <v>0.86832566312330894</v>
      </c>
      <c r="AV58" s="272">
        <v>16.7973440999051</v>
      </c>
      <c r="AW58" s="272">
        <v>0.91999596735100908</v>
      </c>
      <c r="AX58" s="272">
        <v>8.6758248098508801</v>
      </c>
      <c r="AY58" s="272">
        <v>0.91332147537617792</v>
      </c>
      <c r="AZ58" s="272">
        <v>16.6531528447554</v>
      </c>
      <c r="BA58" s="272">
        <v>0.90498455493026209</v>
      </c>
      <c r="BB58" s="272">
        <v>26.240162437148602</v>
      </c>
      <c r="BC58" s="272">
        <v>0.90165793561232288</v>
      </c>
      <c r="BD58" s="272">
        <v>19.100655682166199</v>
      </c>
      <c r="BE58" s="272">
        <v>0.68666392001098597</v>
      </c>
      <c r="BF58" s="272">
        <v>17.874171638363201</v>
      </c>
      <c r="BG58" s="272">
        <v>0.91499245131227602</v>
      </c>
      <c r="BH58" s="272">
        <v>2.18123332790119</v>
      </c>
      <c r="BI58" s="272">
        <v>0.91997468536324101</v>
      </c>
      <c r="BJ58" s="274">
        <v>6.07727946704569</v>
      </c>
    </row>
    <row r="59" spans="1:62" x14ac:dyDescent="0.45">
      <c r="A59" s="1">
        <v>0.95394822105733235</v>
      </c>
      <c r="B59" s="1">
        <v>18.738207097707569</v>
      </c>
      <c r="C59" s="1">
        <v>3.9950916074315419</v>
      </c>
      <c r="D59" s="1"/>
      <c r="E59" s="1">
        <v>0.91999148872230663</v>
      </c>
      <c r="F59" s="1">
        <v>21.749123267605391</v>
      </c>
      <c r="G59" s="1">
        <v>3.3942368375825196</v>
      </c>
      <c r="H59" s="1"/>
      <c r="I59" s="1">
        <v>0.93728095252052124</v>
      </c>
      <c r="J59" s="1">
        <v>16.811019037893505</v>
      </c>
      <c r="K59" s="25">
        <v>3.5663174206358854</v>
      </c>
      <c r="M59" s="273">
        <v>0.93665506775474405</v>
      </c>
      <c r="N59" s="272">
        <v>20.605714312563698</v>
      </c>
      <c r="O59" s="272">
        <v>0.83999493203057596</v>
      </c>
      <c r="P59" s="272">
        <v>5.2990425381810704</v>
      </c>
      <c r="Q59" s="272">
        <v>0.93499523152431896</v>
      </c>
      <c r="R59" s="272">
        <v>34.786121163702397</v>
      </c>
      <c r="S59" s="272">
        <v>0.92166537633514001</v>
      </c>
      <c r="T59" s="272">
        <v>18.306595904899702</v>
      </c>
      <c r="U59" s="272">
        <v>0.93829836608089001</v>
      </c>
      <c r="V59" s="272">
        <v>4.6174952263722799</v>
      </c>
      <c r="W59" s="272">
        <v>0.72666230669282594</v>
      </c>
      <c r="X59" s="272">
        <v>15.114967971055099</v>
      </c>
      <c r="Y59" s="272">
        <v>0.93164385691956897</v>
      </c>
      <c r="Z59" s="272">
        <v>13.268652457100201</v>
      </c>
      <c r="AA59" s="272">
        <v>0.93300000000000005</v>
      </c>
      <c r="AB59" s="274">
        <v>17.1384012765973</v>
      </c>
      <c r="AC59" s="272"/>
      <c r="AD59" s="273">
        <v>0.69999860000279901</v>
      </c>
      <c r="AE59" s="272">
        <v>24.042067984370899</v>
      </c>
      <c r="AF59" s="272">
        <v>0.85165359378400207</v>
      </c>
      <c r="AG59" s="272">
        <v>20.334741948642499</v>
      </c>
      <c r="AH59" s="272">
        <v>0.75333032001205302</v>
      </c>
      <c r="AI59" s="272">
        <v>20.8191870598428</v>
      </c>
      <c r="AJ59" s="272">
        <v>0.92999026610188107</v>
      </c>
      <c r="AK59" s="272">
        <v>19.111198575989299</v>
      </c>
      <c r="AL59" s="272">
        <v>0.93164727287593596</v>
      </c>
      <c r="AM59" s="272">
        <v>3.9459320965387499</v>
      </c>
      <c r="AN59" s="272">
        <v>0.82831450298363207</v>
      </c>
      <c r="AO59" s="272">
        <v>22.278658045289198</v>
      </c>
      <c r="AP59" s="272">
        <v>0.93499638468064594</v>
      </c>
      <c r="AQ59" s="272">
        <v>10.930073796384001</v>
      </c>
      <c r="AR59" s="272">
        <v>0.69500370668643496</v>
      </c>
      <c r="AS59" s="274">
        <v>22.878382615203599</v>
      </c>
      <c r="AU59" s="273">
        <v>0.88665883451362792</v>
      </c>
      <c r="AV59" s="272">
        <v>17.310715368239801</v>
      </c>
      <c r="AW59" s="272">
        <v>0.93666256096244094</v>
      </c>
      <c r="AX59" s="272">
        <v>8.8995220678400706</v>
      </c>
      <c r="AY59" s="272">
        <v>0.92998792565676502</v>
      </c>
      <c r="AZ59" s="272">
        <v>17.1836443637015</v>
      </c>
      <c r="BA59" s="272">
        <v>0.92165093715733892</v>
      </c>
      <c r="BB59" s="272">
        <v>26.982837963672701</v>
      </c>
      <c r="BC59" s="272">
        <v>0.91832444089166398</v>
      </c>
      <c r="BD59" s="272">
        <v>19.6805707028775</v>
      </c>
      <c r="BE59" s="272">
        <v>0.706663840011306</v>
      </c>
      <c r="BF59" s="272">
        <v>18.599522164268599</v>
      </c>
      <c r="BG59" s="272">
        <v>0.931658980480077</v>
      </c>
      <c r="BH59" s="272">
        <v>2.2587863306709401</v>
      </c>
      <c r="BI59" s="272">
        <v>0.938307514238233</v>
      </c>
      <c r="BJ59" s="274">
        <v>6.2934954747676901</v>
      </c>
    </row>
    <row r="60" spans="1:62" x14ac:dyDescent="0.45">
      <c r="A60" s="1">
        <v>0.96936470681136011</v>
      </c>
      <c r="B60" s="1">
        <v>19.118369418324257</v>
      </c>
      <c r="C60" s="1">
        <v>4.0430897961329961</v>
      </c>
      <c r="D60" s="1"/>
      <c r="E60" s="1">
        <v>0.93707466930147532</v>
      </c>
      <c r="F60" s="1">
        <v>22.250323428076307</v>
      </c>
      <c r="G60" s="1">
        <v>3.4609137621094992</v>
      </c>
      <c r="H60" s="1"/>
      <c r="I60" s="1">
        <v>0.95498907952387802</v>
      </c>
      <c r="J60" s="1">
        <v>17.294985055177992</v>
      </c>
      <c r="K60" s="25">
        <v>3.6610288859301354</v>
      </c>
      <c r="M60" s="273">
        <v>0.95332152803507697</v>
      </c>
      <c r="N60" s="272">
        <v>21.024171685591799</v>
      </c>
      <c r="O60" s="272">
        <v>0.85666149814229409</v>
      </c>
      <c r="P60" s="272">
        <v>5.4659758536042302</v>
      </c>
      <c r="Q60" s="272">
        <v>0.95166181319141896</v>
      </c>
      <c r="R60" s="272">
        <v>35.561455041250703</v>
      </c>
      <c r="S60" s="272">
        <v>0.93999868400184194</v>
      </c>
      <c r="T60" s="272">
        <v>18.858331775175898</v>
      </c>
      <c r="U60" s="272">
        <v>0.95496441165959189</v>
      </c>
      <c r="V60" s="272">
        <v>4.8194105922366299</v>
      </c>
      <c r="W60" s="272">
        <v>0.74332887336009301</v>
      </c>
      <c r="X60" s="272">
        <v>15.5440296590254</v>
      </c>
      <c r="Y60" s="272">
        <v>0.94497686381645007</v>
      </c>
      <c r="Z60" s="272">
        <v>13.555903440397699</v>
      </c>
      <c r="AA60" s="272">
        <v>0.95200000000000007</v>
      </c>
      <c r="AB60" s="274">
        <v>17.669551503563099</v>
      </c>
      <c r="AC60" s="272"/>
      <c r="AD60" s="273">
        <v>0.71833189666954</v>
      </c>
      <c r="AE60" s="272">
        <v>24.881543150151501</v>
      </c>
      <c r="AF60" s="272">
        <v>0.86998664570498796</v>
      </c>
      <c r="AG60" s="272">
        <v>20.836048303087701</v>
      </c>
      <c r="AH60" s="272">
        <v>0.77166358001234603</v>
      </c>
      <c r="AI60" s="272">
        <v>21.495029110633801</v>
      </c>
      <c r="AJ60" s="272">
        <v>0.948323407548334</v>
      </c>
      <c r="AK60" s="272">
        <v>19.618546187636301</v>
      </c>
      <c r="AL60" s="272">
        <v>0.94831359260537995</v>
      </c>
      <c r="AM60" s="272">
        <v>4.06721741446328</v>
      </c>
      <c r="AN60" s="272">
        <v>0.84498079077002297</v>
      </c>
      <c r="AO60" s="272">
        <v>22.839362229331702</v>
      </c>
      <c r="AP60" s="272">
        <v>0.9516629869031169</v>
      </c>
      <c r="AQ60" s="272">
        <v>11.221163279135</v>
      </c>
      <c r="AR60" s="272">
        <v>0.71333713779806807</v>
      </c>
      <c r="AS60" s="274">
        <v>23.489198555761899</v>
      </c>
      <c r="AU60" s="273">
        <v>0.90499200590394802</v>
      </c>
      <c r="AV60" s="272">
        <v>17.864674388024</v>
      </c>
      <c r="AW60" s="272">
        <v>0.95332915457387191</v>
      </c>
      <c r="AX60" s="272">
        <v>9.1497738267776292</v>
      </c>
      <c r="AY60" s="272">
        <v>0.94665437593735202</v>
      </c>
      <c r="AZ60" s="272">
        <v>17.7420448836444</v>
      </c>
      <c r="BA60" s="272">
        <v>0.93831731938441498</v>
      </c>
      <c r="BB60" s="272">
        <v>27.725513490196899</v>
      </c>
      <c r="BC60" s="272">
        <v>0.936657596698938</v>
      </c>
      <c r="BD60" s="272">
        <v>20.299860724995</v>
      </c>
      <c r="BE60" s="272">
        <v>0.7249971000116</v>
      </c>
      <c r="BF60" s="272">
        <v>19.305059189466299</v>
      </c>
      <c r="BG60" s="272">
        <v>0.9499921625646579</v>
      </c>
      <c r="BH60" s="272">
        <v>2.3171873327566899</v>
      </c>
      <c r="BI60" s="272">
        <v>0.9566403431132251</v>
      </c>
      <c r="BJ60" s="274">
        <v>6.5134442326229998</v>
      </c>
    </row>
    <row r="61" spans="1:62" x14ac:dyDescent="0.45">
      <c r="A61" s="1">
        <v>0.9843645283084308</v>
      </c>
      <c r="B61" s="1">
        <v>19.503464844582922</v>
      </c>
      <c r="C61" s="1">
        <v>4.0915325950050354</v>
      </c>
      <c r="D61" s="1"/>
      <c r="E61" s="1">
        <v>0.9537411840576614</v>
      </c>
      <c r="F61" s="1">
        <v>22.751846595218858</v>
      </c>
      <c r="G61" s="1">
        <v>3.5321615999748004</v>
      </c>
      <c r="H61" s="1"/>
      <c r="I61" s="1">
        <v>0.97228054326676483</v>
      </c>
      <c r="J61" s="1">
        <v>17.794624291772276</v>
      </c>
      <c r="K61" s="25">
        <v>3.7550070661724142</v>
      </c>
      <c r="M61" s="273">
        <v>0.96998798831541089</v>
      </c>
      <c r="N61" s="272">
        <v>21.457160897614699</v>
      </c>
      <c r="O61" s="272">
        <v>0.87499472086518393</v>
      </c>
      <c r="P61" s="272">
        <v>5.6158176678052598</v>
      </c>
      <c r="Q61" s="272">
        <v>0.96999505302522904</v>
      </c>
      <c r="R61" s="272">
        <v>36.340811245156402</v>
      </c>
      <c r="S61" s="272">
        <v>0.95999865600188095</v>
      </c>
      <c r="T61" s="272">
        <v>19.387017142219001</v>
      </c>
      <c r="U61" s="272">
        <v>0.97163045723829311</v>
      </c>
      <c r="V61" s="272">
        <v>4.9829581110626897</v>
      </c>
      <c r="W61" s="272">
        <v>0.75832878336063303</v>
      </c>
      <c r="X61" s="272">
        <v>16.016483716183998</v>
      </c>
      <c r="Y61" s="272">
        <v>0.95830987071333207</v>
      </c>
      <c r="Z61" s="272">
        <v>13.8587426312282</v>
      </c>
      <c r="AA61" s="272">
        <v>0.96800000000000008</v>
      </c>
      <c r="AB61" s="274">
        <v>18.1967335769172</v>
      </c>
      <c r="AC61" s="272"/>
      <c r="AD61" s="273">
        <v>0.73666519333628</v>
      </c>
      <c r="AE61" s="272">
        <v>25.714575881494198</v>
      </c>
      <c r="AF61" s="272">
        <v>0.88665305654224891</v>
      </c>
      <c r="AG61" s="272">
        <v>21.304174940244799</v>
      </c>
      <c r="AH61" s="272">
        <v>0.78999684001264003</v>
      </c>
      <c r="AI61" s="272">
        <v>22.2031305309361</v>
      </c>
      <c r="AJ61" s="272">
        <v>0.96665654899478692</v>
      </c>
      <c r="AK61" s="272">
        <v>20.103109292141301</v>
      </c>
      <c r="AL61" s="272">
        <v>0.96497991233482405</v>
      </c>
      <c r="AM61" s="272">
        <v>4.1834644182761496</v>
      </c>
      <c r="AN61" s="272">
        <v>0.86331370733505308</v>
      </c>
      <c r="AO61" s="272">
        <v>23.4067330350912</v>
      </c>
      <c r="AP61" s="272">
        <v>0.96832958912558809</v>
      </c>
      <c r="AQ61" s="272">
        <v>11.5213028483583</v>
      </c>
      <c r="AR61" s="272">
        <v>0.73167056890970006</v>
      </c>
      <c r="AS61" s="274">
        <v>24.118976020389201</v>
      </c>
      <c r="AU61" s="273">
        <v>0.923325177294267</v>
      </c>
      <c r="AV61" s="272">
        <v>18.435312658404001</v>
      </c>
      <c r="AW61" s="272">
        <v>0.96999574818530299</v>
      </c>
      <c r="AX61" s="272">
        <v>9.3985135856611901</v>
      </c>
      <c r="AY61" s="272">
        <v>0.96332082621793902</v>
      </c>
      <c r="AZ61" s="272">
        <v>18.311958653998499</v>
      </c>
      <c r="BA61" s="272">
        <v>0.95665033983419989</v>
      </c>
      <c r="BB61" s="272">
        <v>28.4622355165084</v>
      </c>
      <c r="BC61" s="272">
        <v>0.95665740303414704</v>
      </c>
      <c r="BD61" s="272">
        <v>20.977063499180801</v>
      </c>
      <c r="BE61" s="272">
        <v>0.74333036001189301</v>
      </c>
      <c r="BF61" s="272">
        <v>19.999917714282699</v>
      </c>
      <c r="BG61" s="272">
        <v>0.96832534464923903</v>
      </c>
      <c r="BH61" s="272">
        <v>2.3965988355928101</v>
      </c>
      <c r="BI61" s="272">
        <v>0.97497317198821709</v>
      </c>
      <c r="BJ61" s="274">
        <v>6.7480719910025702</v>
      </c>
    </row>
    <row r="62" spans="1:62" x14ac:dyDescent="0.45">
      <c r="A62" s="1">
        <v>1.000406005034848</v>
      </c>
      <c r="B62" s="1">
        <v>19.88867200212929</v>
      </c>
      <c r="C62" s="1">
        <v>4.1416727215088649</v>
      </c>
      <c r="D62" s="1"/>
      <c r="E62" s="1">
        <v>0.97082436361949442</v>
      </c>
      <c r="F62" s="1">
        <v>23.252680976445141</v>
      </c>
      <c r="G62" s="1">
        <v>3.6008442475175677</v>
      </c>
      <c r="H62" s="1"/>
      <c r="I62" s="1">
        <v>0.990405333200709</v>
      </c>
      <c r="J62" s="1">
        <v>18.308826372636624</v>
      </c>
      <c r="K62" s="25">
        <v>3.856360657755777</v>
      </c>
      <c r="M62" s="273">
        <v>0.9849878025677109</v>
      </c>
      <c r="N62" s="272">
        <v>21.922274547750799</v>
      </c>
      <c r="O62" s="272">
        <v>0.89166128697690106</v>
      </c>
      <c r="P62" s="272">
        <v>5.7828593287195202</v>
      </c>
      <c r="Q62" s="272">
        <v>0.988328292859039</v>
      </c>
      <c r="R62" s="272">
        <v>37.135958804390903</v>
      </c>
      <c r="S62" s="272">
        <v>0.9783319636685841</v>
      </c>
      <c r="T62" s="272">
        <v>19.922230325101399</v>
      </c>
      <c r="U62" s="272">
        <v>0.98829650281699399</v>
      </c>
      <c r="V62" s="272">
        <v>5.1732263366330304</v>
      </c>
      <c r="W62" s="272">
        <v>0.77499535002789899</v>
      </c>
      <c r="X62" s="272">
        <v>16.499095163133902</v>
      </c>
      <c r="Y62" s="272">
        <v>0.97330950347232292</v>
      </c>
      <c r="Z62" s="272">
        <v>14.1882483560575</v>
      </c>
      <c r="AA62" s="272">
        <v>0.9850000000000001</v>
      </c>
      <c r="AB62" s="274">
        <v>18.680712885692301</v>
      </c>
      <c r="AC62" s="272"/>
      <c r="AD62" s="273">
        <v>0.754998490003019</v>
      </c>
      <c r="AE62" s="272">
        <v>26.535738486381799</v>
      </c>
      <c r="AF62" s="272">
        <v>0.90165282629578303</v>
      </c>
      <c r="AG62" s="272">
        <v>21.743346020422901</v>
      </c>
      <c r="AH62" s="272">
        <v>0.80666344001290602</v>
      </c>
      <c r="AI62" s="272">
        <v>22.915208325607502</v>
      </c>
      <c r="AJ62" s="272">
        <v>0.98498969044123996</v>
      </c>
      <c r="AK62" s="272">
        <v>20.5796488519251</v>
      </c>
      <c r="AL62" s="272">
        <v>0.97997960009132401</v>
      </c>
      <c r="AM62" s="272">
        <v>4.3144841838403103</v>
      </c>
      <c r="AN62" s="272">
        <v>0.88164662390008308</v>
      </c>
      <c r="AO62" s="272">
        <v>23.990375117571801</v>
      </c>
      <c r="AP62" s="272">
        <v>0.98499619134806005</v>
      </c>
      <c r="AQ62" s="272">
        <v>11.8246518354701</v>
      </c>
      <c r="AR62" s="272">
        <v>0.75000400002133294</v>
      </c>
      <c r="AS62" s="274">
        <v>24.763538046098201</v>
      </c>
      <c r="AU62" s="273">
        <v>0.94165834868458598</v>
      </c>
      <c r="AV62" s="272">
        <v>19.019007679250201</v>
      </c>
      <c r="AW62" s="272">
        <v>0.98832900115787792</v>
      </c>
      <c r="AX62" s="272">
        <v>9.6747685955274498</v>
      </c>
      <c r="AY62" s="272">
        <v>0.98165392152658493</v>
      </c>
      <c r="AZ62" s="272">
        <v>18.928114426004001</v>
      </c>
      <c r="BA62" s="272">
        <v>0.97331672206127606</v>
      </c>
      <c r="BB62" s="272">
        <v>29.184010792285999</v>
      </c>
      <c r="BC62" s="272">
        <v>0.97499055884142105</v>
      </c>
      <c r="BD62" s="272">
        <v>21.671937773997701</v>
      </c>
      <c r="BE62" s="272">
        <v>0.76166362001218602</v>
      </c>
      <c r="BF62" s="272">
        <v>20.681120988611401</v>
      </c>
      <c r="BG62" s="272">
        <v>0.98665852673382093</v>
      </c>
      <c r="BH62" s="272">
        <v>2.45860658780737</v>
      </c>
      <c r="BI62" s="272">
        <v>0.99330600086320897</v>
      </c>
      <c r="BJ62" s="274">
        <v>7.0001035000036902</v>
      </c>
    </row>
    <row r="63" spans="1:62" x14ac:dyDescent="0.45">
      <c r="A63" s="1">
        <v>1.0162391406505209</v>
      </c>
      <c r="B63" s="1">
        <v>20.276936534002832</v>
      </c>
      <c r="C63" s="1">
        <v>4.1902554261347431</v>
      </c>
      <c r="D63" s="1"/>
      <c r="E63" s="1">
        <v>0.98728254875066279</v>
      </c>
      <c r="F63" s="1">
        <v>23.755328029815175</v>
      </c>
      <c r="G63" s="1">
        <v>3.6692827682611218</v>
      </c>
      <c r="H63" s="1"/>
      <c r="I63" s="1">
        <v>1.0083217906346491</v>
      </c>
      <c r="J63" s="1">
        <v>18.841489422910303</v>
      </c>
      <c r="K63" s="25">
        <v>3.9558622045956593</v>
      </c>
      <c r="M63" s="273">
        <v>1.00332090887607</v>
      </c>
      <c r="N63" s="272">
        <v>22.3991301404856</v>
      </c>
      <c r="O63" s="272">
        <v>0.90999450969979112</v>
      </c>
      <c r="P63" s="272">
        <v>5.9401498954341596</v>
      </c>
      <c r="Q63" s="272">
        <v>1.0066615326928401</v>
      </c>
      <c r="R63" s="272">
        <v>37.930618808915398</v>
      </c>
      <c r="S63" s="272">
        <v>0.99666527133528604</v>
      </c>
      <c r="T63" s="272">
        <v>20.4384695038536</v>
      </c>
      <c r="U63" s="272">
        <v>1.0049625483956901</v>
      </c>
      <c r="V63" s="272">
        <v>5.3395772950414901</v>
      </c>
      <c r="W63" s="272">
        <v>0.79166191669516595</v>
      </c>
      <c r="X63" s="272">
        <v>16.992229665907502</v>
      </c>
      <c r="Y63" s="272">
        <v>0.988309136231314</v>
      </c>
      <c r="Z63" s="272">
        <v>14.529766887213301</v>
      </c>
      <c r="AA63" s="272">
        <v>1</v>
      </c>
      <c r="AB63" s="274">
        <v>19.131132178596999</v>
      </c>
      <c r="AC63" s="272"/>
      <c r="AD63" s="273">
        <v>0.7733317866697601</v>
      </c>
      <c r="AE63" s="272">
        <v>27.323449989380599</v>
      </c>
      <c r="AF63" s="272">
        <v>0.91665259604931693</v>
      </c>
      <c r="AG63" s="272">
        <v>22.1388123805317</v>
      </c>
      <c r="AH63" s="272">
        <v>0.82499670001319902</v>
      </c>
      <c r="AI63" s="272">
        <v>23.614684435334599</v>
      </c>
      <c r="AJ63" s="272">
        <v>1.0016561826652801</v>
      </c>
      <c r="AK63" s="272">
        <v>21.056565990284</v>
      </c>
      <c r="AL63" s="272">
        <v>0.996645919820769</v>
      </c>
      <c r="AM63" s="272">
        <v>4.4463535011984696</v>
      </c>
      <c r="AN63" s="272">
        <v>0.89831291168647409</v>
      </c>
      <c r="AO63" s="272">
        <v>24.576459661460301</v>
      </c>
      <c r="AP63" s="272">
        <v>1.00166279357053</v>
      </c>
      <c r="AQ63" s="272">
        <v>12.1394933704618</v>
      </c>
      <c r="AR63" s="272">
        <v>0.770004106688569</v>
      </c>
      <c r="AS63" s="274">
        <v>25.408937824270801</v>
      </c>
      <c r="AU63" s="273">
        <v>0.95832486813033102</v>
      </c>
      <c r="AV63" s="272">
        <v>19.5776916992032</v>
      </c>
      <c r="AW63" s="272">
        <v>1.0049955947692999</v>
      </c>
      <c r="AX63" s="272">
        <v>9.9361083548610107</v>
      </c>
      <c r="AY63" s="272">
        <v>0.99998701683523095</v>
      </c>
      <c r="AZ63" s="272">
        <v>19.554334448369001</v>
      </c>
      <c r="BA63" s="272">
        <v>0.98831646606564594</v>
      </c>
      <c r="BB63" s="272">
        <v>29.900037317858398</v>
      </c>
      <c r="BC63" s="272">
        <v>0.99499036517663009</v>
      </c>
      <c r="BD63" s="272">
        <v>22.382105299360902</v>
      </c>
      <c r="BE63" s="272">
        <v>0.77999688001247902</v>
      </c>
      <c r="BF63" s="272">
        <v>21.3627180129542</v>
      </c>
      <c r="BG63" s="272">
        <v>1.0049917088183999</v>
      </c>
      <c r="BH63" s="272">
        <v>2.5284420903015001</v>
      </c>
      <c r="BI63" s="272">
        <v>1.0099722089313798</v>
      </c>
      <c r="BJ63" s="274">
        <v>7.2542927590818804</v>
      </c>
    </row>
    <row r="64" spans="1:62" x14ac:dyDescent="0.45">
      <c r="A64" s="1">
        <v>1.0318639483007752</v>
      </c>
      <c r="B64" s="1">
        <v>20.665546417129292</v>
      </c>
      <c r="C64" s="1">
        <v>4.2398595427481114</v>
      </c>
      <c r="D64" s="1"/>
      <c r="E64" s="1">
        <v>1.0041574004373495</v>
      </c>
      <c r="F64" s="1">
        <v>24.267439621140305</v>
      </c>
      <c r="G64" s="1">
        <v>3.7367806835896329</v>
      </c>
      <c r="H64" s="1"/>
      <c r="I64" s="1">
        <v>1.026654912360274</v>
      </c>
      <c r="J64" s="1">
        <v>19.376774848277623</v>
      </c>
      <c r="K64" s="25">
        <v>4.0593240951016467</v>
      </c>
      <c r="M64" s="273">
        <v>1.0199873691564101</v>
      </c>
      <c r="N64" s="272">
        <v>22.905252559005799</v>
      </c>
      <c r="O64" s="272">
        <v>0.92666107581150903</v>
      </c>
      <c r="P64" s="272">
        <v>6.1168072186841798</v>
      </c>
      <c r="Q64" s="272">
        <v>1.02332811435995</v>
      </c>
      <c r="R64" s="272">
        <v>38.689118505783</v>
      </c>
      <c r="S64" s="272">
        <v>1.01499857900198</v>
      </c>
      <c r="T64" s="272">
        <v>20.951729181600399</v>
      </c>
      <c r="U64" s="272">
        <v>1.0216285939743899</v>
      </c>
      <c r="V64" s="272">
        <v>5.5402737741308803</v>
      </c>
      <c r="W64" s="272">
        <v>0.80832848336243301</v>
      </c>
      <c r="X64" s="272">
        <v>17.497336345448499</v>
      </c>
      <c r="Y64" s="272">
        <v>1.0033087689903</v>
      </c>
      <c r="Z64" s="272">
        <v>14.908177058091001</v>
      </c>
      <c r="AA64" s="272">
        <v>1.02</v>
      </c>
      <c r="AB64" s="274">
        <v>19.535084799003201</v>
      </c>
      <c r="AC64" s="272"/>
      <c r="AD64" s="273">
        <v>0.7899984200031599</v>
      </c>
      <c r="AE64" s="272">
        <v>28.111904850199</v>
      </c>
      <c r="AF64" s="272">
        <v>0.92998572471912488</v>
      </c>
      <c r="AG64" s="272">
        <v>22.518243450528701</v>
      </c>
      <c r="AH64" s="272">
        <v>0.84166330001346601</v>
      </c>
      <c r="AI64" s="272">
        <v>24.302314017267399</v>
      </c>
      <c r="AJ64" s="272">
        <v>1.0199893241117399</v>
      </c>
      <c r="AK64" s="272">
        <v>21.520244279853099</v>
      </c>
      <c r="AL64" s="272">
        <v>1.0133122395502101</v>
      </c>
      <c r="AM64" s="272">
        <v>4.5927359950375299</v>
      </c>
      <c r="AN64" s="272">
        <v>0.91664582825150409</v>
      </c>
      <c r="AO64" s="272">
        <v>25.1443260390996</v>
      </c>
      <c r="AP64" s="272">
        <v>1.018329395793</v>
      </c>
      <c r="AQ64" s="272">
        <v>12.4584292731275</v>
      </c>
      <c r="AR64" s="272">
        <v>0.78833753780020099</v>
      </c>
      <c r="AS64" s="274">
        <v>26.036556011421698</v>
      </c>
      <c r="AU64" s="273">
        <v>0.97665803952065111</v>
      </c>
      <c r="AV64" s="272">
        <v>20.157401969907198</v>
      </c>
      <c r="AW64" s="272">
        <v>1.02332884774188</v>
      </c>
      <c r="AX64" s="272">
        <v>10.214867614816701</v>
      </c>
      <c r="AY64" s="272">
        <v>1.0199867571719299</v>
      </c>
      <c r="AZ64" s="272">
        <v>20.2054709716239</v>
      </c>
      <c r="BA64" s="272">
        <v>1.0049828482927201</v>
      </c>
      <c r="BB64" s="272">
        <v>30.629451343908901</v>
      </c>
      <c r="BC64" s="272">
        <v>1.0149901715118299</v>
      </c>
      <c r="BD64" s="272">
        <v>23.085405824478698</v>
      </c>
      <c r="BE64" s="272">
        <v>0.79833014001277303</v>
      </c>
      <c r="BF64" s="272">
        <v>22.046756287384099</v>
      </c>
      <c r="BG64" s="272">
        <v>1.02332489090298</v>
      </c>
      <c r="BH64" s="272">
        <v>2.5975845927708701</v>
      </c>
      <c r="BI64" s="272">
        <v>1.0283050378063698</v>
      </c>
      <c r="BJ64" s="274">
        <v>7.5040405180014398</v>
      </c>
    </row>
    <row r="65" spans="1:62" x14ac:dyDescent="0.45">
      <c r="A65" s="1">
        <v>1.0476970841907389</v>
      </c>
      <c r="B65" s="1">
        <v>21.059289167896903</v>
      </c>
      <c r="C65" s="1">
        <v>4.2911802747948951</v>
      </c>
      <c r="D65" s="1"/>
      <c r="E65" s="1">
        <v>1.0208239116207287</v>
      </c>
      <c r="F65" s="1">
        <v>24.784055606873238</v>
      </c>
      <c r="G65" s="1">
        <v>3.8052742179722232</v>
      </c>
      <c r="H65" s="1"/>
      <c r="I65" s="1">
        <v>1.0445713694851964</v>
      </c>
      <c r="J65" s="1">
        <v>19.930850024316022</v>
      </c>
      <c r="K65" s="25">
        <v>4.164197634266098</v>
      </c>
      <c r="M65" s="273">
        <v>1.0383204754647701</v>
      </c>
      <c r="N65" s="272">
        <v>23.416264067812101</v>
      </c>
      <c r="O65" s="272">
        <v>0.94332764192322704</v>
      </c>
      <c r="P65" s="272">
        <v>6.2543247332717797</v>
      </c>
      <c r="Q65" s="272">
        <v>1.0399946960270499</v>
      </c>
      <c r="R65" s="272">
        <v>39.370489756168702</v>
      </c>
      <c r="S65" s="272">
        <v>1.03333188666869</v>
      </c>
      <c r="T65" s="272">
        <v>21.457675538697501</v>
      </c>
      <c r="U65" s="272">
        <v>1.0366280349952202</v>
      </c>
      <c r="V65" s="272">
        <v>5.7204794122146501</v>
      </c>
      <c r="W65" s="272">
        <v>0.82499505002970008</v>
      </c>
      <c r="X65" s="272">
        <v>18.030639939050101</v>
      </c>
      <c r="Y65" s="272">
        <v>1.0199750276113999</v>
      </c>
      <c r="Z65" s="272">
        <v>15.305981071876801</v>
      </c>
      <c r="AA65" s="272">
        <v>1.03</v>
      </c>
      <c r="AB65" s="274">
        <v>19.912343799037899</v>
      </c>
      <c r="AC65" s="272"/>
      <c r="AD65" s="273">
        <v>0.8083317166699</v>
      </c>
      <c r="AE65" s="272">
        <v>28.917338947567099</v>
      </c>
      <c r="AF65" s="272">
        <v>0.94331885338893307</v>
      </c>
      <c r="AG65" s="272">
        <v>22.881957812336701</v>
      </c>
      <c r="AH65" s="272">
        <v>0.85999656001375901</v>
      </c>
      <c r="AI65" s="272">
        <v>24.990344776436402</v>
      </c>
      <c r="AJ65" s="272">
        <v>1.03665581633578</v>
      </c>
      <c r="AK65" s="272">
        <v>21.976571586537901</v>
      </c>
      <c r="AL65" s="272">
        <v>1.0316451912525999</v>
      </c>
      <c r="AM65" s="272">
        <v>4.7247351050308897</v>
      </c>
      <c r="AN65" s="272">
        <v>0.9333121160378951</v>
      </c>
      <c r="AO65" s="272">
        <v>25.6898916821462</v>
      </c>
      <c r="AP65" s="272">
        <v>1.0349959980154702</v>
      </c>
      <c r="AQ65" s="272">
        <v>12.8028871276047</v>
      </c>
      <c r="AR65" s="272">
        <v>0.80667096891183399</v>
      </c>
      <c r="AS65" s="274">
        <v>26.633354347379001</v>
      </c>
      <c r="AU65" s="273">
        <v>0.99332455896639593</v>
      </c>
      <c r="AV65" s="272">
        <v>20.744766740884501</v>
      </c>
      <c r="AW65" s="272">
        <v>1.04166210071445</v>
      </c>
      <c r="AX65" s="272">
        <v>10.5054393751942</v>
      </c>
      <c r="AY65" s="272">
        <v>1.0383198524805801</v>
      </c>
      <c r="AZ65" s="272">
        <v>20.862907495103801</v>
      </c>
      <c r="BA65" s="272">
        <v>1.02164923051979</v>
      </c>
      <c r="BB65" s="272">
        <v>31.380694870739099</v>
      </c>
      <c r="BC65" s="272">
        <v>1.0349899778470399</v>
      </c>
      <c r="BD65" s="272">
        <v>23.776925349175901</v>
      </c>
      <c r="BE65" s="272">
        <v>0.81499674001304001</v>
      </c>
      <c r="BF65" s="272">
        <v>22.740339062154899</v>
      </c>
      <c r="BG65" s="272">
        <v>1.0399914200707798</v>
      </c>
      <c r="BH65" s="272">
        <v>2.6526465947373699</v>
      </c>
      <c r="BI65" s="272">
        <v>1.0449712458745499</v>
      </c>
      <c r="BJ65" s="274">
        <v>7.7378807763528803</v>
      </c>
    </row>
    <row r="66" spans="1:62" x14ac:dyDescent="0.45">
      <c r="A66" s="1">
        <v>1.0639468826260103</v>
      </c>
      <c r="B66" s="1">
        <v>21.459287177877684</v>
      </c>
      <c r="C66" s="1">
        <v>4.3466556942674055</v>
      </c>
      <c r="D66" s="1"/>
      <c r="E66" s="1">
        <v>1.0376987593873679</v>
      </c>
      <c r="F66" s="1">
        <v>25.299965107694142</v>
      </c>
      <c r="G66" s="1">
        <v>3.8738355294699041</v>
      </c>
      <c r="H66" s="1"/>
      <c r="I66" s="1">
        <v>1.0629044894191839</v>
      </c>
      <c r="J66" s="1">
        <v>20.47957020016317</v>
      </c>
      <c r="K66" s="25">
        <v>4.2694523157220603</v>
      </c>
      <c r="M66" s="273">
        <v>1.0566535817731399</v>
      </c>
      <c r="N66" s="272">
        <v>23.959616705713799</v>
      </c>
      <c r="O66" s="272">
        <v>0.95999420803494395</v>
      </c>
      <c r="P66" s="272">
        <v>6.3958239446575602</v>
      </c>
      <c r="Q66" s="272">
        <v>1.05499461952744</v>
      </c>
      <c r="R66" s="272">
        <v>40.003850410807601</v>
      </c>
      <c r="S66" s="272">
        <v>1.0516651943353901</v>
      </c>
      <c r="T66" s="272">
        <v>21.9435238071942</v>
      </c>
      <c r="U66" s="272">
        <v>1.0532940805739299</v>
      </c>
      <c r="V66" s="272">
        <v>5.9191985860913396</v>
      </c>
      <c r="W66" s="272">
        <v>0.84332827336369298</v>
      </c>
      <c r="X66" s="272">
        <v>18.563713298483101</v>
      </c>
      <c r="Y66" s="272">
        <v>1.0383079120946099</v>
      </c>
      <c r="Z66" s="272">
        <v>15.730031780883399</v>
      </c>
      <c r="AA66" s="272">
        <v>1.04</v>
      </c>
      <c r="AB66" s="274">
        <v>20.261893439721899</v>
      </c>
      <c r="AC66" s="272"/>
      <c r="AD66" s="273">
        <v>0.82666501333664</v>
      </c>
      <c r="AE66" s="272">
        <v>29.766985136214799</v>
      </c>
      <c r="AF66" s="272">
        <v>0.95665198205874191</v>
      </c>
      <c r="AG66" s="272">
        <v>23.246486327947199</v>
      </c>
      <c r="AH66" s="272">
        <v>0.876663160014026</v>
      </c>
      <c r="AI66" s="272">
        <v>25.663083603313201</v>
      </c>
      <c r="AJ66" s="272">
        <v>1.05332230855983</v>
      </c>
      <c r="AK66" s="272">
        <v>22.417536164947801</v>
      </c>
      <c r="AL66" s="272">
        <v>1.04831151098204</v>
      </c>
      <c r="AM66" s="272">
        <v>4.8808284478486401</v>
      </c>
      <c r="AN66" s="272">
        <v>0.949978403824286</v>
      </c>
      <c r="AO66" s="272">
        <v>26.2003307183769</v>
      </c>
      <c r="AP66" s="272">
        <v>1.05332926046019</v>
      </c>
      <c r="AQ66" s="272">
        <v>13.142696045875701</v>
      </c>
      <c r="AR66" s="272">
        <v>0.82333772446786302</v>
      </c>
      <c r="AS66" s="274">
        <v>27.215757500160102</v>
      </c>
      <c r="AU66" s="273">
        <v>1.01165773035671</v>
      </c>
      <c r="AV66" s="272">
        <v>21.360954012891199</v>
      </c>
      <c r="AW66" s="272">
        <v>1.0599953536870301</v>
      </c>
      <c r="AX66" s="272">
        <v>10.7831906351139</v>
      </c>
      <c r="AY66" s="272">
        <v>1.0566529477892199</v>
      </c>
      <c r="AZ66" s="272">
        <v>21.525714768775501</v>
      </c>
      <c r="BA66" s="272">
        <v>1.03998225096958</v>
      </c>
      <c r="BB66" s="272">
        <v>32.156161898434299</v>
      </c>
      <c r="BC66" s="272">
        <v>1.0533231336543198</v>
      </c>
      <c r="BD66" s="272">
        <v>24.441717122918401</v>
      </c>
      <c r="BE66" s="272">
        <v>0.83333000001333302</v>
      </c>
      <c r="BF66" s="272">
        <v>23.417557586341299</v>
      </c>
      <c r="BG66" s="272">
        <v>1.0583246021553601</v>
      </c>
      <c r="BH66" s="272">
        <v>2.7343103476539401</v>
      </c>
      <c r="BI66" s="272">
        <v>1.0633040747495399</v>
      </c>
      <c r="BJ66" s="274">
        <v>8.0125607861628794</v>
      </c>
    </row>
    <row r="67" spans="1:62" x14ac:dyDescent="0.45">
      <c r="A67" s="1">
        <v>1.0801966775891605</v>
      </c>
      <c r="B67" s="1">
        <v>21.863138224385963</v>
      </c>
      <c r="C67" s="1">
        <v>4.4052026612737878</v>
      </c>
      <c r="D67" s="1"/>
      <c r="E67" s="1">
        <v>1.0547819445289468</v>
      </c>
      <c r="F67" s="1">
        <v>25.81798816358587</v>
      </c>
      <c r="G67" s="1">
        <v>3.9425700978378377</v>
      </c>
      <c r="H67" s="1"/>
      <c r="I67" s="1">
        <v>1.0808209485648288</v>
      </c>
      <c r="J67" s="1">
        <v>21.02565225091611</v>
      </c>
      <c r="K67" s="25">
        <v>4.3700384835089254</v>
      </c>
      <c r="M67" s="273">
        <v>1.07498668808151</v>
      </c>
      <c r="N67" s="272">
        <v>24.512314142223602</v>
      </c>
      <c r="O67" s="272">
        <v>0.97499411753549103</v>
      </c>
      <c r="P67" s="272">
        <v>6.5132298274584199</v>
      </c>
      <c r="Q67" s="272">
        <v>1.0699945430278301</v>
      </c>
      <c r="R67" s="272">
        <v>40.5598659279825</v>
      </c>
      <c r="S67" s="272">
        <v>1.0683318376687601</v>
      </c>
      <c r="T67" s="272">
        <v>22.431566071885801</v>
      </c>
      <c r="U67" s="272">
        <v>1.0699601261526301</v>
      </c>
      <c r="V67" s="272">
        <v>6.1129880401226497</v>
      </c>
      <c r="W67" s="272">
        <v>0.85999484003095905</v>
      </c>
      <c r="X67" s="272">
        <v>19.105007372053802</v>
      </c>
      <c r="Y67" s="272">
        <v>1.0549741707157201</v>
      </c>
      <c r="Z67" s="272">
        <v>16.1584163095342</v>
      </c>
      <c r="AA67" s="272">
        <v>1.06</v>
      </c>
      <c r="AB67" s="274">
        <v>20.600838765463902</v>
      </c>
      <c r="AC67" s="272"/>
      <c r="AD67" s="273">
        <v>0.8449983100033801</v>
      </c>
      <c r="AE67" s="272">
        <v>30.665940726906101</v>
      </c>
      <c r="AF67" s="272">
        <v>0.96998511072855009</v>
      </c>
      <c r="AG67" s="272">
        <v>23.625162240793902</v>
      </c>
      <c r="AH67" s="272">
        <v>0.89332976001429298</v>
      </c>
      <c r="AI67" s="272">
        <v>26.321203059734898</v>
      </c>
      <c r="AJ67" s="272">
        <v>1.06998880078388</v>
      </c>
      <c r="AK67" s="272">
        <v>22.866677679375101</v>
      </c>
      <c r="AL67" s="272">
        <v>1.06664446268443</v>
      </c>
      <c r="AM67" s="272">
        <v>5.0345501252414602</v>
      </c>
      <c r="AN67" s="272">
        <v>0.96664469161067701</v>
      </c>
      <c r="AO67" s="272">
        <v>26.706392203002402</v>
      </c>
      <c r="AP67" s="272">
        <v>1.06999586268266</v>
      </c>
      <c r="AQ67" s="272">
        <v>13.4897969503787</v>
      </c>
      <c r="AR67" s="272">
        <v>0.84000448002389305</v>
      </c>
      <c r="AS67" s="274">
        <v>27.7632818320651</v>
      </c>
      <c r="AU67" s="273">
        <v>1.0299909017470299</v>
      </c>
      <c r="AV67" s="272">
        <v>22.0312110368289</v>
      </c>
      <c r="AW67" s="272">
        <v>1.07666194729846</v>
      </c>
      <c r="AX67" s="272">
        <v>11.0491451446123</v>
      </c>
      <c r="AY67" s="272">
        <v>1.07665268812593</v>
      </c>
      <c r="AZ67" s="272">
        <v>22.204224793007999</v>
      </c>
      <c r="BA67" s="272">
        <v>1.05664863319666</v>
      </c>
      <c r="BB67" s="272">
        <v>32.932825926172299</v>
      </c>
      <c r="BC67" s="272">
        <v>1.0699896389336601</v>
      </c>
      <c r="BD67" s="272">
        <v>25.095310646261002</v>
      </c>
      <c r="BE67" s="272">
        <v>0.849996600013599</v>
      </c>
      <c r="BF67" s="272">
        <v>24.111849111137399</v>
      </c>
      <c r="BG67" s="272">
        <v>1.0766577842399399</v>
      </c>
      <c r="BH67" s="272">
        <v>2.7915615996986198</v>
      </c>
      <c r="BI67" s="272">
        <v>1.07997028281771</v>
      </c>
      <c r="BJ67" s="274">
        <v>8.2885795460206904</v>
      </c>
    </row>
    <row r="68" spans="1:62" x14ac:dyDescent="0.45">
      <c r="A68" s="1">
        <v>1.0958214813854832</v>
      </c>
      <c r="B68" s="1">
        <v>22.274505739339777</v>
      </c>
      <c r="C68" s="1">
        <v>4.4690617949894431</v>
      </c>
      <c r="D68" s="1"/>
      <c r="E68" s="1">
        <v>1.0714484654621237</v>
      </c>
      <c r="F68" s="1">
        <v>26.341260446621469</v>
      </c>
      <c r="G68" s="1">
        <v>4.0136785905106134</v>
      </c>
      <c r="H68" s="1"/>
      <c r="I68" s="1">
        <v>1.0981124110716287</v>
      </c>
      <c r="J68" s="1">
        <v>21.547319832047112</v>
      </c>
      <c r="K68" s="25">
        <v>4.4659806019438246</v>
      </c>
      <c r="M68" s="273">
        <v>1.09331979438987</v>
      </c>
      <c r="N68" s="272">
        <v>25.0597432792283</v>
      </c>
      <c r="O68" s="272">
        <v>0.98832737042486496</v>
      </c>
      <c r="P68" s="272">
        <v>6.6381657218912196</v>
      </c>
      <c r="Q68" s="272">
        <v>1.0833278083615099</v>
      </c>
      <c r="R68" s="272">
        <v>41.075617552024802</v>
      </c>
      <c r="S68" s="272">
        <v>1.08499848100212</v>
      </c>
      <c r="T68" s="272">
        <v>22.915870417134201</v>
      </c>
      <c r="U68" s="272">
        <v>1.0866261717313299</v>
      </c>
      <c r="V68" s="272">
        <v>6.2963221542621399</v>
      </c>
      <c r="W68" s="272">
        <v>0.8766614066982259</v>
      </c>
      <c r="X68" s="272">
        <v>19.630604892600399</v>
      </c>
      <c r="Y68" s="272">
        <v>1.0733070551989301</v>
      </c>
      <c r="Z68" s="272">
        <v>16.598759471765899</v>
      </c>
      <c r="AA68" s="272">
        <v>1.0699999999999998</v>
      </c>
      <c r="AB68" s="274">
        <v>20.939296536495899</v>
      </c>
      <c r="AC68" s="272"/>
      <c r="AD68" s="273">
        <v>0.86499827000345997</v>
      </c>
      <c r="AE68" s="272">
        <v>31.574276785322901</v>
      </c>
      <c r="AF68" s="272">
        <v>0.98331823939835805</v>
      </c>
      <c r="AG68" s="272">
        <v>24.028817336250501</v>
      </c>
      <c r="AH68" s="272">
        <v>0.90999636001455997</v>
      </c>
      <c r="AI68" s="272">
        <v>26.970602810937599</v>
      </c>
      <c r="AJ68" s="272">
        <v>1.0866552930079301</v>
      </c>
      <c r="AK68" s="272">
        <v>23.3081260303343</v>
      </c>
      <c r="AL68" s="272">
        <v>1.08497741438682</v>
      </c>
      <c r="AM68" s="272">
        <v>5.2127908113556698</v>
      </c>
      <c r="AN68" s="272">
        <v>0.98164435061842892</v>
      </c>
      <c r="AO68" s="272">
        <v>27.2042059556277</v>
      </c>
      <c r="AP68" s="272">
        <v>1.0883291251273799</v>
      </c>
      <c r="AQ68" s="272">
        <v>13.835293145937399</v>
      </c>
      <c r="AR68" s="272">
        <v>0.85833791113552604</v>
      </c>
      <c r="AS68" s="274">
        <v>28.327466818596999</v>
      </c>
      <c r="AU68" s="273">
        <v>1.04999072508192</v>
      </c>
      <c r="AV68" s="272">
        <v>22.720761811455699</v>
      </c>
      <c r="AW68" s="272">
        <v>1.0933285409098901</v>
      </c>
      <c r="AX68" s="272">
        <v>11.2948294033867</v>
      </c>
      <c r="AY68" s="272">
        <v>1.09498578343457</v>
      </c>
      <c r="AZ68" s="272">
        <v>22.8604013164429</v>
      </c>
      <c r="BA68" s="272">
        <v>1.0749816536464398</v>
      </c>
      <c r="BB68" s="272">
        <v>33.748927955318798</v>
      </c>
      <c r="BC68" s="272">
        <v>1.0883227947409302</v>
      </c>
      <c r="BD68" s="272">
        <v>25.730571168948899</v>
      </c>
      <c r="BE68" s="272">
        <v>0.86666320001386599</v>
      </c>
      <c r="BF68" s="272">
        <v>24.7961236355758</v>
      </c>
      <c r="BG68" s="272">
        <v>1.0949909663245201</v>
      </c>
      <c r="BH68" s="272">
        <v>2.87883235281544</v>
      </c>
      <c r="BI68" s="272">
        <v>1.09830311169271</v>
      </c>
      <c r="BJ68" s="274">
        <v>8.5885540567340701</v>
      </c>
    </row>
    <row r="69" spans="1:62" x14ac:dyDescent="0.45">
      <c r="A69" s="1">
        <v>1.1126962685537636</v>
      </c>
      <c r="B69" s="1">
        <v>22.693035906994748</v>
      </c>
      <c r="C69" s="1">
        <v>4.534867038014661</v>
      </c>
      <c r="D69" s="1"/>
      <c r="E69" s="1">
        <v>1.0883233189127262</v>
      </c>
      <c r="F69" s="1">
        <v>26.87184093996834</v>
      </c>
      <c r="G69" s="1">
        <v>4.084540604257902</v>
      </c>
      <c r="H69" s="1"/>
      <c r="I69" s="1">
        <v>1.1147788802449625</v>
      </c>
      <c r="J69" s="1">
        <v>22.056897318996295</v>
      </c>
      <c r="K69" s="25">
        <v>4.5591873946492258</v>
      </c>
      <c r="M69" s="273">
        <v>1.1116529006982399</v>
      </c>
      <c r="N69" s="272">
        <v>25.615176439388499</v>
      </c>
      <c r="O69" s="272">
        <v>1.00166062331423</v>
      </c>
      <c r="P69" s="272">
        <v>6.75324217663327</v>
      </c>
      <c r="Q69" s="272">
        <v>1.0966610736951901</v>
      </c>
      <c r="R69" s="272">
        <v>41.572273283259399</v>
      </c>
      <c r="S69" s="272">
        <v>1.1033317886688201</v>
      </c>
      <c r="T69" s="272">
        <v>23.415058724223499</v>
      </c>
      <c r="U69" s="272">
        <v>1.1032922173100299</v>
      </c>
      <c r="V69" s="272">
        <v>6.4915336428642396</v>
      </c>
      <c r="W69" s="272">
        <v>0.89499463003221902</v>
      </c>
      <c r="X69" s="272">
        <v>20.184697277308199</v>
      </c>
      <c r="Y69" s="272">
        <v>1.08997331382003</v>
      </c>
      <c r="Z69" s="272">
        <v>17.055598235018699</v>
      </c>
      <c r="AA69" s="272">
        <v>1.08</v>
      </c>
      <c r="AB69" s="274">
        <v>21.277266752817901</v>
      </c>
      <c r="AC69" s="272"/>
      <c r="AD69" s="273">
        <v>0.88499823000353994</v>
      </c>
      <c r="AE69" s="272">
        <v>32.489421057422199</v>
      </c>
      <c r="AF69" s="272">
        <v>0.99831800915189195</v>
      </c>
      <c r="AG69" s="272">
        <v>24.449616858883299</v>
      </c>
      <c r="AH69" s="272">
        <v>0.92666296001482606</v>
      </c>
      <c r="AI69" s="272">
        <v>27.625784234071698</v>
      </c>
      <c r="AJ69" s="272">
        <v>1.1016551360095699</v>
      </c>
      <c r="AK69" s="272">
        <v>23.7610551298432</v>
      </c>
      <c r="AL69" s="272">
        <v>1.1033103660892101</v>
      </c>
      <c r="AM69" s="272">
        <v>5.3835271232895101</v>
      </c>
      <c r="AN69" s="272">
        <v>0.99831063840482004</v>
      </c>
      <c r="AO69" s="272">
        <v>27.701217353781001</v>
      </c>
      <c r="AP69" s="272">
        <v>1.1049957273498501</v>
      </c>
      <c r="AQ69" s="272">
        <v>14.191503133565</v>
      </c>
      <c r="AR69" s="272">
        <v>0.87500466669155497</v>
      </c>
      <c r="AS69" s="274">
        <v>28.8823893307082</v>
      </c>
      <c r="AU69" s="273">
        <v>1.0683238964722401</v>
      </c>
      <c r="AV69" s="272">
        <v>23.452254837580501</v>
      </c>
      <c r="AW69" s="272">
        <v>1.1099951345213199</v>
      </c>
      <c r="AX69" s="272">
        <v>11.550735412526199</v>
      </c>
      <c r="AY69" s="272">
        <v>1.11165223371516</v>
      </c>
      <c r="AZ69" s="272">
        <v>23.508671339595399</v>
      </c>
      <c r="BA69" s="272">
        <v>1.0933146740962201</v>
      </c>
      <c r="BB69" s="272">
        <v>34.575960484855699</v>
      </c>
      <c r="BC69" s="272">
        <v>1.10498930002027</v>
      </c>
      <c r="BD69" s="272">
        <v>26.3490264410366</v>
      </c>
      <c r="BE69" s="272">
        <v>0.88332980001413297</v>
      </c>
      <c r="BF69" s="272">
        <v>25.4875644102701</v>
      </c>
      <c r="BG69" s="272">
        <v>1.1133241484091001</v>
      </c>
      <c r="BH69" s="272">
        <v>2.9411236050401199</v>
      </c>
      <c r="BI69" s="272">
        <v>1.1149693197608801</v>
      </c>
      <c r="BJ69" s="274">
        <v>8.8675653166987605</v>
      </c>
    </row>
    <row r="70" spans="1:62" x14ac:dyDescent="0.45">
      <c r="A70" s="1">
        <v>1.1289460681070547</v>
      </c>
      <c r="B70" s="1">
        <v>23.123704155450305</v>
      </c>
      <c r="C70" s="1">
        <v>4.6061459818528014</v>
      </c>
      <c r="D70" s="1"/>
      <c r="E70" s="1">
        <v>1.1056148338287464</v>
      </c>
      <c r="F70" s="1">
        <v>27.401927336351676</v>
      </c>
      <c r="G70" s="1">
        <v>4.1562541524166621</v>
      </c>
      <c r="H70" s="1"/>
      <c r="I70" s="1">
        <v>1.1318620083802624</v>
      </c>
      <c r="J70" s="1">
        <v>22.557392961871152</v>
      </c>
      <c r="K70" s="25">
        <v>4.6442264773136017</v>
      </c>
      <c r="M70" s="273">
        <v>1.13165265303464</v>
      </c>
      <c r="N70" s="272">
        <v>26.167426950747402</v>
      </c>
      <c r="O70" s="272">
        <v>1.0149938762036099</v>
      </c>
      <c r="P70" s="272">
        <v>6.8601656331695304</v>
      </c>
      <c r="Q70" s="272">
        <v>1.10999433902887</v>
      </c>
      <c r="R70" s="272">
        <v>42.069091532730702</v>
      </c>
      <c r="S70" s="272">
        <v>1.1199984320021898</v>
      </c>
      <c r="T70" s="272">
        <v>23.906053403547801</v>
      </c>
      <c r="U70" s="272">
        <v>1.1199582628887301</v>
      </c>
      <c r="V70" s="272">
        <v>6.69468143868992</v>
      </c>
      <c r="W70" s="272">
        <v>0.91332785336621303</v>
      </c>
      <c r="X70" s="272">
        <v>20.766580280484899</v>
      </c>
      <c r="Y70" s="272">
        <v>1.1083061983032401</v>
      </c>
      <c r="Z70" s="272">
        <v>17.491675293538201</v>
      </c>
      <c r="AA70" s="272">
        <v>1.0999999999999999</v>
      </c>
      <c r="AB70" s="274">
        <v>21.648173998436398</v>
      </c>
      <c r="AC70" s="272"/>
      <c r="AD70" s="273">
        <v>0.90499819000361992</v>
      </c>
      <c r="AE70" s="272">
        <v>33.383845705212202</v>
      </c>
      <c r="AF70" s="272">
        <v>1.0116511378216999</v>
      </c>
      <c r="AG70" s="272">
        <v>24.8975548416024</v>
      </c>
      <c r="AH70" s="272">
        <v>0.94332956001509305</v>
      </c>
      <c r="AI70" s="272">
        <v>28.287667676914101</v>
      </c>
      <c r="AJ70" s="272">
        <v>1.1183216282336201</v>
      </c>
      <c r="AK70" s="272">
        <v>24.2276124560474</v>
      </c>
      <c r="AL70" s="272">
        <v>1.12330994976454</v>
      </c>
      <c r="AM70" s="272">
        <v>5.5614256288200297</v>
      </c>
      <c r="AN70" s="272">
        <v>1.0133102974125698</v>
      </c>
      <c r="AO70" s="272">
        <v>28.190134411230201</v>
      </c>
      <c r="AP70" s="272">
        <v>1.12332898979457</v>
      </c>
      <c r="AQ70" s="272">
        <v>14.544763288574501</v>
      </c>
      <c r="AR70" s="272">
        <v>0.891671422247585</v>
      </c>
      <c r="AS70" s="274">
        <v>29.436580284330098</v>
      </c>
      <c r="AU70" s="273">
        <v>1.08832371980714</v>
      </c>
      <c r="AV70" s="272">
        <v>24.17324261333</v>
      </c>
      <c r="AW70" s="272">
        <v>1.1233284094104701</v>
      </c>
      <c r="AX70" s="272">
        <v>11.755548419841</v>
      </c>
      <c r="AY70" s="272">
        <v>1.12831868399575</v>
      </c>
      <c r="AZ70" s="272">
        <v>24.101501360767902</v>
      </c>
      <c r="BA70" s="272">
        <v>1.1116476945460101</v>
      </c>
      <c r="BB70" s="272">
        <v>35.424507515160897</v>
      </c>
      <c r="BC70" s="272">
        <v>1.1216558052996102</v>
      </c>
      <c r="BD70" s="272">
        <v>26.964914463032599</v>
      </c>
      <c r="BE70" s="272">
        <v>0.89832974001437305</v>
      </c>
      <c r="BF70" s="272">
        <v>26.1929124354611</v>
      </c>
      <c r="BG70" s="272">
        <v>1.13332398341047</v>
      </c>
      <c r="BH70" s="272">
        <v>3.0320326082868698</v>
      </c>
      <c r="BI70" s="272">
        <v>1.13163552782905</v>
      </c>
      <c r="BJ70" s="274">
        <v>9.1608618271736297</v>
      </c>
    </row>
    <row r="71" spans="1:62" x14ac:dyDescent="0.45">
      <c r="A71" s="1">
        <v>1.1456125231919962</v>
      </c>
      <c r="B71" s="1">
        <v>23.562171586367288</v>
      </c>
      <c r="C71" s="1">
        <v>4.6795343382529904</v>
      </c>
      <c r="D71" s="1"/>
      <c r="E71" s="1">
        <v>1.122281359609131</v>
      </c>
      <c r="F71" s="1">
        <v>27.932301341415268</v>
      </c>
      <c r="G71" s="1">
        <v>4.2237642676783551</v>
      </c>
      <c r="H71" s="1"/>
      <c r="I71" s="1">
        <v>1.1485284756438952</v>
      </c>
      <c r="J71" s="1">
        <v>23.051757917027025</v>
      </c>
      <c r="K71" s="25">
        <v>4.7294155986589015</v>
      </c>
      <c r="M71" s="273">
        <v>1.1499857593430098</v>
      </c>
      <c r="N71" s="272">
        <v>26.693769346545398</v>
      </c>
      <c r="O71" s="272">
        <v>1.0283271290929799</v>
      </c>
      <c r="P71" s="272">
        <v>6.9782893048489703</v>
      </c>
      <c r="Q71" s="272">
        <v>1.12332760436255</v>
      </c>
      <c r="R71" s="272">
        <v>42.569837306254698</v>
      </c>
      <c r="S71" s="272">
        <v>1.13666507533556</v>
      </c>
      <c r="T71" s="272">
        <v>24.4070429544267</v>
      </c>
      <c r="U71" s="272">
        <v>1.1366243084674299</v>
      </c>
      <c r="V71" s="272">
        <v>6.9372669932785698</v>
      </c>
      <c r="W71" s="272">
        <v>0.9299944200334791</v>
      </c>
      <c r="X71" s="272">
        <v>21.334473172122401</v>
      </c>
      <c r="Y71" s="272">
        <v>1.12497245692434</v>
      </c>
      <c r="Z71" s="272">
        <v>17.9285378568681</v>
      </c>
      <c r="AA71" s="272">
        <v>1.1100000000000001</v>
      </c>
      <c r="AB71" s="274">
        <v>22.0273967604974</v>
      </c>
      <c r="AC71" s="272"/>
      <c r="AD71" s="273">
        <v>0.92333148667036002</v>
      </c>
      <c r="AE71" s="272">
        <v>34.2986595960583</v>
      </c>
      <c r="AF71" s="272">
        <v>1.0266509075752299</v>
      </c>
      <c r="AG71" s="272">
        <v>25.376713852751099</v>
      </c>
      <c r="AH71" s="272">
        <v>0.95999616001536003</v>
      </c>
      <c r="AI71" s="272">
        <v>28.957385875189999</v>
      </c>
      <c r="AJ71" s="272">
        <v>1.1349881204576699</v>
      </c>
      <c r="AK71" s="272">
        <v>24.6900636152474</v>
      </c>
      <c r="AL71" s="272">
        <v>1.14330953343987</v>
      </c>
      <c r="AM71" s="272">
        <v>5.7438432779214299</v>
      </c>
      <c r="AN71" s="272">
        <v>1.02830995642032</v>
      </c>
      <c r="AO71" s="272">
        <v>28.679948217795399</v>
      </c>
      <c r="AP71" s="272">
        <v>1.1416622522392901</v>
      </c>
      <c r="AQ71" s="272">
        <v>14.885799337214699</v>
      </c>
      <c r="AR71" s="272">
        <v>0.90833817780361503</v>
      </c>
      <c r="AS71" s="274">
        <v>29.976848027994698</v>
      </c>
      <c r="AU71" s="273">
        <v>1.10832354314203</v>
      </c>
      <c r="AV71" s="272">
        <v>24.904735639454799</v>
      </c>
      <c r="AW71" s="272">
        <v>1.1383283436607601</v>
      </c>
      <c r="AX71" s="272">
        <v>11.9574319270511</v>
      </c>
      <c r="AY71" s="272">
        <v>1.1433184892482799</v>
      </c>
      <c r="AZ71" s="272">
        <v>24.661980880784999</v>
      </c>
      <c r="BA71" s="272">
        <v>1.1299807149957901</v>
      </c>
      <c r="BB71" s="272">
        <v>36.2721095454324</v>
      </c>
      <c r="BC71" s="272">
        <v>1.13665566005102</v>
      </c>
      <c r="BD71" s="272">
        <v>27.5798732349954</v>
      </c>
      <c r="BE71" s="272">
        <v>0.91499634001463903</v>
      </c>
      <c r="BF71" s="272">
        <v>26.9164202113007</v>
      </c>
      <c r="BG71" s="272">
        <v>1.15165716549505</v>
      </c>
      <c r="BH71" s="272">
        <v>3.0978518606375598</v>
      </c>
      <c r="BI71" s="272">
        <v>1.1466351150904099</v>
      </c>
      <c r="BJ71" s="274">
        <v>9.4434010872643199</v>
      </c>
    </row>
    <row r="72" spans="1:62" x14ac:dyDescent="0.45">
      <c r="A72" s="1">
        <v>1.1618623228425065</v>
      </c>
      <c r="B72" s="1">
        <v>24.008756464625776</v>
      </c>
      <c r="C72" s="1">
        <v>4.7541649680354086</v>
      </c>
      <c r="D72" s="1"/>
      <c r="E72" s="1">
        <v>1.1397812003690562</v>
      </c>
      <c r="F72" s="1">
        <v>28.457462992242732</v>
      </c>
      <c r="G72" s="1">
        <v>4.2897462111684366</v>
      </c>
      <c r="H72" s="1"/>
      <c r="I72" s="1">
        <v>1.1647782785291074</v>
      </c>
      <c r="J72" s="1">
        <v>23.543978903356376</v>
      </c>
      <c r="K72" s="25">
        <v>4.8079063580846535</v>
      </c>
      <c r="M72" s="273">
        <v>1.16665221962334</v>
      </c>
      <c r="N72" s="272">
        <v>27.187662267756799</v>
      </c>
      <c r="O72" s="272">
        <v>1.04166038198236</v>
      </c>
      <c r="P72" s="272">
        <v>7.0870546347340397</v>
      </c>
      <c r="Q72" s="272">
        <v>1.1366608696962299</v>
      </c>
      <c r="R72" s="272">
        <v>43.084844055045501</v>
      </c>
      <c r="S72" s="272">
        <v>1.1549983830022599</v>
      </c>
      <c r="T72" s="272">
        <v>24.8704366198915</v>
      </c>
      <c r="U72" s="272">
        <v>1.1549569586039998</v>
      </c>
      <c r="V72" s="272">
        <v>7.17421858232965</v>
      </c>
      <c r="W72" s="272">
        <v>0.94666098670074594</v>
      </c>
      <c r="X72" s="272">
        <v>21.874223322444799</v>
      </c>
      <c r="Y72" s="272">
        <v>1.14330534140755</v>
      </c>
      <c r="Z72" s="272">
        <v>18.3677840210024</v>
      </c>
      <c r="AA72" s="272">
        <v>1.1199999999999999</v>
      </c>
      <c r="AB72" s="274">
        <v>22.451542271808702</v>
      </c>
      <c r="AC72" s="272"/>
      <c r="AD72" s="273">
        <v>0.94333144667044</v>
      </c>
      <c r="AE72" s="272">
        <v>35.175857221358797</v>
      </c>
      <c r="AF72" s="272">
        <v>1.0416506773287599</v>
      </c>
      <c r="AG72" s="272">
        <v>25.894079095969001</v>
      </c>
      <c r="AH72" s="272">
        <v>0.97666276001562602</v>
      </c>
      <c r="AI72" s="272">
        <v>29.635198414169899</v>
      </c>
      <c r="AJ72" s="272">
        <v>1.15165461268172</v>
      </c>
      <c r="AK72" s="272">
        <v>25.157258105297199</v>
      </c>
      <c r="AL72" s="272">
        <v>1.1633091171152099</v>
      </c>
      <c r="AM72" s="272">
        <v>5.9309806592117296</v>
      </c>
      <c r="AN72" s="272">
        <v>1.0449762442067101</v>
      </c>
      <c r="AO72" s="272">
        <v>29.176464044068801</v>
      </c>
      <c r="AP72" s="272">
        <v>1.15832885446176</v>
      </c>
      <c r="AQ72" s="272">
        <v>15.216829553614399</v>
      </c>
      <c r="AR72" s="272">
        <v>0.92500493335964407</v>
      </c>
      <c r="AS72" s="274">
        <v>30.5088444409982</v>
      </c>
      <c r="AU72" s="273">
        <v>1.1266567145323498</v>
      </c>
      <c r="AV72" s="272">
        <v>25.598885414245899</v>
      </c>
      <c r="AW72" s="272">
        <v>1.1516616185499</v>
      </c>
      <c r="AX72" s="272">
        <v>12.1080491824303</v>
      </c>
      <c r="AY72" s="272">
        <v>1.1566516494727499</v>
      </c>
      <c r="AZ72" s="272">
        <v>25.172076149002699</v>
      </c>
      <c r="BA72" s="272">
        <v>1.1483137354455801</v>
      </c>
      <c r="BB72" s="272">
        <v>37.1273188259756</v>
      </c>
      <c r="BC72" s="272">
        <v>1.15332216533036</v>
      </c>
      <c r="BD72" s="272">
        <v>28.217669507773898</v>
      </c>
      <c r="BE72" s="272">
        <v>0.93166294001490602</v>
      </c>
      <c r="BF72" s="272">
        <v>27.661914987925499</v>
      </c>
      <c r="BG72" s="272">
        <v>1.17165700049641</v>
      </c>
      <c r="BH72" s="272">
        <v>3.1776886134888702</v>
      </c>
      <c r="BI72" s="272">
        <v>1.16330132315859</v>
      </c>
      <c r="BJ72" s="274">
        <v>9.7359730977133196</v>
      </c>
    </row>
    <row r="73" spans="1:62" x14ac:dyDescent="0.45">
      <c r="A73" s="1">
        <v>1.1787371168021692</v>
      </c>
      <c r="B73" s="1">
        <v>24.464383112696815</v>
      </c>
      <c r="C73" s="1">
        <v>4.8285381894982713</v>
      </c>
      <c r="D73" s="1"/>
      <c r="E73" s="1">
        <v>1.1566560498684073</v>
      </c>
      <c r="F73" s="1">
        <v>28.976493415973543</v>
      </c>
      <c r="G73" s="1">
        <v>4.3517314713174544</v>
      </c>
      <c r="H73" s="1"/>
      <c r="I73" s="1">
        <v>1.1806114213933225</v>
      </c>
      <c r="J73" s="1">
        <v>24.022522982947223</v>
      </c>
      <c r="K73" s="25">
        <v>4.8866971129742085</v>
      </c>
      <c r="M73" s="273">
        <v>1.1833186799036799</v>
      </c>
      <c r="N73" s="272">
        <v>27.654915741342201</v>
      </c>
      <c r="O73" s="272">
        <v>1.0549936348717299</v>
      </c>
      <c r="P73" s="272">
        <v>7.2162701760655601</v>
      </c>
      <c r="Q73" s="272">
        <v>1.1499941350299101</v>
      </c>
      <c r="R73" s="272">
        <v>43.616346404857502</v>
      </c>
      <c r="S73" s="272">
        <v>1.16999836200229</v>
      </c>
      <c r="T73" s="272">
        <v>25.349161172347898</v>
      </c>
      <c r="U73" s="272">
        <v>1.17162300418271</v>
      </c>
      <c r="V73" s="272">
        <v>7.43741686660141</v>
      </c>
      <c r="W73" s="272">
        <v>0.96166089670128596</v>
      </c>
      <c r="X73" s="272">
        <v>22.3462710840118</v>
      </c>
      <c r="Y73" s="272">
        <v>1.15997160002865</v>
      </c>
      <c r="Z73" s="272">
        <v>18.837637786374401</v>
      </c>
      <c r="AA73" s="272">
        <v>1.1399999999999999</v>
      </c>
      <c r="AB73" s="274">
        <v>22.899103952385399</v>
      </c>
      <c r="AC73" s="272"/>
      <c r="AD73" s="273">
        <v>0.95999808000384002</v>
      </c>
      <c r="AE73" s="272">
        <v>36.009090541319502</v>
      </c>
      <c r="AF73" s="272">
        <v>1.0566504470822999</v>
      </c>
      <c r="AG73" s="272">
        <v>26.451703654758301</v>
      </c>
      <c r="AH73" s="272">
        <v>0.993329360015893</v>
      </c>
      <c r="AI73" s="272">
        <v>30.2979078101454</v>
      </c>
      <c r="AJ73" s="272">
        <v>1.16665445568336</v>
      </c>
      <c r="AK73" s="272">
        <v>25.621903939965001</v>
      </c>
      <c r="AL73" s="272">
        <v>1.1816420688175999</v>
      </c>
      <c r="AM73" s="272">
        <v>6.1078526229911603</v>
      </c>
      <c r="AN73" s="272">
        <v>1.05997590321446</v>
      </c>
      <c r="AO73" s="272">
        <v>29.648295670994202</v>
      </c>
      <c r="AP73" s="272">
        <v>1.1733287964619801</v>
      </c>
      <c r="AQ73" s="272">
        <v>15.5122729893098</v>
      </c>
      <c r="AR73" s="272">
        <v>0.9416716889156741</v>
      </c>
      <c r="AS73" s="274">
        <v>31.0425517569203</v>
      </c>
      <c r="AU73" s="273">
        <v>1.1449898859226699</v>
      </c>
      <c r="AV73" s="272">
        <v>26.308674939595502</v>
      </c>
      <c r="AW73" s="272">
        <v>1.1633282340779001</v>
      </c>
      <c r="AX73" s="272">
        <v>12.279346188548001</v>
      </c>
      <c r="AY73" s="272">
        <v>1.1699848096972201</v>
      </c>
      <c r="AZ73" s="272">
        <v>25.674690166953201</v>
      </c>
      <c r="BA73" s="272">
        <v>1.1666467558953599</v>
      </c>
      <c r="BB73" s="272">
        <v>37.939152604969699</v>
      </c>
      <c r="BC73" s="272">
        <v>1.1699886706097</v>
      </c>
      <c r="BD73" s="272">
        <v>28.863624280843698</v>
      </c>
      <c r="BE73" s="272">
        <v>0.948329540015173</v>
      </c>
      <c r="BF73" s="272">
        <v>28.422829015101001</v>
      </c>
      <c r="BG73" s="272">
        <v>1.18999018258099</v>
      </c>
      <c r="BH73" s="272">
        <v>3.2439488658553102</v>
      </c>
      <c r="BI73" s="272">
        <v>1.1799675312267599</v>
      </c>
      <c r="BJ73" s="274">
        <v>10.0533513590482</v>
      </c>
    </row>
    <row r="74" spans="1:62" x14ac:dyDescent="0.45">
      <c r="A74" s="1">
        <v>1.1960285661267469</v>
      </c>
      <c r="B74" s="1">
        <v>24.928303269532442</v>
      </c>
      <c r="C74" s="1">
        <v>4.9000030371292596</v>
      </c>
      <c r="D74" s="1"/>
      <c r="E74" s="1">
        <v>1.1733225586283176</v>
      </c>
      <c r="F74" s="1">
        <v>29.488578458805122</v>
      </c>
      <c r="G74" s="1">
        <v>4.4148508351854518</v>
      </c>
      <c r="H74" s="1"/>
      <c r="I74" s="1">
        <v>1.1962362327436238</v>
      </c>
      <c r="J74" s="1">
        <v>24.49845846869491</v>
      </c>
      <c r="K74" s="25">
        <v>4.9598001394059157</v>
      </c>
      <c r="M74" s="273">
        <v>1.19998514018401</v>
      </c>
      <c r="N74" s="272">
        <v>28.0744159397223</v>
      </c>
      <c r="O74" s="272">
        <v>1.0683268877611101</v>
      </c>
      <c r="P74" s="272">
        <v>7.3387141242028999</v>
      </c>
      <c r="Q74" s="272">
        <v>1.1633274003635901</v>
      </c>
      <c r="R74" s="272">
        <v>44.1871104520093</v>
      </c>
      <c r="S74" s="272">
        <v>1.1883316696689901</v>
      </c>
      <c r="T74" s="272">
        <v>25.8329508765136</v>
      </c>
      <c r="U74" s="272">
        <v>1.18995565431928</v>
      </c>
      <c r="V74" s="272">
        <v>7.6841330930385103</v>
      </c>
      <c r="W74" s="272">
        <v>0.97666080670182609</v>
      </c>
      <c r="X74" s="272">
        <v>22.7986405957564</v>
      </c>
      <c r="Y74" s="272">
        <v>1.17830448451187</v>
      </c>
      <c r="Z74" s="272">
        <v>19.3044307916227</v>
      </c>
      <c r="AA74" s="272">
        <v>1.1499999999999999</v>
      </c>
      <c r="AB74" s="274">
        <v>23.389800681609199</v>
      </c>
      <c r="AC74" s="272"/>
      <c r="AD74" s="273">
        <v>0.97833137667058001</v>
      </c>
      <c r="AE74" s="272">
        <v>36.807704625674603</v>
      </c>
      <c r="AF74" s="272">
        <v>1.07331685791956</v>
      </c>
      <c r="AG74" s="272">
        <v>27.0521479838315</v>
      </c>
      <c r="AH74" s="272">
        <v>1.0099959600161499</v>
      </c>
      <c r="AI74" s="272">
        <v>31.003578568370301</v>
      </c>
      <c r="AJ74" s="272">
        <v>1.18332094790741</v>
      </c>
      <c r="AK74" s="272">
        <v>26.114372595886401</v>
      </c>
      <c r="AL74" s="272">
        <v>1.19997502051998</v>
      </c>
      <c r="AM74" s="272">
        <v>6.2674503669591699</v>
      </c>
      <c r="AN74" s="272">
        <v>1.0749755622222101</v>
      </c>
      <c r="AO74" s="272">
        <v>30.105307338846401</v>
      </c>
      <c r="AP74" s="272">
        <v>1.1883287384622099</v>
      </c>
      <c r="AQ74" s="272">
        <v>15.7886723056228</v>
      </c>
      <c r="AR74" s="272">
        <v>0.95667176891610095</v>
      </c>
      <c r="AS74" s="274">
        <v>31.573521628172699</v>
      </c>
      <c r="AU74" s="273">
        <v>1.16332305731299</v>
      </c>
      <c r="AV74" s="272">
        <v>27.003375964406199</v>
      </c>
      <c r="AW74" s="272">
        <v>1.17666150896705</v>
      </c>
      <c r="AX74" s="272">
        <v>12.4543916947997</v>
      </c>
      <c r="AY74" s="272">
        <v>1.18331796992169</v>
      </c>
      <c r="AZ74" s="272">
        <v>26.154104434075101</v>
      </c>
      <c r="BA74" s="272">
        <v>1.18331313812244</v>
      </c>
      <c r="BB74" s="272">
        <v>38.718683132810099</v>
      </c>
      <c r="BC74" s="272">
        <v>1.18665517588904</v>
      </c>
      <c r="BD74" s="272">
        <v>29.528510554589602</v>
      </c>
      <c r="BE74" s="272">
        <v>0.96499614001543998</v>
      </c>
      <c r="BF74" s="272">
        <v>29.2109747932491</v>
      </c>
      <c r="BG74" s="272">
        <v>1.20832336466557</v>
      </c>
      <c r="BH74" s="272">
        <v>3.3160208684293102</v>
      </c>
      <c r="BI74" s="272">
        <v>1.19663373929494</v>
      </c>
      <c r="BJ74" s="274">
        <v>10.4204681221595</v>
      </c>
    </row>
    <row r="75" spans="1:62" x14ac:dyDescent="0.45">
      <c r="A75" s="1">
        <v>1.2131116886386708</v>
      </c>
      <c r="B75" s="1">
        <v>25.404761031167141</v>
      </c>
      <c r="C75" s="1">
        <v>4.968045075486633</v>
      </c>
      <c r="D75" s="1"/>
      <c r="E75" s="1">
        <v>1.1897807366347148</v>
      </c>
      <c r="F75" s="1">
        <v>29.99364584983833</v>
      </c>
      <c r="G75" s="1">
        <v>4.4758077364484867</v>
      </c>
      <c r="H75" s="1"/>
      <c r="I75" s="1">
        <v>1.2112360580762862</v>
      </c>
      <c r="J75" s="1">
        <v>24.969168891755992</v>
      </c>
      <c r="K75" s="25">
        <v>5.0361023322184009</v>
      </c>
      <c r="M75" s="273">
        <v>1.21498495443631</v>
      </c>
      <c r="N75" s="272">
        <v>28.477935178164</v>
      </c>
      <c r="O75" s="272">
        <v>1.08332679726165</v>
      </c>
      <c r="P75" s="272">
        <v>7.48535974641627</v>
      </c>
      <c r="Q75" s="272">
        <v>1.17832732386398</v>
      </c>
      <c r="R75" s="272">
        <v>44.8082686957123</v>
      </c>
      <c r="S75" s="272">
        <v>1.20333164866902</v>
      </c>
      <c r="T75" s="272">
        <v>26.312921402117698</v>
      </c>
      <c r="U75" s="272">
        <v>1.2082883044558499</v>
      </c>
      <c r="V75" s="272">
        <v>7.9473178341238802</v>
      </c>
      <c r="W75" s="272">
        <v>0.991660716702366</v>
      </c>
      <c r="X75" s="272">
        <v>23.239755719612301</v>
      </c>
      <c r="Y75" s="272">
        <v>1.1949707431329699</v>
      </c>
      <c r="Z75" s="272">
        <v>19.780568595478901</v>
      </c>
      <c r="AA75" s="272">
        <v>1.17</v>
      </c>
      <c r="AB75" s="274">
        <v>23.889666148017898</v>
      </c>
      <c r="AC75" s="272"/>
      <c r="AD75" s="273">
        <v>0.99666467333732001</v>
      </c>
      <c r="AE75" s="272">
        <v>37.614531044038401</v>
      </c>
      <c r="AF75" s="272">
        <v>1.0899832687568201</v>
      </c>
      <c r="AG75" s="272">
        <v>27.6810286993429</v>
      </c>
      <c r="AH75" s="272">
        <v>1.02832922001645</v>
      </c>
      <c r="AI75" s="272">
        <v>31.740623746321099</v>
      </c>
      <c r="AJ75" s="272">
        <v>1.2016540893538601</v>
      </c>
      <c r="AK75" s="272">
        <v>26.623560903087</v>
      </c>
      <c r="AL75" s="272">
        <v>1.2149747082764801</v>
      </c>
      <c r="AM75" s="272">
        <v>6.4114375967123598</v>
      </c>
      <c r="AN75" s="272">
        <v>1.08830859245133</v>
      </c>
      <c r="AO75" s="272">
        <v>30.548690780003099</v>
      </c>
      <c r="AP75" s="272">
        <v>1.2033286804624299</v>
      </c>
      <c r="AQ75" s="272">
        <v>16.0371544060385</v>
      </c>
      <c r="AR75" s="272">
        <v>0.97333852447212998</v>
      </c>
      <c r="AS75" s="274">
        <v>32.106001813725598</v>
      </c>
      <c r="AU75" s="273">
        <v>1.1816562287033101</v>
      </c>
      <c r="AV75" s="272">
        <v>27.681507988625199</v>
      </c>
      <c r="AW75" s="272">
        <v>1.1883281244950501</v>
      </c>
      <c r="AX75" s="272">
        <v>12.6509832018208</v>
      </c>
      <c r="AY75" s="272">
        <v>1.19665113014616</v>
      </c>
      <c r="AZ75" s="272">
        <v>26.6569232020329</v>
      </c>
      <c r="BA75" s="272">
        <v>1.20164615857222</v>
      </c>
      <c r="BB75" s="272">
        <v>39.479738909990601</v>
      </c>
      <c r="BC75" s="272">
        <v>1.20332168116838</v>
      </c>
      <c r="BD75" s="272">
        <v>30.196909078461001</v>
      </c>
      <c r="BE75" s="272">
        <v>0.97999608001567906</v>
      </c>
      <c r="BF75" s="272">
        <v>30.0004435714444</v>
      </c>
      <c r="BG75" s="272">
        <v>1.2249898938333699</v>
      </c>
      <c r="BH75" s="272">
        <v>3.3816196207721201</v>
      </c>
      <c r="BI75" s="272">
        <v>1.21496656816993</v>
      </c>
      <c r="BJ75" s="274">
        <v>10.8437966372784</v>
      </c>
    </row>
    <row r="76" spans="1:62" x14ac:dyDescent="0.45">
      <c r="A76" s="1">
        <v>1.2308198006959261</v>
      </c>
      <c r="B76" s="1">
        <v>25.895769253677813</v>
      </c>
      <c r="C76" s="1">
        <v>5.0342284332815748</v>
      </c>
      <c r="D76" s="1"/>
      <c r="E76" s="1">
        <v>1.2064472340996724</v>
      </c>
      <c r="F76" s="1">
        <v>30.492705906744799</v>
      </c>
      <c r="G76" s="1">
        <v>4.5339315341622486</v>
      </c>
      <c r="H76" s="1"/>
      <c r="I76" s="1">
        <v>1.2270692037182274</v>
      </c>
      <c r="J76" s="1">
        <v>25.450937783962036</v>
      </c>
      <c r="K76" s="25">
        <v>5.1108949804491361</v>
      </c>
      <c r="M76" s="273">
        <v>1.2283181226605799</v>
      </c>
      <c r="N76" s="272">
        <v>28.851374999637201</v>
      </c>
      <c r="O76" s="272">
        <v>1.09666005015103</v>
      </c>
      <c r="P76" s="272">
        <v>7.6232700134091296</v>
      </c>
      <c r="Q76" s="272">
        <v>1.1933272473643701</v>
      </c>
      <c r="R76" s="272">
        <v>45.483396537173</v>
      </c>
      <c r="S76" s="272">
        <v>1.22166495633572</v>
      </c>
      <c r="T76" s="272">
        <v>26.8049589067939</v>
      </c>
      <c r="U76" s="272">
        <v>1.22662095459242</v>
      </c>
      <c r="V76" s="272">
        <v>8.2110984754103402</v>
      </c>
      <c r="W76" s="272">
        <v>1.0049939700361701</v>
      </c>
      <c r="X76" s="272">
        <v>23.658131833522098</v>
      </c>
      <c r="Y76" s="272">
        <v>1.2133036276161799</v>
      </c>
      <c r="Z76" s="272">
        <v>20.269626599149699</v>
      </c>
      <c r="AA76" s="272">
        <v>1.19</v>
      </c>
      <c r="AB76" s="274">
        <v>24.430987307961399</v>
      </c>
      <c r="AC76" s="272"/>
      <c r="AD76" s="273">
        <v>1.0133313066707199</v>
      </c>
      <c r="AE76" s="272">
        <v>38.436260016788701</v>
      </c>
      <c r="AF76" s="272">
        <v>1.1066496795940799</v>
      </c>
      <c r="AG76" s="272">
        <v>28.2990186328284</v>
      </c>
      <c r="AH76" s="272">
        <v>1.04499582001671</v>
      </c>
      <c r="AI76" s="272">
        <v>32.474730890984297</v>
      </c>
      <c r="AJ76" s="272">
        <v>1.2183205815779099</v>
      </c>
      <c r="AK76" s="272">
        <v>27.162023349189301</v>
      </c>
      <c r="AL76" s="272">
        <v>1.23164102800593</v>
      </c>
      <c r="AM76" s="272">
        <v>6.5402744861391504</v>
      </c>
      <c r="AN76" s="272">
        <v>1.10330825145908</v>
      </c>
      <c r="AO76" s="272">
        <v>30.9979030904132</v>
      </c>
      <c r="AP76" s="272">
        <v>1.21666196224041</v>
      </c>
      <c r="AQ76" s="272">
        <v>16.289081910952099</v>
      </c>
      <c r="AR76" s="272">
        <v>0.99000528002816002</v>
      </c>
      <c r="AS76" s="274">
        <v>32.640393490815001</v>
      </c>
      <c r="AU76" s="273">
        <v>1.1983227481490499</v>
      </c>
      <c r="AV76" s="272">
        <v>28.336440262015699</v>
      </c>
      <c r="AW76" s="272">
        <v>1.19999474002305</v>
      </c>
      <c r="AX76" s="272">
        <v>12.861592209342501</v>
      </c>
      <c r="AY76" s="272">
        <v>1.2099842903706299</v>
      </c>
      <c r="AZ76" s="272">
        <v>27.172987720463802</v>
      </c>
      <c r="BA76" s="272">
        <v>1.2183125407992998</v>
      </c>
      <c r="BB76" s="272">
        <v>40.2160986862892</v>
      </c>
      <c r="BC76" s="272">
        <v>1.21998818644772</v>
      </c>
      <c r="BD76" s="272">
        <v>30.8668196023864</v>
      </c>
      <c r="BE76" s="272">
        <v>0.99832934001597307</v>
      </c>
      <c r="BF76" s="272">
        <v>30.8283581010127</v>
      </c>
      <c r="BG76" s="272">
        <v>1.2416564230011702</v>
      </c>
      <c r="BH76" s="272">
        <v>3.43961112284325</v>
      </c>
      <c r="BI76" s="272">
        <v>1.2316327762380999</v>
      </c>
      <c r="BJ76" s="274">
        <v>11.285930653068901</v>
      </c>
    </row>
    <row r="77" spans="1:62" x14ac:dyDescent="0.45">
      <c r="A77" s="1">
        <v>1.2487362474094048</v>
      </c>
      <c r="B77" s="1">
        <v>26.404700190475197</v>
      </c>
      <c r="C77" s="1">
        <v>5.1053002133090999</v>
      </c>
      <c r="D77" s="1"/>
      <c r="E77" s="1">
        <v>1.2229054015923211</v>
      </c>
      <c r="F77" s="1">
        <v>30.990953284764991</v>
      </c>
      <c r="G77" s="1">
        <v>4.5902418358093149</v>
      </c>
      <c r="H77" s="1"/>
      <c r="I77" s="1">
        <v>1.2424856888948026</v>
      </c>
      <c r="J77" s="1">
        <v>25.939160238898552</v>
      </c>
      <c r="K77" s="25">
        <v>5.1864563208763181</v>
      </c>
      <c r="M77" s="273">
        <v>1.2416512908848401</v>
      </c>
      <c r="N77" s="272">
        <v>29.220277853670201</v>
      </c>
      <c r="O77" s="272">
        <v>1.11332661626274</v>
      </c>
      <c r="P77" s="272">
        <v>7.7888219238206799</v>
      </c>
      <c r="Q77" s="272">
        <v>1.20832717086476</v>
      </c>
      <c r="R77" s="272">
        <v>46.208160156747098</v>
      </c>
      <c r="S77" s="272">
        <v>1.23833159966909</v>
      </c>
      <c r="T77" s="272">
        <v>27.3029418702946</v>
      </c>
      <c r="U77" s="272">
        <v>1.24328700017112</v>
      </c>
      <c r="V77" s="272">
        <v>8.4870002685144001</v>
      </c>
      <c r="W77" s="272">
        <v>1.01832722336999</v>
      </c>
      <c r="X77" s="272">
        <v>24.058251732180398</v>
      </c>
      <c r="Y77" s="272">
        <v>1.23163651209939</v>
      </c>
      <c r="Z77" s="272">
        <v>20.752766230368699</v>
      </c>
      <c r="AA77" s="272">
        <v>1.21</v>
      </c>
      <c r="AB77" s="274">
        <v>24.9879914777426</v>
      </c>
      <c r="AC77" s="272"/>
      <c r="AD77" s="273">
        <v>1.0316646033374601</v>
      </c>
      <c r="AE77" s="272">
        <v>39.268065617762304</v>
      </c>
      <c r="AF77" s="272">
        <v>1.12498273151507</v>
      </c>
      <c r="AG77" s="272">
        <v>28.917504138193699</v>
      </c>
      <c r="AH77" s="272">
        <v>1.0633290800170101</v>
      </c>
      <c r="AI77" s="272">
        <v>33.197782062994897</v>
      </c>
      <c r="AJ77" s="272">
        <v>1.2366537230243599</v>
      </c>
      <c r="AK77" s="272">
        <v>27.717972403051601</v>
      </c>
      <c r="AL77" s="272">
        <v>1.24497408378948</v>
      </c>
      <c r="AM77" s="272">
        <v>6.6648400179349796</v>
      </c>
      <c r="AN77" s="272">
        <v>1.1183079104668301</v>
      </c>
      <c r="AO77" s="272">
        <v>31.452519494179501</v>
      </c>
      <c r="AP77" s="272">
        <v>1.2299952440183899</v>
      </c>
      <c r="AQ77" s="272">
        <v>16.518083316757998</v>
      </c>
      <c r="AR77" s="272">
        <v>1.0066720355841801</v>
      </c>
      <c r="AS77" s="274">
        <v>33.194018076574203</v>
      </c>
      <c r="AU77" s="273">
        <v>1.2149892675948</v>
      </c>
      <c r="AV77" s="272">
        <v>28.991530035411699</v>
      </c>
      <c r="AW77" s="272">
        <v>1.2133280149122001</v>
      </c>
      <c r="AX77" s="272">
        <v>13.0878409674228</v>
      </c>
      <c r="AY77" s="272">
        <v>1.2233174505950899</v>
      </c>
      <c r="AZ77" s="272">
        <v>27.700722989311501</v>
      </c>
      <c r="BA77" s="272">
        <v>1.2366455612490799</v>
      </c>
      <c r="BB77" s="272">
        <v>40.980619463593499</v>
      </c>
      <c r="BC77" s="272">
        <v>1.2349880411991301</v>
      </c>
      <c r="BD77" s="272">
        <v>31.551582376842202</v>
      </c>
      <c r="BE77" s="272">
        <v>1.0149959400162301</v>
      </c>
      <c r="BF77" s="272">
        <v>31.694293131938998</v>
      </c>
      <c r="BG77" s="272">
        <v>1.2583229521689701</v>
      </c>
      <c r="BH77" s="272">
        <v>3.5204086257288698</v>
      </c>
      <c r="BI77" s="272">
        <v>1.2499656051130899</v>
      </c>
      <c r="BJ77" s="274">
        <v>11.761344420047999</v>
      </c>
    </row>
    <row r="78" spans="1:62" x14ac:dyDescent="0.45">
      <c r="A78" s="1">
        <v>1.2670693559944577</v>
      </c>
      <c r="B78" s="1">
        <v>26.923802060250274</v>
      </c>
      <c r="C78" s="1">
        <v>5.1772854872581666</v>
      </c>
      <c r="D78" s="1"/>
      <c r="E78" s="1">
        <v>1.2389469030884301</v>
      </c>
      <c r="F78" s="1">
        <v>31.48823016785386</v>
      </c>
      <c r="G78" s="1">
        <v>4.6490172788383397</v>
      </c>
      <c r="H78" s="1"/>
      <c r="I78" s="1">
        <v>1.2585271666582811</v>
      </c>
      <c r="J78" s="1">
        <v>26.455201132328561</v>
      </c>
      <c r="K78" s="25">
        <v>5.263335034365932</v>
      </c>
      <c r="M78" s="273">
        <v>1.2549844591091099</v>
      </c>
      <c r="N78" s="272">
        <v>29.579727563604202</v>
      </c>
      <c r="O78" s="272">
        <v>1.12832652576329</v>
      </c>
      <c r="P78" s="272">
        <v>7.9614704638997296</v>
      </c>
      <c r="Q78" s="272">
        <v>1.2249937525318599</v>
      </c>
      <c r="R78" s="272">
        <v>46.976749527473999</v>
      </c>
      <c r="S78" s="272">
        <v>1.25499824300245</v>
      </c>
      <c r="T78" s="272">
        <v>27.821050008768498</v>
      </c>
      <c r="U78" s="272">
        <v>1.26161965030769</v>
      </c>
      <c r="V78" s="272">
        <v>8.74559386941411</v>
      </c>
      <c r="W78" s="272">
        <v>1.0316604767038</v>
      </c>
      <c r="X78" s="272">
        <v>24.451965703677001</v>
      </c>
      <c r="Y78" s="272">
        <v>1.2483027707204901</v>
      </c>
      <c r="Z78" s="272">
        <v>21.2573176392678</v>
      </c>
      <c r="AA78" s="272">
        <v>1.22</v>
      </c>
      <c r="AB78" s="274">
        <v>25.559378511468299</v>
      </c>
      <c r="AC78" s="272"/>
      <c r="AD78" s="273">
        <v>1.0499979000041999</v>
      </c>
      <c r="AE78" s="272">
        <v>40.111776743182503</v>
      </c>
      <c r="AF78" s="272">
        <v>1.1416491423523298</v>
      </c>
      <c r="AG78" s="272">
        <v>29.527033951730601</v>
      </c>
      <c r="AH78" s="272">
        <v>1.0799956800172701</v>
      </c>
      <c r="AI78" s="272">
        <v>33.929434946919798</v>
      </c>
      <c r="AJ78" s="272">
        <v>1.25498686447081</v>
      </c>
      <c r="AK78" s="272">
        <v>28.2928829809828</v>
      </c>
      <c r="AL78" s="272">
        <v>1.25997377154598</v>
      </c>
      <c r="AM78" s="272">
        <v>6.7826209347092403</v>
      </c>
      <c r="AN78" s="272">
        <v>1.13164094069594</v>
      </c>
      <c r="AO78" s="272">
        <v>31.940528003182401</v>
      </c>
      <c r="AP78" s="272">
        <v>1.24332852579636</v>
      </c>
      <c r="AQ78" s="272">
        <v>16.756005016401001</v>
      </c>
      <c r="AR78" s="272">
        <v>1.02167211558461</v>
      </c>
      <c r="AS78" s="274">
        <v>33.743477498676697</v>
      </c>
      <c r="AU78" s="273">
        <v>1.23165578704054</v>
      </c>
      <c r="AV78" s="272">
        <v>29.6470135588219</v>
      </c>
      <c r="AW78" s="272">
        <v>1.22666128980134</v>
      </c>
      <c r="AX78" s="272">
        <v>13.3448179766006</v>
      </c>
      <c r="AY78" s="272">
        <v>1.2383172558476201</v>
      </c>
      <c r="AZ78" s="272">
        <v>28.258336009226198</v>
      </c>
      <c r="BA78" s="272">
        <v>1.2533119434761602</v>
      </c>
      <c r="BB78" s="272">
        <v>41.7289964903213</v>
      </c>
      <c r="BC78" s="272">
        <v>1.2516545464784701</v>
      </c>
      <c r="BD78" s="272">
        <v>32.249827151779499</v>
      </c>
      <c r="BE78" s="272">
        <v>1.0333292000165299</v>
      </c>
      <c r="BF78" s="272">
        <v>32.618298414939197</v>
      </c>
      <c r="BG78" s="272">
        <v>1.2749894813367701</v>
      </c>
      <c r="BH78" s="272">
        <v>3.5721788775778101</v>
      </c>
      <c r="BI78" s="272">
        <v>1.2682984339880898</v>
      </c>
      <c r="BJ78" s="274">
        <v>12.2434361872655</v>
      </c>
    </row>
    <row r="79" spans="1:62" x14ac:dyDescent="0.45">
      <c r="A79" s="1">
        <v>1.28540246544756</v>
      </c>
      <c r="B79" s="1">
        <v>27.444749189170761</v>
      </c>
      <c r="C79" s="1">
        <v>5.2537535506341229</v>
      </c>
      <c r="D79" s="1"/>
      <c r="E79" s="1">
        <v>1.2551967385185376</v>
      </c>
      <c r="F79" s="1">
        <v>31.981514452494171</v>
      </c>
      <c r="G79" s="1">
        <v>4.708937205876194</v>
      </c>
      <c r="H79" s="1"/>
      <c r="I79" s="1">
        <v>1.2747769729080163</v>
      </c>
      <c r="J79" s="1">
        <v>26.9935243390544</v>
      </c>
      <c r="K79" s="25">
        <v>5.3426780717654987</v>
      </c>
      <c r="M79" s="273">
        <v>1.26831762733338</v>
      </c>
      <c r="N79" s="272">
        <v>29.9587065483102</v>
      </c>
      <c r="O79" s="272">
        <v>1.14665974848618</v>
      </c>
      <c r="P79" s="272">
        <v>8.1478653381629993</v>
      </c>
      <c r="Q79" s="272">
        <v>1.24332699236567</v>
      </c>
      <c r="R79" s="272">
        <v>47.804847659191502</v>
      </c>
      <c r="S79" s="272">
        <v>1.27166488633582</v>
      </c>
      <c r="T79" s="272">
        <v>28.345428642540099</v>
      </c>
      <c r="U79" s="272">
        <v>1.2782856958864002</v>
      </c>
      <c r="V79" s="272">
        <v>8.97749384994232</v>
      </c>
      <c r="W79" s="272">
        <v>1.04499373003761</v>
      </c>
      <c r="X79" s="272">
        <v>24.866820589125801</v>
      </c>
      <c r="Y79" s="272">
        <v>1.2666356552037001</v>
      </c>
      <c r="Z79" s="272">
        <v>21.751996065289699</v>
      </c>
      <c r="AA79" s="272">
        <v>1.24</v>
      </c>
      <c r="AB79" s="274">
        <v>26.1228563243432</v>
      </c>
      <c r="AC79" s="272"/>
      <c r="AD79" s="273">
        <v>1.0666645333375999</v>
      </c>
      <c r="AE79" s="272">
        <v>40.940467320911402</v>
      </c>
      <c r="AF79" s="272">
        <v>1.1566489121058598</v>
      </c>
      <c r="AG79" s="272">
        <v>30.1409177182117</v>
      </c>
      <c r="AH79" s="272">
        <v>1.09832894001757</v>
      </c>
      <c r="AI79" s="272">
        <v>34.671707228269803</v>
      </c>
      <c r="AJ79" s="272">
        <v>1.27332000591727</v>
      </c>
      <c r="AK79" s="272">
        <v>28.870613598896899</v>
      </c>
      <c r="AL79" s="272">
        <v>1.27330682732954</v>
      </c>
      <c r="AM79" s="272">
        <v>6.9040596439299096</v>
      </c>
      <c r="AN79" s="272">
        <v>1.1483072284823301</v>
      </c>
      <c r="AO79" s="272">
        <v>32.441881554949397</v>
      </c>
      <c r="AP79" s="272">
        <v>1.2566618075743401</v>
      </c>
      <c r="AQ79" s="272">
        <v>16.995448829674899</v>
      </c>
      <c r="AR79" s="272">
        <v>1.0383388711406401</v>
      </c>
      <c r="AS79" s="274">
        <v>34.311768652212997</v>
      </c>
      <c r="AU79" s="273">
        <v>1.2483223064862901</v>
      </c>
      <c r="AV79" s="272">
        <v>30.2950945819676</v>
      </c>
      <c r="AW79" s="272">
        <v>1.24166122405163</v>
      </c>
      <c r="AX79" s="272">
        <v>13.6192617364022</v>
      </c>
      <c r="AY79" s="272">
        <v>1.25165041607209</v>
      </c>
      <c r="AZ79" s="272">
        <v>28.840786780028001</v>
      </c>
      <c r="BA79" s="272">
        <v>1.26997832570324</v>
      </c>
      <c r="BB79" s="272">
        <v>42.464442766587197</v>
      </c>
      <c r="BC79" s="272">
        <v>1.2683210517578101</v>
      </c>
      <c r="BD79" s="272">
        <v>32.990092928217599</v>
      </c>
      <c r="BE79" s="272">
        <v>1.0499958000167899</v>
      </c>
      <c r="BF79" s="272">
        <v>33.548052448144702</v>
      </c>
      <c r="BG79" s="272">
        <v>1.29165601050458</v>
      </c>
      <c r="BH79" s="272">
        <v>3.6504091303717501</v>
      </c>
      <c r="BI79" s="272">
        <v>1.28663126286308</v>
      </c>
      <c r="BJ79" s="274">
        <v>12.7738962062105</v>
      </c>
    </row>
    <row r="80" spans="1:62" x14ac:dyDescent="0.45">
      <c r="A80" s="1">
        <v>1.3035272392931856</v>
      </c>
      <c r="B80" s="1">
        <v>27.966634183748663</v>
      </c>
      <c r="C80" s="1">
        <v>5.3297135745948445</v>
      </c>
      <c r="D80" s="1"/>
      <c r="E80" s="1">
        <v>1.2706132501324328</v>
      </c>
      <c r="F80" s="1">
        <v>32.473186653608678</v>
      </c>
      <c r="G80" s="1">
        <v>4.7696940153880956</v>
      </c>
      <c r="H80" s="1"/>
      <c r="I80" s="1">
        <v>1.2906101211679772</v>
      </c>
      <c r="J80" s="1">
        <v>27.559307671760958</v>
      </c>
      <c r="K80" s="25">
        <v>5.4275729575902467</v>
      </c>
      <c r="M80" s="273">
        <v>1.2816507955576399</v>
      </c>
      <c r="N80" s="272">
        <v>30.345608297053399</v>
      </c>
      <c r="O80" s="272">
        <v>1.1633263145979</v>
      </c>
      <c r="P80" s="272">
        <v>8.3360749994022996</v>
      </c>
      <c r="Q80" s="272">
        <v>1.2599935740327699</v>
      </c>
      <c r="R80" s="272">
        <v>48.659355004366297</v>
      </c>
      <c r="S80" s="272">
        <v>1.28999819400252</v>
      </c>
      <c r="T80" s="272">
        <v>28.895932082855001</v>
      </c>
      <c r="U80" s="272">
        <v>1.2949517414650999</v>
      </c>
      <c r="V80" s="272">
        <v>9.1818199029837899</v>
      </c>
      <c r="W80" s="272">
        <v>1.0566603267046999</v>
      </c>
      <c r="X80" s="272">
        <v>25.289923275085101</v>
      </c>
      <c r="Y80" s="272">
        <v>1.2849685396869202</v>
      </c>
      <c r="Z80" s="272">
        <v>22.264741101953799</v>
      </c>
      <c r="AA80" s="272">
        <v>1.26</v>
      </c>
      <c r="AB80" s="274">
        <v>26.666737146514102</v>
      </c>
      <c r="AC80" s="272"/>
      <c r="AD80" s="273">
        <v>1.0849978300043399</v>
      </c>
      <c r="AE80" s="272">
        <v>41.755730260562899</v>
      </c>
      <c r="AF80" s="272">
        <v>1.1733153229431199</v>
      </c>
      <c r="AG80" s="272">
        <v>30.757055156813099</v>
      </c>
      <c r="AH80" s="272">
        <v>1.1166622000178599</v>
      </c>
      <c r="AI80" s="272">
        <v>35.4027819450016</v>
      </c>
      <c r="AJ80" s="272">
        <v>1.2933197965861201</v>
      </c>
      <c r="AK80" s="272">
        <v>29.461712858236002</v>
      </c>
      <c r="AL80" s="272">
        <v>1.2866398831131001</v>
      </c>
      <c r="AM80" s="272">
        <v>7.0209674102492299</v>
      </c>
      <c r="AN80" s="272">
        <v>1.16330688749009</v>
      </c>
      <c r="AO80" s="272">
        <v>32.958845620931299</v>
      </c>
      <c r="AP80" s="272">
        <v>1.26999508935232</v>
      </c>
      <c r="AQ80" s="272">
        <v>17.2509161337302</v>
      </c>
      <c r="AR80" s="272">
        <v>1.0566723022522702</v>
      </c>
      <c r="AS80" s="274">
        <v>34.889841450710797</v>
      </c>
      <c r="AU80" s="273">
        <v>1.2649888259320301</v>
      </c>
      <c r="AV80" s="272">
        <v>30.965808355921698</v>
      </c>
      <c r="AW80" s="272">
        <v>1.25666115830192</v>
      </c>
      <c r="AX80" s="272">
        <v>13.9222759972241</v>
      </c>
      <c r="AY80" s="272">
        <v>1.26665022132462</v>
      </c>
      <c r="AZ80" s="272">
        <v>29.484804303028699</v>
      </c>
      <c r="BA80" s="272">
        <v>1.28664470793031</v>
      </c>
      <c r="BB80" s="272">
        <v>43.156009541285997</v>
      </c>
      <c r="BC80" s="272">
        <v>1.28665420756509</v>
      </c>
      <c r="BD80" s="272">
        <v>33.7445022051607</v>
      </c>
      <c r="BE80" s="272">
        <v>1.06832906001709</v>
      </c>
      <c r="BF80" s="272">
        <v>34.501431482193901</v>
      </c>
      <c r="BG80" s="272">
        <v>1.3083225396723801</v>
      </c>
      <c r="BH80" s="272">
        <v>3.7046048823073101</v>
      </c>
      <c r="BI80" s="272">
        <v>1.3066307125448899</v>
      </c>
      <c r="BJ80" s="274">
        <v>13.283046474394499</v>
      </c>
    </row>
    <row r="81" spans="1:62" x14ac:dyDescent="0.45">
      <c r="A81" s="1">
        <v>1.3216520207982421</v>
      </c>
      <c r="B81" s="1">
        <v>28.481519043862054</v>
      </c>
      <c r="C81" s="1">
        <v>5.4084084983001119</v>
      </c>
      <c r="D81" s="1"/>
      <c r="E81" s="1">
        <v>1.2866547561492627</v>
      </c>
      <c r="F81" s="1">
        <v>32.955541808399055</v>
      </c>
      <c r="G81" s="1">
        <v>4.8307725771693217</v>
      </c>
      <c r="H81" s="1"/>
      <c r="I81" s="1">
        <v>1.3074849228865062</v>
      </c>
      <c r="J81" s="1">
        <v>28.146800411492833</v>
      </c>
      <c r="K81" s="25">
        <v>5.5147486479502597</v>
      </c>
      <c r="M81" s="273">
        <v>1.2949839637819101</v>
      </c>
      <c r="N81" s="272">
        <v>30.752283097923701</v>
      </c>
      <c r="O81" s="272">
        <v>1.1816595373207899</v>
      </c>
      <c r="P81" s="272">
        <v>8.5271151865967791</v>
      </c>
      <c r="Q81" s="272">
        <v>1.27832681386658</v>
      </c>
      <c r="R81" s="272">
        <v>49.537860875821202</v>
      </c>
      <c r="S81" s="272">
        <v>1.30666483733589</v>
      </c>
      <c r="T81" s="272">
        <v>29.424319499797601</v>
      </c>
      <c r="U81" s="272">
        <v>1.30995118248593</v>
      </c>
      <c r="V81" s="272">
        <v>9.3895588389951392</v>
      </c>
      <c r="W81" s="272">
        <v>1.0716602367052401</v>
      </c>
      <c r="X81" s="272">
        <v>25.744568042143001</v>
      </c>
      <c r="Y81" s="272">
        <v>1.3033014241701302</v>
      </c>
      <c r="Z81" s="272">
        <v>22.767166230589801</v>
      </c>
      <c r="AA81" s="272">
        <v>1.28</v>
      </c>
      <c r="AB81" s="274">
        <v>27.198848939713599</v>
      </c>
      <c r="AC81" s="272"/>
      <c r="AD81" s="273">
        <v>1.1016644633377399</v>
      </c>
      <c r="AE81" s="272">
        <v>42.547984505793401</v>
      </c>
      <c r="AF81" s="272">
        <v>1.18998173378038</v>
      </c>
      <c r="AG81" s="272">
        <v>31.383682200204198</v>
      </c>
      <c r="AH81" s="272">
        <v>1.1333288000181301</v>
      </c>
      <c r="AI81" s="272">
        <v>36.112511672909001</v>
      </c>
      <c r="AJ81" s="272">
        <v>1.3116529380325799</v>
      </c>
      <c r="AK81" s="272">
        <v>30.061307635515298</v>
      </c>
      <c r="AL81" s="272">
        <v>1.2999729388966501</v>
      </c>
      <c r="AM81" s="272">
        <v>7.1421583335299799</v>
      </c>
      <c r="AN81" s="272">
        <v>1.1799731752764799</v>
      </c>
      <c r="AO81" s="272">
        <v>33.485768321831699</v>
      </c>
      <c r="AP81" s="272">
        <v>1.2833283711302901</v>
      </c>
      <c r="AQ81" s="272">
        <v>17.522513122541099</v>
      </c>
      <c r="AR81" s="272">
        <v>1.0733390578083</v>
      </c>
      <c r="AS81" s="274">
        <v>35.517188253260798</v>
      </c>
      <c r="AU81" s="273">
        <v>1.2799886934332001</v>
      </c>
      <c r="AV81" s="272">
        <v>31.625260879473601</v>
      </c>
      <c r="AW81" s="272">
        <v>1.27166109255221</v>
      </c>
      <c r="AX81" s="272">
        <v>14.235984508428</v>
      </c>
      <c r="AY81" s="272">
        <v>1.28165002657715</v>
      </c>
      <c r="AZ81" s="272">
        <v>30.157644327058701</v>
      </c>
      <c r="BA81" s="272">
        <v>1.3016444519346799</v>
      </c>
      <c r="BB81" s="272">
        <v>43.856916066318398</v>
      </c>
      <c r="BC81" s="272">
        <v>1.3049873633723599</v>
      </c>
      <c r="BD81" s="272">
        <v>34.539798483564198</v>
      </c>
      <c r="BE81" s="272">
        <v>1.0866623200173802</v>
      </c>
      <c r="BF81" s="272">
        <v>35.5051947680426</v>
      </c>
      <c r="BG81" s="272">
        <v>1.3233224159234001</v>
      </c>
      <c r="BH81" s="272">
        <v>3.7908833853886899</v>
      </c>
      <c r="BI81" s="272">
        <v>1.3266301622267</v>
      </c>
      <c r="BJ81" s="274">
        <v>13.809710743203899</v>
      </c>
    </row>
    <row r="82" spans="1:62" x14ac:dyDescent="0.45">
      <c r="A82" s="1">
        <v>1.3395684653207784</v>
      </c>
      <c r="B82" s="1">
        <v>28.979261615804347</v>
      </c>
      <c r="C82" s="1">
        <v>5.4829312750625938</v>
      </c>
      <c r="D82" s="1"/>
      <c r="E82" s="1">
        <v>1.3024879392283262</v>
      </c>
      <c r="F82" s="1">
        <v>33.451272979196048</v>
      </c>
      <c r="G82" s="1">
        <v>4.8940071180296219</v>
      </c>
      <c r="H82" s="1"/>
      <c r="I82" s="1">
        <v>1.3245680551502188</v>
      </c>
      <c r="J82" s="1">
        <v>28.766775558634791</v>
      </c>
      <c r="K82" s="25">
        <v>5.611398761238771</v>
      </c>
      <c r="M82" s="273">
        <v>1.3099837780342101</v>
      </c>
      <c r="N82" s="272">
        <v>31.196147488616401</v>
      </c>
      <c r="O82" s="272">
        <v>1.1999927600436799</v>
      </c>
      <c r="P82" s="272">
        <v>8.7293962184935996</v>
      </c>
      <c r="Q82" s="272">
        <v>1.2966600537003901</v>
      </c>
      <c r="R82" s="272">
        <v>50.411572459294703</v>
      </c>
      <c r="S82" s="272">
        <v>1.3249981450025898</v>
      </c>
      <c r="T82" s="272">
        <v>29.956255231573898</v>
      </c>
      <c r="U82" s="272">
        <v>1.3249506235067601</v>
      </c>
      <c r="V82" s="272">
        <v>9.6249123320523893</v>
      </c>
      <c r="W82" s="272">
        <v>1.0849934900390499</v>
      </c>
      <c r="X82" s="272">
        <v>26.227044057229001</v>
      </c>
      <c r="Y82" s="272">
        <v>1.32163430865334</v>
      </c>
      <c r="Z82" s="272">
        <v>23.261397731460999</v>
      </c>
      <c r="AA82" s="272">
        <v>1.29</v>
      </c>
      <c r="AB82" s="274">
        <v>27.688705991381202</v>
      </c>
      <c r="AC82" s="272"/>
      <c r="AD82" s="273">
        <v>1.1183310966711399</v>
      </c>
      <c r="AE82" s="272">
        <v>43.331471848483098</v>
      </c>
      <c r="AF82" s="272">
        <v>1.2083147857013701</v>
      </c>
      <c r="AG82" s="272">
        <v>32.030887275939101</v>
      </c>
      <c r="AH82" s="272">
        <v>1.1499954000184001</v>
      </c>
      <c r="AI82" s="272">
        <v>36.748483786034299</v>
      </c>
      <c r="AJ82" s="272">
        <v>1.3316527287014299</v>
      </c>
      <c r="AK82" s="272">
        <v>30.6487137044166</v>
      </c>
      <c r="AL82" s="272">
        <v>1.3133059946802099</v>
      </c>
      <c r="AM82" s="272">
        <v>7.2699686812056799</v>
      </c>
      <c r="AN82" s="272">
        <v>1.1949728342842298</v>
      </c>
      <c r="AO82" s="272">
        <v>34.047392853651203</v>
      </c>
      <c r="AP82" s="272">
        <v>1.2966616529082702</v>
      </c>
      <c r="AQ82" s="272">
        <v>17.8045525188199</v>
      </c>
      <c r="AR82" s="272">
        <v>1.0916724889199401</v>
      </c>
      <c r="AS82" s="274">
        <v>36.197950624858798</v>
      </c>
      <c r="AU82" s="273">
        <v>1.2966552128789501</v>
      </c>
      <c r="AV82" s="272">
        <v>32.311330903976099</v>
      </c>
      <c r="AW82" s="272">
        <v>1.2883276861636401</v>
      </c>
      <c r="AX82" s="272">
        <v>14.585492770910401</v>
      </c>
      <c r="AY82" s="272">
        <v>1.29831647685774</v>
      </c>
      <c r="AZ82" s="272">
        <v>30.8730408526086</v>
      </c>
      <c r="BA82" s="272">
        <v>1.31831083416176</v>
      </c>
      <c r="BB82" s="272">
        <v>44.543820840850699</v>
      </c>
      <c r="BC82" s="272">
        <v>1.3216538686517001</v>
      </c>
      <c r="BD82" s="272">
        <v>35.369099013182101</v>
      </c>
      <c r="BE82" s="272">
        <v>1.1049955800176701</v>
      </c>
      <c r="BF82" s="272">
        <v>36.497555053484099</v>
      </c>
      <c r="BG82" s="272">
        <v>1.3399889450911999</v>
      </c>
      <c r="BH82" s="272">
        <v>3.8494261374795</v>
      </c>
      <c r="BI82" s="272">
        <v>1.3466296119085099</v>
      </c>
      <c r="BJ82" s="274">
        <v>14.317002511321499</v>
      </c>
    </row>
    <row r="83" spans="1:62" x14ac:dyDescent="0.45">
      <c r="A83" s="1">
        <v>1.3564432596102411</v>
      </c>
      <c r="B83" s="1">
        <v>29.471629235648763</v>
      </c>
      <c r="C83" s="1">
        <v>5.5581271398899981</v>
      </c>
      <c r="D83" s="1"/>
      <c r="E83" s="1">
        <v>1.3185294448562186</v>
      </c>
      <c r="F83" s="1">
        <v>33.966197235922529</v>
      </c>
      <c r="G83" s="1">
        <v>4.9610800735776577</v>
      </c>
      <c r="H83" s="1"/>
      <c r="I83" s="1">
        <v>1.3422761831396661</v>
      </c>
      <c r="J83" s="1">
        <v>29.422196082042682</v>
      </c>
      <c r="K83" s="25">
        <v>5.7079751950070392</v>
      </c>
      <c r="M83" s="273">
        <v>1.32331694625848</v>
      </c>
      <c r="N83" s="272">
        <v>31.6712289239344</v>
      </c>
      <c r="O83" s="272">
        <v>1.21832598276657</v>
      </c>
      <c r="P83" s="272">
        <v>8.9131908009703</v>
      </c>
      <c r="Q83" s="272">
        <v>1.3149932935342001</v>
      </c>
      <c r="R83" s="272">
        <v>51.250789547037002</v>
      </c>
      <c r="S83" s="272">
        <v>1.34166478833596</v>
      </c>
      <c r="T83" s="272">
        <v>30.479550410434499</v>
      </c>
      <c r="U83" s="272">
        <v>1.33828345996972</v>
      </c>
      <c r="V83" s="272">
        <v>9.8343847959214497</v>
      </c>
      <c r="W83" s="272">
        <v>1.0999934000395901</v>
      </c>
      <c r="X83" s="272">
        <v>26.747793117048602</v>
      </c>
      <c r="Y83" s="272">
        <v>1.3383005672744399</v>
      </c>
      <c r="Z83" s="272">
        <v>23.730289930599401</v>
      </c>
      <c r="AA83" s="272">
        <v>1.31</v>
      </c>
      <c r="AB83" s="274">
        <v>28.1948419530877</v>
      </c>
      <c r="AC83" s="272"/>
      <c r="AD83" s="273">
        <v>1.13499773000454</v>
      </c>
      <c r="AE83" s="272">
        <v>44.114911993850797</v>
      </c>
      <c r="AF83" s="272">
        <v>1.2249811965386301</v>
      </c>
      <c r="AG83" s="272">
        <v>32.691508190420898</v>
      </c>
      <c r="AH83" s="272">
        <v>1.1649953400186299</v>
      </c>
      <c r="AI83" s="272">
        <v>37.330792544171601</v>
      </c>
      <c r="AJ83" s="272">
        <v>1.34998587014789</v>
      </c>
      <c r="AK83" s="272">
        <v>31.204650958948399</v>
      </c>
      <c r="AL83" s="272">
        <v>1.32663905046376</v>
      </c>
      <c r="AM83" s="272">
        <v>7.4024515637484098</v>
      </c>
      <c r="AN83" s="272">
        <v>1.21330575084926</v>
      </c>
      <c r="AO83" s="272">
        <v>34.641359350295097</v>
      </c>
      <c r="AP83" s="272">
        <v>1.31166159490849</v>
      </c>
      <c r="AQ83" s="272">
        <v>18.119712635734398</v>
      </c>
      <c r="AR83" s="272">
        <v>1.11167259558717</v>
      </c>
      <c r="AS83" s="274">
        <v>36.913237837418698</v>
      </c>
      <c r="AU83" s="273">
        <v>1.31332173232469</v>
      </c>
      <c r="AV83" s="272">
        <v>32.987588678128098</v>
      </c>
      <c r="AW83" s="272">
        <v>1.3066609391362098</v>
      </c>
      <c r="AX83" s="272">
        <v>14.9186840328101</v>
      </c>
      <c r="AY83" s="272">
        <v>1.31498292713832</v>
      </c>
      <c r="AZ83" s="272">
        <v>31.611857628994901</v>
      </c>
      <c r="BA83" s="272">
        <v>1.3333105781661301</v>
      </c>
      <c r="BB83" s="272">
        <v>45.222630115093899</v>
      </c>
      <c r="BC83" s="272">
        <v>1.33998702445898</v>
      </c>
      <c r="BD83" s="272">
        <v>36.223788543706704</v>
      </c>
      <c r="BE83" s="272">
        <v>1.12166218001794</v>
      </c>
      <c r="BF83" s="272">
        <v>37.473362088334298</v>
      </c>
      <c r="BG83" s="272">
        <v>1.356655474259</v>
      </c>
      <c r="BH83" s="272">
        <v>3.9249631401772498</v>
      </c>
      <c r="BI83" s="272">
        <v>1.3649624407834999</v>
      </c>
      <c r="BJ83" s="274">
        <v>14.793235278329799</v>
      </c>
    </row>
    <row r="84" spans="1:62" x14ac:dyDescent="0.45">
      <c r="A84" s="1">
        <v>1.3739430437263973</v>
      </c>
      <c r="B84" s="1">
        <v>29.955049887985375</v>
      </c>
      <c r="C84" s="1">
        <v>5.6324175700364796</v>
      </c>
      <c r="D84" s="1"/>
      <c r="E84" s="1">
        <v>1.334779289060396</v>
      </c>
      <c r="F84" s="1">
        <v>34.493699578932421</v>
      </c>
      <c r="G84" s="1">
        <v>5.0273320375253654</v>
      </c>
      <c r="H84" s="1"/>
      <c r="I84" s="1">
        <v>1.3604009709730287</v>
      </c>
      <c r="J84" s="1">
        <v>30.089149543362449</v>
      </c>
      <c r="K84" s="25">
        <v>5.8106168595511871</v>
      </c>
      <c r="M84" s="273">
        <v>1.3399834065388101</v>
      </c>
      <c r="N84" s="272">
        <v>32.175875135138199</v>
      </c>
      <c r="O84" s="272">
        <v>1.2366592054894601</v>
      </c>
      <c r="P84" s="272">
        <v>9.1075896983890896</v>
      </c>
      <c r="Q84" s="272">
        <v>1.33332653336801</v>
      </c>
      <c r="R84" s="272">
        <v>52.048713459481199</v>
      </c>
      <c r="S84" s="272">
        <v>1.3599980960026601</v>
      </c>
      <c r="T84" s="272">
        <v>31.017851439813398</v>
      </c>
      <c r="U84" s="272">
        <v>1.3516162964326801</v>
      </c>
      <c r="V84" s="272">
        <v>10.0602851448796</v>
      </c>
      <c r="W84" s="272">
        <v>1.11665996670686</v>
      </c>
      <c r="X84" s="272">
        <v>27.291199927695899</v>
      </c>
      <c r="Y84" s="272">
        <v>1.3549668258955401</v>
      </c>
      <c r="Z84" s="272">
        <v>24.212210675043501</v>
      </c>
      <c r="AA84" s="272">
        <v>1.33</v>
      </c>
      <c r="AB84" s="274">
        <v>28.712733400579399</v>
      </c>
      <c r="AC84" s="272"/>
      <c r="AD84" s="273">
        <v>1.15166436333794</v>
      </c>
      <c r="AE84" s="272">
        <v>44.914788606566397</v>
      </c>
      <c r="AF84" s="272">
        <v>1.24331424845961</v>
      </c>
      <c r="AG84" s="272">
        <v>33.389603778482702</v>
      </c>
      <c r="AH84" s="272">
        <v>1.17999528001887</v>
      </c>
      <c r="AI84" s="272">
        <v>37.851060422685698</v>
      </c>
      <c r="AJ84" s="272">
        <v>1.36665236237194</v>
      </c>
      <c r="AK84" s="272">
        <v>31.7056859287927</v>
      </c>
      <c r="AL84" s="272">
        <v>1.33997210624732</v>
      </c>
      <c r="AM84" s="272">
        <v>7.55550067930431</v>
      </c>
      <c r="AN84" s="272">
        <v>1.2299720386356499</v>
      </c>
      <c r="AO84" s="272">
        <v>35.249296254218201</v>
      </c>
      <c r="AP84" s="272">
        <v>1.3283281971309699</v>
      </c>
      <c r="AQ84" s="272">
        <v>18.4489847518937</v>
      </c>
      <c r="AR84" s="272">
        <v>1.13167270225441</v>
      </c>
      <c r="AS84" s="274">
        <v>37.651085369841503</v>
      </c>
      <c r="AU84" s="273">
        <v>1.3283215998258602</v>
      </c>
      <c r="AV84" s="272">
        <v>33.686825703100901</v>
      </c>
      <c r="AW84" s="272">
        <v>1.3233275327476399</v>
      </c>
      <c r="AX84" s="272">
        <v>15.3084807967314</v>
      </c>
      <c r="AY84" s="272">
        <v>1.33164937741891</v>
      </c>
      <c r="AZ84" s="272">
        <v>32.368219906007802</v>
      </c>
      <c r="BA84" s="272">
        <v>1.3499769603932001</v>
      </c>
      <c r="BB84" s="272">
        <v>45.919992889999698</v>
      </c>
      <c r="BC84" s="272">
        <v>1.35998683079418</v>
      </c>
      <c r="BD84" s="272">
        <v>37.087613074557602</v>
      </c>
      <c r="BE84" s="272">
        <v>1.1399954400182299</v>
      </c>
      <c r="BF84" s="272">
        <v>38.375994620571198</v>
      </c>
      <c r="BG84" s="272">
        <v>1.37165535051002</v>
      </c>
      <c r="BH84" s="272">
        <v>3.9972241427580002</v>
      </c>
      <c r="BI84" s="272">
        <v>1.3832952696584899</v>
      </c>
      <c r="BJ84" s="274">
        <v>15.2297307939189</v>
      </c>
    </row>
    <row r="85" spans="1:62" x14ac:dyDescent="0.45">
      <c r="A85" s="1">
        <v>1.3908178372450328</v>
      </c>
      <c r="B85" s="1">
        <v>30.435909185196262</v>
      </c>
      <c r="C85" s="1">
        <v>5.7020792132986022</v>
      </c>
      <c r="D85" s="1"/>
      <c r="E85" s="1">
        <v>1.351029134639556</v>
      </c>
      <c r="F85" s="1">
        <v>35.022117844970225</v>
      </c>
      <c r="G85" s="1">
        <v>5.0937029886881708</v>
      </c>
      <c r="H85" s="1"/>
      <c r="I85" s="1">
        <v>1.3785257553550747</v>
      </c>
      <c r="J85" s="1">
        <v>30.768840817637134</v>
      </c>
      <c r="K85" s="25">
        <v>5.9105589604180961</v>
      </c>
      <c r="M85" s="273">
        <v>1.3549832207911101</v>
      </c>
      <c r="N85" s="272">
        <v>32.699861016504499</v>
      </c>
      <c r="O85" s="272">
        <v>1.2533257716011701</v>
      </c>
      <c r="P85" s="272">
        <v>9.27729936702187</v>
      </c>
      <c r="Q85" s="272">
        <v>1.3499931150351101</v>
      </c>
      <c r="R85" s="272">
        <v>52.840922147269403</v>
      </c>
      <c r="S85" s="272">
        <v>1.3766647393360301</v>
      </c>
      <c r="T85" s="272">
        <v>31.527481543608101</v>
      </c>
      <c r="U85" s="272">
        <v>1.3666157374535099</v>
      </c>
      <c r="V85" s="272">
        <v>10.276949040720901</v>
      </c>
      <c r="W85" s="272">
        <v>1.1316598767074</v>
      </c>
      <c r="X85" s="272">
        <v>27.874626854120901</v>
      </c>
      <c r="Y85" s="272">
        <v>1.3732997103787501</v>
      </c>
      <c r="Z85" s="272">
        <v>24.694713776502301</v>
      </c>
      <c r="AA85" s="272">
        <v>1.3499999999999999</v>
      </c>
      <c r="AB85" s="274">
        <v>29.2687624609406</v>
      </c>
      <c r="AC85" s="272"/>
      <c r="AD85" s="273">
        <v>1.16833099667134</v>
      </c>
      <c r="AE85" s="272">
        <v>45.707385032380699</v>
      </c>
      <c r="AF85" s="272">
        <v>1.2616473003805999</v>
      </c>
      <c r="AG85" s="272">
        <v>34.107321653119897</v>
      </c>
      <c r="AH85" s="272">
        <v>1.1933285600190899</v>
      </c>
      <c r="AI85" s="272">
        <v>38.353369720221004</v>
      </c>
      <c r="AJ85" s="272">
        <v>1.38331885459598</v>
      </c>
      <c r="AK85" s="272">
        <v>32.168904044473301</v>
      </c>
      <c r="AL85" s="272">
        <v>1.35497179400382</v>
      </c>
      <c r="AM85" s="272">
        <v>7.7108624636327701</v>
      </c>
      <c r="AN85" s="272">
        <v>1.24830495520068</v>
      </c>
      <c r="AO85" s="272">
        <v>35.862979432081303</v>
      </c>
      <c r="AP85" s="272">
        <v>1.34332813913119</v>
      </c>
      <c r="AQ85" s="272">
        <v>18.804887956929001</v>
      </c>
      <c r="AR85" s="272">
        <v>1.1516728089216401</v>
      </c>
      <c r="AS85" s="274">
        <v>38.376708795895098</v>
      </c>
      <c r="AU85" s="273">
        <v>1.34498811927161</v>
      </c>
      <c r="AV85" s="272">
        <v>34.396016728429103</v>
      </c>
      <c r="AW85" s="272">
        <v>1.3416607857202201</v>
      </c>
      <c r="AX85" s="272">
        <v>15.726470061659599</v>
      </c>
      <c r="AY85" s="272">
        <v>1.3483158276995</v>
      </c>
      <c r="AZ85" s="272">
        <v>33.118345182798002</v>
      </c>
      <c r="BA85" s="272">
        <v>1.36664334262028</v>
      </c>
      <c r="BB85" s="272">
        <v>46.653942916212202</v>
      </c>
      <c r="BC85" s="272">
        <v>1.3783199866014599</v>
      </c>
      <c r="BD85" s="272">
        <v>37.969439856051402</v>
      </c>
      <c r="BE85" s="272">
        <v>1.15499538001848</v>
      </c>
      <c r="BF85" s="272">
        <v>39.213217400471997</v>
      </c>
      <c r="BG85" s="272">
        <v>1.3883218796778201</v>
      </c>
      <c r="BH85" s="272">
        <v>4.0810771457527499</v>
      </c>
      <c r="BI85" s="272">
        <v>1.3982948569198499</v>
      </c>
      <c r="BJ85" s="274">
        <v>15.6119360575691</v>
      </c>
    </row>
    <row r="86" spans="1:62" x14ac:dyDescent="0.45">
      <c r="A86" s="1">
        <v>1.4076926291491114</v>
      </c>
      <c r="B86" s="1">
        <v>30.901051614603436</v>
      </c>
      <c r="C86" s="1">
        <v>5.7685786198690359</v>
      </c>
      <c r="D86" s="1"/>
      <c r="E86" s="1">
        <v>1.3668623161214661</v>
      </c>
      <c r="F86" s="1">
        <v>35.543236750194616</v>
      </c>
      <c r="G86" s="1">
        <v>5.1564033181708062</v>
      </c>
      <c r="H86" s="1"/>
      <c r="I86" s="1">
        <v>1.3968588713517174</v>
      </c>
      <c r="J86" s="1">
        <v>31.43841665405056</v>
      </c>
      <c r="K86" s="25">
        <v>6.0120104555180474</v>
      </c>
      <c r="M86" s="273">
        <v>1.37164968107144</v>
      </c>
      <c r="N86" s="272">
        <v>33.256824556726599</v>
      </c>
      <c r="O86" s="272">
        <v>1.2716589943240602</v>
      </c>
      <c r="P86" s="272">
        <v>9.4733640763664297</v>
      </c>
      <c r="Q86" s="272">
        <v>1.36832635486892</v>
      </c>
      <c r="R86" s="272">
        <v>53.662018451624</v>
      </c>
      <c r="S86" s="272">
        <v>1.3933313826693901</v>
      </c>
      <c r="T86" s="272">
        <v>32.023284054100301</v>
      </c>
      <c r="U86" s="272">
        <v>1.3799485739164701</v>
      </c>
      <c r="V86" s="272">
        <v>10.515972737289401</v>
      </c>
      <c r="W86" s="272">
        <v>1.1499931000413901</v>
      </c>
      <c r="X86" s="272">
        <v>28.4653400148228</v>
      </c>
      <c r="Y86" s="272">
        <v>1.38996596899985</v>
      </c>
      <c r="Z86" s="272">
        <v>25.166653192578099</v>
      </c>
      <c r="AA86" s="272">
        <v>1.36</v>
      </c>
      <c r="AB86" s="274">
        <v>29.845011498579801</v>
      </c>
      <c r="AC86" s="272"/>
      <c r="AD86" s="273">
        <v>1.18499763000474</v>
      </c>
      <c r="AE86" s="272">
        <v>46.482176268512298</v>
      </c>
      <c r="AF86" s="272">
        <v>1.27998035230159</v>
      </c>
      <c r="AG86" s="272">
        <v>34.861428662933498</v>
      </c>
      <c r="AH86" s="272">
        <v>1.2066618400192999</v>
      </c>
      <c r="AI86" s="272">
        <v>38.828398965704402</v>
      </c>
      <c r="AJ86" s="272">
        <v>1.3983186975976301</v>
      </c>
      <c r="AK86" s="272">
        <v>32.589609172462303</v>
      </c>
      <c r="AL86" s="272">
        <v>1.3716381137332601</v>
      </c>
      <c r="AM86" s="272">
        <v>7.8876282334379502</v>
      </c>
      <c r="AN86" s="272">
        <v>1.2666378717657101</v>
      </c>
      <c r="AO86" s="272">
        <v>36.443046317428902</v>
      </c>
      <c r="AP86" s="272">
        <v>1.3616614015759101</v>
      </c>
      <c r="AQ86" s="272">
        <v>19.174608177947299</v>
      </c>
      <c r="AR86" s="272">
        <v>1.1716729155888799</v>
      </c>
      <c r="AS86" s="274">
        <v>39.075937119682202</v>
      </c>
      <c r="AU86" s="273">
        <v>1.36165463871735</v>
      </c>
      <c r="AV86" s="272">
        <v>35.139479754981402</v>
      </c>
      <c r="AW86" s="272">
        <v>1.3616606980539399</v>
      </c>
      <c r="AX86" s="272">
        <v>16.1683363274405</v>
      </c>
      <c r="AY86" s="272">
        <v>1.36498227798009</v>
      </c>
      <c r="AZ86" s="272">
        <v>33.864422709443602</v>
      </c>
      <c r="BA86" s="272">
        <v>1.38330972484736</v>
      </c>
      <c r="BB86" s="272">
        <v>47.432985194035098</v>
      </c>
      <c r="BC86" s="272">
        <v>1.39831979293667</v>
      </c>
      <c r="BD86" s="272">
        <v>38.841186637185203</v>
      </c>
      <c r="BE86" s="272">
        <v>1.1699953200187201</v>
      </c>
      <c r="BF86" s="272">
        <v>39.9628544272448</v>
      </c>
      <c r="BG86" s="272">
        <v>1.4049884088456199</v>
      </c>
      <c r="BH86" s="272">
        <v>4.1686471488802503</v>
      </c>
      <c r="BI86" s="272">
        <v>1.41496106498802</v>
      </c>
      <c r="BJ86" s="274">
        <v>15.9599638199987</v>
      </c>
    </row>
    <row r="87" spans="1:62" x14ac:dyDescent="0.45">
      <c r="A87" s="1">
        <v>1.4241507575427368</v>
      </c>
      <c r="B87" s="1">
        <v>31.363947567968442</v>
      </c>
      <c r="C87" s="1">
        <v>5.8292548726743947</v>
      </c>
      <c r="D87" s="1"/>
      <c r="E87" s="1">
        <v>1.3831121646033875</v>
      </c>
      <c r="F87" s="1">
        <v>36.058149207590624</v>
      </c>
      <c r="G87" s="1">
        <v>5.2164069235838859</v>
      </c>
      <c r="H87" s="1"/>
      <c r="I87" s="1">
        <v>1.4145669977266087</v>
      </c>
      <c r="J87" s="1">
        <v>32.09427817747418</v>
      </c>
      <c r="K87" s="25">
        <v>6.1099017624213898</v>
      </c>
      <c r="M87" s="273">
        <v>1.3883161413517799</v>
      </c>
      <c r="N87" s="272">
        <v>33.839411805595503</v>
      </c>
      <c r="O87" s="272">
        <v>1.28999221704695</v>
      </c>
      <c r="P87" s="272">
        <v>9.6669639257883109</v>
      </c>
      <c r="Q87" s="272">
        <v>1.3866595947027298</v>
      </c>
      <c r="R87" s="272">
        <v>54.509943808214103</v>
      </c>
      <c r="S87" s="272">
        <v>1.40999802600276</v>
      </c>
      <c r="T87" s="272">
        <v>32.476655761637701</v>
      </c>
      <c r="U87" s="272">
        <v>1.39328141037943</v>
      </c>
      <c r="V87" s="272">
        <v>10.759276080756599</v>
      </c>
      <c r="W87" s="272">
        <v>1.1666596667086599</v>
      </c>
      <c r="X87" s="272">
        <v>29.095694082083501</v>
      </c>
      <c r="Y87" s="272">
        <v>1.40663222762096</v>
      </c>
      <c r="Z87" s="272">
        <v>25.626051618058298</v>
      </c>
      <c r="AA87" s="272">
        <v>1.38</v>
      </c>
      <c r="AB87" s="274">
        <v>30.451610816915299</v>
      </c>
      <c r="AC87" s="272"/>
      <c r="AD87" s="273">
        <v>1.20166426333814</v>
      </c>
      <c r="AE87" s="272">
        <v>47.262985163184702</v>
      </c>
      <c r="AF87" s="272">
        <v>1.2983134042225699</v>
      </c>
      <c r="AG87" s="272">
        <v>35.616503217845903</v>
      </c>
      <c r="AH87" s="272">
        <v>1.21999512001951</v>
      </c>
      <c r="AI87" s="272">
        <v>39.297835328543897</v>
      </c>
      <c r="AJ87" s="272">
        <v>1.4133185405992699</v>
      </c>
      <c r="AK87" s="272">
        <v>32.982703867146199</v>
      </c>
      <c r="AL87" s="272">
        <v>1.38663780148976</v>
      </c>
      <c r="AM87" s="272">
        <v>8.0634028594834497</v>
      </c>
      <c r="AN87" s="272">
        <v>1.2833041595521</v>
      </c>
      <c r="AO87" s="272">
        <v>37.014794674793499</v>
      </c>
      <c r="AP87" s="272">
        <v>1.3783280037983798</v>
      </c>
      <c r="AQ87" s="272">
        <v>19.5758680093181</v>
      </c>
      <c r="AR87" s="272">
        <v>1.19000634670051</v>
      </c>
      <c r="AS87" s="274">
        <v>39.712039025442699</v>
      </c>
      <c r="AU87" s="273">
        <v>1.3799878101076701</v>
      </c>
      <c r="AV87" s="272">
        <v>35.914883782674401</v>
      </c>
      <c r="AW87" s="272">
        <v>1.37999395102651</v>
      </c>
      <c r="AX87" s="272">
        <v>16.610045093215799</v>
      </c>
      <c r="AY87" s="272">
        <v>1.38331537328873</v>
      </c>
      <c r="AZ87" s="272">
        <v>34.5995697356989</v>
      </c>
      <c r="BA87" s="272">
        <v>1.3999761070744299</v>
      </c>
      <c r="BB87" s="272">
        <v>48.221351472191103</v>
      </c>
      <c r="BC87" s="272">
        <v>1.4166529487439401</v>
      </c>
      <c r="BD87" s="272">
        <v>39.679795417135502</v>
      </c>
      <c r="BE87" s="272">
        <v>1.1849952600189499</v>
      </c>
      <c r="BF87" s="272">
        <v>40.668422952443599</v>
      </c>
      <c r="BG87" s="272">
        <v>1.42165493801342</v>
      </c>
      <c r="BH87" s="272">
        <v>4.2427509015268097</v>
      </c>
      <c r="BI87" s="272">
        <v>1.4282940314425601</v>
      </c>
      <c r="BJ87" s="274">
        <v>16.263041080822799</v>
      </c>
    </row>
    <row r="88" spans="1:62" x14ac:dyDescent="0.45">
      <c r="A88" s="1">
        <v>1.4406088843287512</v>
      </c>
      <c r="B88" s="1">
        <v>31.82312083797494</v>
      </c>
      <c r="C88" s="1">
        <v>5.8908606031388162</v>
      </c>
      <c r="D88" s="1"/>
      <c r="E88" s="1">
        <v>1.3987370188525976</v>
      </c>
      <c r="F88" s="1">
        <v>36.5666103810509</v>
      </c>
      <c r="G88" s="1">
        <v>5.2725738182041786</v>
      </c>
      <c r="H88" s="1"/>
      <c r="I88" s="1">
        <v>1.4320667918758185</v>
      </c>
      <c r="J88" s="1">
        <v>32.724693606239001</v>
      </c>
      <c r="K88" s="25">
        <v>6.2039206460841587</v>
      </c>
      <c r="M88" s="273">
        <v>1.4049826016321101</v>
      </c>
      <c r="N88" s="272">
        <v>34.445794432948802</v>
      </c>
      <c r="O88" s="272">
        <v>1.3083254397698398</v>
      </c>
      <c r="P88" s="272">
        <v>9.8926069542050907</v>
      </c>
      <c r="Q88" s="272">
        <v>1.4049928345365399</v>
      </c>
      <c r="R88" s="272">
        <v>55.391293748810597</v>
      </c>
      <c r="S88" s="272">
        <v>1.4249980050027899</v>
      </c>
      <c r="T88" s="272">
        <v>32.891591906204802</v>
      </c>
      <c r="U88" s="272">
        <v>1.4066142468423999</v>
      </c>
      <c r="V88" s="272">
        <v>11.0248850522055</v>
      </c>
      <c r="W88" s="272">
        <v>1.1849928900426501</v>
      </c>
      <c r="X88" s="272">
        <v>29.747771420311199</v>
      </c>
      <c r="Y88" s="272">
        <v>1.4232984862420601</v>
      </c>
      <c r="Z88" s="272">
        <v>26.078150266075198</v>
      </c>
      <c r="AA88" s="272">
        <v>1.4</v>
      </c>
      <c r="AB88" s="274">
        <v>31.054418043062</v>
      </c>
      <c r="AC88" s="272"/>
      <c r="AD88" s="273">
        <v>1.21833089667154</v>
      </c>
      <c r="AE88" s="272">
        <v>48.073717159934802</v>
      </c>
      <c r="AF88" s="272">
        <v>1.31664645614356</v>
      </c>
      <c r="AG88" s="272">
        <v>36.364887552380601</v>
      </c>
      <c r="AH88" s="272">
        <v>1.23332840001973</v>
      </c>
      <c r="AI88" s="272">
        <v>39.778457456671099</v>
      </c>
      <c r="AJ88" s="272">
        <v>1.4266517343785099</v>
      </c>
      <c r="AK88" s="272">
        <v>33.353816409160302</v>
      </c>
      <c r="AL88" s="272">
        <v>1.4033041212192101</v>
      </c>
      <c r="AM88" s="272">
        <v>8.2555431568940101</v>
      </c>
      <c r="AN88" s="272">
        <v>1.3016370761171301</v>
      </c>
      <c r="AO88" s="272">
        <v>37.566720156964799</v>
      </c>
      <c r="AP88" s="272">
        <v>1.3966612662431002</v>
      </c>
      <c r="AQ88" s="272">
        <v>19.976467078182299</v>
      </c>
      <c r="AR88" s="272">
        <v>1.2083397778121401</v>
      </c>
      <c r="AS88" s="274">
        <v>40.286666419442597</v>
      </c>
      <c r="AU88" s="273">
        <v>1.3966543295534199</v>
      </c>
      <c r="AV88" s="272">
        <v>36.716165061291598</v>
      </c>
      <c r="AW88" s="272">
        <v>1.3983272039990799</v>
      </c>
      <c r="AX88" s="272">
        <v>17.050478108945601</v>
      </c>
      <c r="AY88" s="272">
        <v>1.39831517854126</v>
      </c>
      <c r="AZ88" s="272">
        <v>35.322116761504098</v>
      </c>
      <c r="BA88" s="272">
        <v>1.4183091275242199</v>
      </c>
      <c r="BB88" s="272">
        <v>49.073599752628503</v>
      </c>
      <c r="BC88" s="272">
        <v>1.43498610455122</v>
      </c>
      <c r="BD88" s="272">
        <v>40.473154445469802</v>
      </c>
      <c r="BE88" s="272">
        <v>1.1983285400191701</v>
      </c>
      <c r="BF88" s="272">
        <v>41.3274344759798</v>
      </c>
      <c r="BG88" s="272">
        <v>1.439988120098</v>
      </c>
      <c r="BH88" s="272">
        <v>4.3438344051369402</v>
      </c>
      <c r="BI88" s="272">
        <v>1.4416269978970999</v>
      </c>
      <c r="BJ88" s="274">
        <v>16.5692210917578</v>
      </c>
    </row>
    <row r="89" spans="1:62" x14ac:dyDescent="0.45">
      <c r="A89" s="1">
        <v>1.4572753430939411</v>
      </c>
      <c r="B89" s="1">
        <v>32.283672127196461</v>
      </c>
      <c r="C89" s="1">
        <v>5.9469140054463718</v>
      </c>
      <c r="D89" s="1"/>
      <c r="E89" s="1">
        <v>1.41519519727905</v>
      </c>
      <c r="F89" s="1">
        <v>37.07272201283088</v>
      </c>
      <c r="G89" s="1">
        <v>5.326371267243446</v>
      </c>
      <c r="H89" s="1"/>
      <c r="I89" s="1">
        <v>1.4489416001600812</v>
      </c>
      <c r="J89" s="1">
        <v>33.339809878207447</v>
      </c>
      <c r="K89" s="25">
        <v>6.294769665395644</v>
      </c>
      <c r="M89" s="273">
        <v>1.42164906191244</v>
      </c>
      <c r="N89" s="272">
        <v>35.0407736973631</v>
      </c>
      <c r="O89" s="272">
        <v>1.3283253191038999</v>
      </c>
      <c r="P89" s="272">
        <v>10.118195809876299</v>
      </c>
      <c r="Q89" s="272">
        <v>1.42332607437035</v>
      </c>
      <c r="R89" s="272">
        <v>56.290561324998997</v>
      </c>
      <c r="S89" s="272">
        <v>1.4399979840028201</v>
      </c>
      <c r="T89" s="272">
        <v>33.274769278691203</v>
      </c>
      <c r="U89" s="272">
        <v>1.41994708330536</v>
      </c>
      <c r="V89" s="272">
        <v>11.314993647830899</v>
      </c>
      <c r="W89" s="272">
        <v>1.20332611337665</v>
      </c>
      <c r="X89" s="272">
        <v>30.391438439791699</v>
      </c>
      <c r="Y89" s="272">
        <v>1.4399647448631601</v>
      </c>
      <c r="Z89" s="272">
        <v>26.536343347966799</v>
      </c>
      <c r="AA89" s="272">
        <v>1.42</v>
      </c>
      <c r="AB89" s="274">
        <v>31.65392073173</v>
      </c>
      <c r="AC89" s="272"/>
      <c r="AD89" s="273">
        <v>1.23666419333828</v>
      </c>
      <c r="AE89" s="272">
        <v>48.8953635373718</v>
      </c>
      <c r="AF89" s="272">
        <v>1.3333128669808201</v>
      </c>
      <c r="AG89" s="272">
        <v>37.084009547343904</v>
      </c>
      <c r="AH89" s="272">
        <v>1.2466616800199399</v>
      </c>
      <c r="AI89" s="272">
        <v>40.274949684283598</v>
      </c>
      <c r="AJ89" s="272">
        <v>1.4399849281577501</v>
      </c>
      <c r="AK89" s="272">
        <v>33.716055854659203</v>
      </c>
      <c r="AL89" s="272">
        <v>1.41997044094865</v>
      </c>
      <c r="AM89" s="272">
        <v>8.4507276815664092</v>
      </c>
      <c r="AN89" s="272">
        <v>1.31830336390352</v>
      </c>
      <c r="AO89" s="272">
        <v>38.121937652337699</v>
      </c>
      <c r="AP89" s="272">
        <v>1.4149945286878201</v>
      </c>
      <c r="AQ89" s="272">
        <v>20.392393477330099</v>
      </c>
      <c r="AR89" s="272">
        <v>1.22333985781257</v>
      </c>
      <c r="AS89" s="274">
        <v>40.763477363827299</v>
      </c>
      <c r="AU89" s="273">
        <v>1.41498750094374</v>
      </c>
      <c r="AV89" s="272">
        <v>37.554947091248103</v>
      </c>
      <c r="AW89" s="272">
        <v>1.41499379761052</v>
      </c>
      <c r="AX89" s="272">
        <v>17.482327374368801</v>
      </c>
      <c r="AY89" s="272">
        <v>1.41498162882185</v>
      </c>
      <c r="AZ89" s="272">
        <v>36.055641537701398</v>
      </c>
      <c r="BA89" s="272">
        <v>1.4366421479739999</v>
      </c>
      <c r="BB89" s="272">
        <v>49.942858033673502</v>
      </c>
      <c r="BC89" s="272">
        <v>1.45165260983056</v>
      </c>
      <c r="BD89" s="272">
        <v>41.196473221302597</v>
      </c>
      <c r="BE89" s="272">
        <v>1.2116618200193801</v>
      </c>
      <c r="BF89" s="272">
        <v>41.966128498790297</v>
      </c>
      <c r="BG89" s="272">
        <v>1.45832130218259</v>
      </c>
      <c r="BH89" s="272">
        <v>4.43723190847256</v>
      </c>
      <c r="BI89" s="272">
        <v>1.45495996435164</v>
      </c>
      <c r="BJ89" s="274">
        <v>16.835081101252801</v>
      </c>
    </row>
    <row r="90" spans="1:62" x14ac:dyDescent="0.45">
      <c r="A90" s="1">
        <v>1.4733168122268812</v>
      </c>
      <c r="B90" s="1">
        <v>32.744067669774509</v>
      </c>
      <c r="C90" s="1">
        <v>6.0052575679806237</v>
      </c>
      <c r="D90" s="1"/>
      <c r="E90" s="1">
        <v>1.431028383844305</v>
      </c>
      <c r="F90" s="1">
        <v>37.574190608070033</v>
      </c>
      <c r="G90" s="1">
        <v>5.3785447266879158</v>
      </c>
      <c r="H90" s="1"/>
      <c r="I90" s="1">
        <v>1.4662330678577133</v>
      </c>
      <c r="J90" s="1">
        <v>33.93139761808559</v>
      </c>
      <c r="K90" s="25">
        <v>6.3804703955824085</v>
      </c>
      <c r="M90" s="273">
        <v>1.4383155221927801</v>
      </c>
      <c r="N90" s="272">
        <v>35.636728071197297</v>
      </c>
      <c r="O90" s="272">
        <v>1.34665854182679</v>
      </c>
      <c r="P90" s="272">
        <v>10.343161678973599</v>
      </c>
      <c r="Q90" s="272">
        <v>1.44332597237087</v>
      </c>
      <c r="R90" s="272">
        <v>57.207719450406401</v>
      </c>
      <c r="S90" s="272">
        <v>1.4533312986695099</v>
      </c>
      <c r="T90" s="272">
        <v>33.626363940519902</v>
      </c>
      <c r="U90" s="272">
        <v>1.4349465243261901</v>
      </c>
      <c r="V90" s="272">
        <v>11.6236428656221</v>
      </c>
      <c r="W90" s="272">
        <v>1.21999268004391</v>
      </c>
      <c r="X90" s="272">
        <v>31.029417320989101</v>
      </c>
      <c r="Y90" s="272">
        <v>1.45663100348426</v>
      </c>
      <c r="Z90" s="272">
        <v>26.989064982557601</v>
      </c>
      <c r="AA90" s="272">
        <v>1.44</v>
      </c>
      <c r="AB90" s="274">
        <v>32.240733454752103</v>
      </c>
      <c r="AC90" s="272"/>
      <c r="AD90" s="273">
        <v>1.2533308266716801</v>
      </c>
      <c r="AE90" s="272">
        <v>49.702567534310703</v>
      </c>
      <c r="AF90" s="272">
        <v>1.35164591890181</v>
      </c>
      <c r="AG90" s="272">
        <v>37.786730472950801</v>
      </c>
      <c r="AH90" s="272">
        <v>1.2599949600201501</v>
      </c>
      <c r="AI90" s="272">
        <v>40.7971408536647</v>
      </c>
      <c r="AJ90" s="272">
        <v>1.4533181219369899</v>
      </c>
      <c r="AK90" s="272">
        <v>34.0689384310935</v>
      </c>
      <c r="AL90" s="272">
        <v>1.43830339265104</v>
      </c>
      <c r="AM90" s="272">
        <v>8.65098591834189</v>
      </c>
      <c r="AN90" s="272">
        <v>1.3366362804685501</v>
      </c>
      <c r="AO90" s="272">
        <v>38.684045956706498</v>
      </c>
      <c r="AP90" s="272">
        <v>1.4333277911325399</v>
      </c>
      <c r="AQ90" s="272">
        <v>20.7863731217994</v>
      </c>
      <c r="AR90" s="272">
        <v>1.238339937813</v>
      </c>
      <c r="AS90" s="274">
        <v>41.176760712949203</v>
      </c>
      <c r="AU90" s="273">
        <v>1.4333206723340601</v>
      </c>
      <c r="AV90" s="272">
        <v>38.390264121080797</v>
      </c>
      <c r="AW90" s="272">
        <v>1.43332705058309</v>
      </c>
      <c r="AX90" s="272">
        <v>17.914586139806602</v>
      </c>
      <c r="AY90" s="272">
        <v>1.43331472413049</v>
      </c>
      <c r="AZ90" s="272">
        <v>36.8054045644787</v>
      </c>
      <c r="BA90" s="272">
        <v>1.4549751684237902</v>
      </c>
      <c r="BB90" s="272">
        <v>50.851081816110003</v>
      </c>
      <c r="BC90" s="272">
        <v>1.4666524645819601</v>
      </c>
      <c r="BD90" s="272">
        <v>41.866493995231899</v>
      </c>
      <c r="BE90" s="272">
        <v>1.2233284400195701</v>
      </c>
      <c r="BF90" s="272">
        <v>42.601357521476999</v>
      </c>
      <c r="BG90" s="272">
        <v>1.4766544842671701</v>
      </c>
      <c r="BH90" s="272">
        <v>4.5562074127216903</v>
      </c>
      <c r="BI90" s="272">
        <v>1.4666263099993602</v>
      </c>
      <c r="BJ90" s="274">
        <v>17.105587360913798</v>
      </c>
    </row>
    <row r="91" spans="1:62" x14ac:dyDescent="0.45">
      <c r="A91" s="1">
        <v>1.4901916032629126</v>
      </c>
      <c r="B91" s="1">
        <v>33.211214490767169</v>
      </c>
      <c r="C91" s="1">
        <v>6.0603876330961395</v>
      </c>
      <c r="D91" s="1"/>
      <c r="E91" s="1">
        <v>1.447278234972101</v>
      </c>
      <c r="F91" s="1">
        <v>38.074371601371396</v>
      </c>
      <c r="G91" s="1">
        <v>5.4290163646280689</v>
      </c>
      <c r="H91" s="1"/>
      <c r="I91" s="1">
        <v>1.4824828902458589</v>
      </c>
      <c r="J91" s="1">
        <v>34.506780576134986</v>
      </c>
      <c r="K91" s="25">
        <v>6.4656671296584571</v>
      </c>
      <c r="M91" s="273">
        <v>1.4549819824731101</v>
      </c>
      <c r="N91" s="272">
        <v>36.228253823082497</v>
      </c>
      <c r="O91" s="272">
        <v>1.3666584211608501</v>
      </c>
      <c r="P91" s="272">
        <v>10.584663778651199</v>
      </c>
      <c r="Q91" s="272">
        <v>1.4633258703713901</v>
      </c>
      <c r="R91" s="272">
        <v>58.079981912936297</v>
      </c>
      <c r="S91" s="272">
        <v>1.4666646133362</v>
      </c>
      <c r="T91" s="272">
        <v>33.975615631103501</v>
      </c>
      <c r="U91" s="272">
        <v>1.4516125699048901</v>
      </c>
      <c r="V91" s="272">
        <v>11.9527422948597</v>
      </c>
      <c r="W91" s="272">
        <v>1.2383259033779099</v>
      </c>
      <c r="X91" s="272">
        <v>31.652945622310099</v>
      </c>
      <c r="Y91" s="272">
        <v>1.4732972621053599</v>
      </c>
      <c r="Z91" s="272">
        <v>27.4494385174577</v>
      </c>
      <c r="AA91" s="272">
        <v>1.4600000000000002</v>
      </c>
      <c r="AB91" s="274">
        <v>32.8069469912774</v>
      </c>
      <c r="AC91" s="272"/>
      <c r="AD91" s="273">
        <v>1.2699974600050801</v>
      </c>
      <c r="AE91" s="272">
        <v>50.509500146648797</v>
      </c>
      <c r="AF91" s="272">
        <v>1.36831232973907</v>
      </c>
      <c r="AG91" s="272">
        <v>38.363552542418503</v>
      </c>
      <c r="AH91" s="272">
        <v>1.27332824002037</v>
      </c>
      <c r="AI91" s="272">
        <v>41.3431666705997</v>
      </c>
      <c r="AJ91" s="272">
        <v>1.46665131571622</v>
      </c>
      <c r="AK91" s="272">
        <v>34.444735307305102</v>
      </c>
      <c r="AL91" s="272">
        <v>1.4549697123804799</v>
      </c>
      <c r="AM91" s="272">
        <v>8.84525009523745</v>
      </c>
      <c r="AN91" s="272">
        <v>1.35496919703358</v>
      </c>
      <c r="AO91" s="272">
        <v>39.264254434019797</v>
      </c>
      <c r="AP91" s="272">
        <v>1.4516610535772501</v>
      </c>
      <c r="AQ91" s="272">
        <v>21.167090318817898</v>
      </c>
      <c r="AR91" s="272">
        <v>1.2516733422578201</v>
      </c>
      <c r="AS91" s="274">
        <v>41.541348225212097</v>
      </c>
      <c r="AU91" s="273">
        <v>1.4533204956689501</v>
      </c>
      <c r="AV91" s="272">
        <v>39.242307651510899</v>
      </c>
      <c r="AW91" s="272">
        <v>1.4516603035556601</v>
      </c>
      <c r="AX91" s="272">
        <v>18.380014406429002</v>
      </c>
      <c r="AY91" s="272">
        <v>1.44998117441108</v>
      </c>
      <c r="AZ91" s="272">
        <v>37.570287591795903</v>
      </c>
      <c r="BA91" s="272">
        <v>1.4749748270962801</v>
      </c>
      <c r="BB91" s="272">
        <v>51.769968348927399</v>
      </c>
      <c r="BC91" s="272">
        <v>1.4816523193333702</v>
      </c>
      <c r="BD91" s="272">
        <v>42.467970766713201</v>
      </c>
      <c r="BE91" s="272">
        <v>1.23666172001978</v>
      </c>
      <c r="BF91" s="272">
        <v>43.248588044592402</v>
      </c>
      <c r="BG91" s="272">
        <v>1.4949876663517498</v>
      </c>
      <c r="BH91" s="272">
        <v>4.6443129158683103</v>
      </c>
      <c r="BI91" s="272">
        <v>1.4782926556470901</v>
      </c>
      <c r="BJ91" s="274">
        <v>17.3670216202507</v>
      </c>
    </row>
    <row r="92" spans="1:62" x14ac:dyDescent="0.45">
      <c r="A92" s="1">
        <v>1.5066497260108511</v>
      </c>
      <c r="B92" s="1">
        <v>33.68221265538903</v>
      </c>
      <c r="C92" s="1">
        <v>6.1179632362305663</v>
      </c>
      <c r="D92" s="1"/>
      <c r="E92" s="1">
        <v>1.4633197516728202</v>
      </c>
      <c r="F92" s="1">
        <v>38.572900688406591</v>
      </c>
      <c r="G92" s="1">
        <v>5.4807787342915635</v>
      </c>
      <c r="H92" s="1"/>
      <c r="I92" s="1">
        <v>1.4987327126791301</v>
      </c>
      <c r="J92" s="1">
        <v>35.064358158548444</v>
      </c>
      <c r="K92" s="25">
        <v>6.546403800019065</v>
      </c>
      <c r="M92" s="273">
        <v>1.47164844275345</v>
      </c>
      <c r="N92" s="272">
        <v>36.825007244913699</v>
      </c>
      <c r="O92" s="272">
        <v>1.38665830049492</v>
      </c>
      <c r="P92" s="272">
        <v>10.813435283123701</v>
      </c>
      <c r="Q92" s="272">
        <v>1.4816591102051999</v>
      </c>
      <c r="R92" s="272">
        <v>58.963769627082797</v>
      </c>
      <c r="S92" s="272">
        <v>1.4799979280029001</v>
      </c>
      <c r="T92" s="272">
        <v>34.312989947224402</v>
      </c>
      <c r="U92" s="272">
        <v>1.4666120109257201</v>
      </c>
      <c r="V92" s="272">
        <v>12.2786861616688</v>
      </c>
      <c r="W92" s="272">
        <v>1.25499247004517</v>
      </c>
      <c r="X92" s="272">
        <v>32.275133148178597</v>
      </c>
      <c r="Y92" s="272">
        <v>1.4899635207264599</v>
      </c>
      <c r="Z92" s="272">
        <v>27.9147417722033</v>
      </c>
      <c r="AA92" s="272">
        <v>1.48</v>
      </c>
      <c r="AB92" s="274">
        <v>33.372957380007001</v>
      </c>
      <c r="AC92" s="272"/>
      <c r="AD92" s="273">
        <v>1.2866640933384799</v>
      </c>
      <c r="AE92" s="272">
        <v>51.325836825373202</v>
      </c>
      <c r="AF92" s="272">
        <v>1.3849787405763301</v>
      </c>
      <c r="AG92" s="272">
        <v>38.951796363783401</v>
      </c>
      <c r="AH92" s="272">
        <v>1.2883281800206101</v>
      </c>
      <c r="AI92" s="272">
        <v>41.940932551655699</v>
      </c>
      <c r="AJ92" s="272">
        <v>1.47998450949546</v>
      </c>
      <c r="AK92" s="272">
        <v>34.8385851591392</v>
      </c>
      <c r="AL92" s="272">
        <v>1.47163603210993</v>
      </c>
      <c r="AM92" s="272">
        <v>9.0324818711715302</v>
      </c>
      <c r="AN92" s="272">
        <v>1.3733021135986099</v>
      </c>
      <c r="AO92" s="272">
        <v>39.845489453084099</v>
      </c>
      <c r="AP92" s="272">
        <v>1.46832765579973</v>
      </c>
      <c r="AQ92" s="272">
        <v>21.540645322239701</v>
      </c>
      <c r="AR92" s="272">
        <v>1.26500674670264</v>
      </c>
      <c r="AS92" s="274">
        <v>41.891127577732298</v>
      </c>
      <c r="AU92" s="273">
        <v>1.4716536670592699</v>
      </c>
      <c r="AV92" s="272">
        <v>40.070080431074203</v>
      </c>
      <c r="AW92" s="272">
        <v>1.46999355652824</v>
      </c>
      <c r="AX92" s="272">
        <v>18.859979923570702</v>
      </c>
      <c r="AY92" s="272">
        <v>1.46664762469167</v>
      </c>
      <c r="AZ92" s="272">
        <v>38.332855369030497</v>
      </c>
      <c r="BA92" s="272">
        <v>1.4949744857687701</v>
      </c>
      <c r="BB92" s="272">
        <v>52.694288631938797</v>
      </c>
      <c r="BC92" s="272">
        <v>1.4949855235568399</v>
      </c>
      <c r="BD92" s="272">
        <v>43.027206036685897</v>
      </c>
      <c r="BE92" s="272">
        <v>1.24999500002</v>
      </c>
      <c r="BF92" s="272">
        <v>43.914876068388402</v>
      </c>
      <c r="BG92" s="272">
        <v>1.5133208484363301</v>
      </c>
      <c r="BH92" s="272">
        <v>4.7666431702372503</v>
      </c>
      <c r="BI92" s="272">
        <v>1.4899590012948098</v>
      </c>
      <c r="BJ92" s="274">
        <v>17.657939880640701</v>
      </c>
    </row>
    <row r="93" spans="1:62" x14ac:dyDescent="0.45">
      <c r="A93" s="1">
        <v>1.5231078527899224</v>
      </c>
      <c r="B93" s="1">
        <v>34.155965165542611</v>
      </c>
      <c r="C93" s="1">
        <v>6.1755624028428713</v>
      </c>
      <c r="D93" s="1"/>
      <c r="E93" s="1">
        <v>1.4793612644257137</v>
      </c>
      <c r="F93" s="1">
        <v>39.076776347062093</v>
      </c>
      <c r="G93" s="1">
        <v>5.5318793897733185</v>
      </c>
      <c r="H93" s="1"/>
      <c r="I93" s="1">
        <v>1.5153991991679836</v>
      </c>
      <c r="J93" s="1">
        <v>35.613668959416692</v>
      </c>
      <c r="K93" s="25">
        <v>6.6249988714846673</v>
      </c>
      <c r="M93" s="273">
        <v>1.4883149030337801</v>
      </c>
      <c r="N93" s="272">
        <v>37.447506264069197</v>
      </c>
      <c r="O93" s="272">
        <v>1.4049915232178001</v>
      </c>
      <c r="P93" s="272">
        <v>11.048666887503501</v>
      </c>
      <c r="Q93" s="272">
        <v>1.49999235003901</v>
      </c>
      <c r="R93" s="272">
        <v>59.836953026287098</v>
      </c>
      <c r="S93" s="272">
        <v>1.4933312426695899</v>
      </c>
      <c r="T93" s="272">
        <v>34.662133292316803</v>
      </c>
      <c r="U93" s="272">
        <v>1.4849446610622901</v>
      </c>
      <c r="V93" s="272">
        <v>12.6570015302418</v>
      </c>
      <c r="W93" s="272">
        <v>1.2733256933791699</v>
      </c>
      <c r="X93" s="272">
        <v>32.904796512933501</v>
      </c>
      <c r="Y93" s="272">
        <v>1.50662977934756</v>
      </c>
      <c r="Z93" s="272">
        <v>28.409406655038801</v>
      </c>
      <c r="AA93" s="272">
        <v>1.5</v>
      </c>
      <c r="AB93" s="274">
        <v>33.911285495758698</v>
      </c>
      <c r="AC93" s="272"/>
      <c r="AD93" s="273">
        <v>1.3049973900052201</v>
      </c>
      <c r="AE93" s="272">
        <v>52.153925637248101</v>
      </c>
      <c r="AF93" s="272">
        <v>1.40331179249731</v>
      </c>
      <c r="AG93" s="272">
        <v>39.606187231775898</v>
      </c>
      <c r="AH93" s="272">
        <v>1.3049947800208801</v>
      </c>
      <c r="AI93" s="272">
        <v>42.582615540729599</v>
      </c>
      <c r="AJ93" s="272">
        <v>1.4933177032747</v>
      </c>
      <c r="AK93" s="272">
        <v>35.251077953119498</v>
      </c>
      <c r="AL93" s="272">
        <v>1.4883023518393701</v>
      </c>
      <c r="AM93" s="272">
        <v>9.2150057142471802</v>
      </c>
      <c r="AN93" s="272">
        <v>1.39163503016364</v>
      </c>
      <c r="AO93" s="272">
        <v>40.4398571269641</v>
      </c>
      <c r="AP93" s="272">
        <v>1.4866609182444401</v>
      </c>
      <c r="AQ93" s="272">
        <v>21.909976165352401</v>
      </c>
      <c r="AR93" s="272">
        <v>1.2766734755918701</v>
      </c>
      <c r="AS93" s="274">
        <v>42.238464468844697</v>
      </c>
      <c r="AU93" s="273">
        <v>1.48998683844959</v>
      </c>
      <c r="AV93" s="272">
        <v>40.893915710496898</v>
      </c>
      <c r="AW93" s="272">
        <v>1.48999346886196</v>
      </c>
      <c r="AX93" s="272">
        <v>19.367177191684899</v>
      </c>
      <c r="AY93" s="272">
        <v>1.48498072000031</v>
      </c>
      <c r="AZ93" s="272">
        <v>39.132435647586902</v>
      </c>
      <c r="BA93" s="272">
        <v>1.5133075062185601</v>
      </c>
      <c r="BB93" s="272">
        <v>53.593298664046301</v>
      </c>
      <c r="BC93" s="272">
        <v>1.5083187277803098</v>
      </c>
      <c r="BD93" s="272">
        <v>43.577416556336303</v>
      </c>
      <c r="BE93" s="272">
        <v>1.2633282800202101</v>
      </c>
      <c r="BF93" s="272">
        <v>44.604631593022503</v>
      </c>
      <c r="BG93" s="272">
        <v>1.53332068343769</v>
      </c>
      <c r="BH93" s="272">
        <v>4.8747669240988101</v>
      </c>
      <c r="BI93" s="272">
        <v>1.5032919677493501</v>
      </c>
      <c r="BJ93" s="274">
        <v>17.965600391628499</v>
      </c>
    </row>
    <row r="94" spans="1:62" x14ac:dyDescent="0.45">
      <c r="A94" s="1">
        <v>1.5395659777288038</v>
      </c>
      <c r="B94" s="1">
        <v>34.641307257448062</v>
      </c>
      <c r="C94" s="1">
        <v>6.2332465397598087</v>
      </c>
      <c r="D94" s="1"/>
      <c r="E94" s="1">
        <v>1.4958194441611912</v>
      </c>
      <c r="F94" s="1">
        <v>39.596538329282176</v>
      </c>
      <c r="G94" s="1">
        <v>5.5872234917669292</v>
      </c>
      <c r="H94" s="1"/>
      <c r="I94" s="1">
        <v>1.5312323651496338</v>
      </c>
      <c r="J94" s="1">
        <v>36.164481916588592</v>
      </c>
      <c r="K94" s="25">
        <v>6.6992678282935607</v>
      </c>
      <c r="M94" s="273">
        <v>1.5066480093421502</v>
      </c>
      <c r="N94" s="272">
        <v>38.0587373521495</v>
      </c>
      <c r="O94" s="272">
        <v>1.4233247459406899</v>
      </c>
      <c r="P94" s="272">
        <v>11.254902529825699</v>
      </c>
      <c r="Q94" s="272">
        <v>1.51999224803953</v>
      </c>
      <c r="R94" s="272">
        <v>60.679718428863197</v>
      </c>
      <c r="S94" s="272">
        <v>1.50666455733628</v>
      </c>
      <c r="T94" s="272">
        <v>35.019971363070503</v>
      </c>
      <c r="U94" s="272">
        <v>1.50327731119886</v>
      </c>
      <c r="V94" s="272">
        <v>13.0472349028366</v>
      </c>
      <c r="W94" s="272">
        <v>1.29165891671316</v>
      </c>
      <c r="X94" s="272">
        <v>33.565934242855</v>
      </c>
      <c r="Y94" s="272">
        <v>1.52329603796867</v>
      </c>
      <c r="Z94" s="272">
        <v>28.905385226953999</v>
      </c>
      <c r="AA94" s="272">
        <v>1.51</v>
      </c>
      <c r="AB94" s="274">
        <v>34.4368423867461</v>
      </c>
      <c r="AC94" s="272"/>
      <c r="AD94" s="273">
        <v>1.3216640233386201</v>
      </c>
      <c r="AE94" s="272">
        <v>52.953979239920798</v>
      </c>
      <c r="AF94" s="272">
        <v>1.41997820333457</v>
      </c>
      <c r="AG94" s="272">
        <v>40.300271047477104</v>
      </c>
      <c r="AH94" s="272">
        <v>1.31999472002111</v>
      </c>
      <c r="AI94" s="272">
        <v>43.277076935005901</v>
      </c>
      <c r="AJ94" s="272">
        <v>1.5083175462763398</v>
      </c>
      <c r="AK94" s="272">
        <v>35.690626611872801</v>
      </c>
      <c r="AL94" s="272">
        <v>1.50496867156882</v>
      </c>
      <c r="AM94" s="272">
        <v>9.39382456755453</v>
      </c>
      <c r="AN94" s="272">
        <v>1.4099679467286701</v>
      </c>
      <c r="AO94" s="272">
        <v>41.028749911505003</v>
      </c>
      <c r="AP94" s="272">
        <v>1.5033275204669201</v>
      </c>
      <c r="AQ94" s="272">
        <v>22.294539944104798</v>
      </c>
      <c r="AR94" s="272">
        <v>1.29000688003669</v>
      </c>
      <c r="AS94" s="274">
        <v>42.601824850738403</v>
      </c>
      <c r="AU94" s="273">
        <v>1.5083200098399101</v>
      </c>
      <c r="AV94" s="272">
        <v>41.678990238535299</v>
      </c>
      <c r="AW94" s="272">
        <v>1.50832672183453</v>
      </c>
      <c r="AX94" s="272">
        <v>19.823801207992801</v>
      </c>
      <c r="AY94" s="272">
        <v>1.50331381530896</v>
      </c>
      <c r="AZ94" s="272">
        <v>39.9488211767436</v>
      </c>
      <c r="BA94" s="272">
        <v>1.5333071648910499</v>
      </c>
      <c r="BB94" s="272">
        <v>54.466352695226803</v>
      </c>
      <c r="BC94" s="272">
        <v>1.52165193200379</v>
      </c>
      <c r="BD94" s="272">
        <v>44.134431076229603</v>
      </c>
      <c r="BE94" s="272">
        <v>1.2766615600204201</v>
      </c>
      <c r="BF94" s="272">
        <v>45.350094869646199</v>
      </c>
      <c r="BG94" s="272">
        <v>1.5516538655222698</v>
      </c>
      <c r="BH94" s="272">
        <v>4.9969869284638104</v>
      </c>
      <c r="BI94" s="272">
        <v>1.51662493420389</v>
      </c>
      <c r="BJ94" s="274">
        <v>18.305721653775699</v>
      </c>
    </row>
    <row r="95" spans="1:62" x14ac:dyDescent="0.45">
      <c r="A95" s="1">
        <v>1.5568574260011898</v>
      </c>
      <c r="B95" s="1">
        <v>35.132979096091788</v>
      </c>
      <c r="C95" s="1">
        <v>6.2895893018782729</v>
      </c>
      <c r="D95" s="1"/>
      <c r="E95" s="1">
        <v>1.5129026159072911</v>
      </c>
      <c r="F95" s="1">
        <v>40.131629116702058</v>
      </c>
      <c r="G95" s="1">
        <v>5.6444091070263971</v>
      </c>
      <c r="H95" s="1"/>
      <c r="I95" s="1">
        <v>1.5468571997180729</v>
      </c>
      <c r="J95" s="1">
        <v>36.714430592479609</v>
      </c>
      <c r="K95" s="25">
        <v>6.7777002731095219</v>
      </c>
      <c r="M95" s="273">
        <v>1.5233144696224798</v>
      </c>
      <c r="N95" s="272">
        <v>38.7039076653191</v>
      </c>
      <c r="O95" s="272">
        <v>1.44165796866358</v>
      </c>
      <c r="P95" s="272">
        <v>11.4721623258681</v>
      </c>
      <c r="Q95" s="272">
        <v>1.5366588297066299</v>
      </c>
      <c r="R95" s="272">
        <v>61.464261673155598</v>
      </c>
      <c r="S95" s="272">
        <v>1.5199978720029699</v>
      </c>
      <c r="T95" s="272">
        <v>35.406372013917398</v>
      </c>
      <c r="U95" s="272">
        <v>1.5216099613354399</v>
      </c>
      <c r="V95" s="272">
        <v>13.4638774888887</v>
      </c>
      <c r="W95" s="272">
        <v>1.3099921400471499</v>
      </c>
      <c r="X95" s="272">
        <v>34.2459918041611</v>
      </c>
      <c r="Y95" s="272">
        <v>1.5416289224518798</v>
      </c>
      <c r="Z95" s="272">
        <v>29.4191595457836</v>
      </c>
      <c r="AA95" s="272">
        <v>1.53</v>
      </c>
      <c r="AB95" s="274">
        <v>34.923151123579999</v>
      </c>
      <c r="AC95" s="272"/>
      <c r="AD95" s="273">
        <v>1.3383306566720199</v>
      </c>
      <c r="AE95" s="272">
        <v>53.718033085322602</v>
      </c>
      <c r="AF95" s="272">
        <v>1.4366446141718299</v>
      </c>
      <c r="AG95" s="272">
        <v>40.9951454183199</v>
      </c>
      <c r="AH95" s="272">
        <v>1.3366613200213799</v>
      </c>
      <c r="AI95" s="272">
        <v>43.9916089904155</v>
      </c>
      <c r="AJ95" s="272">
        <v>1.5233173892779901</v>
      </c>
      <c r="AK95" s="272">
        <v>36.156110199004097</v>
      </c>
      <c r="AL95" s="272">
        <v>1.5216349912982601</v>
      </c>
      <c r="AM95" s="272">
        <v>9.5900710319694404</v>
      </c>
      <c r="AN95" s="272">
        <v>1.4283008632937</v>
      </c>
      <c r="AO95" s="272">
        <v>41.6218078597025</v>
      </c>
      <c r="AP95" s="272">
        <v>1.52166078291163</v>
      </c>
      <c r="AQ95" s="272">
        <v>22.687068270926101</v>
      </c>
      <c r="AR95" s="272">
        <v>1.3033402844815101</v>
      </c>
      <c r="AS95" s="274">
        <v>42.978931452632402</v>
      </c>
      <c r="AU95" s="273">
        <v>1.5249865292856501</v>
      </c>
      <c r="AV95" s="272">
        <v>42.419807264993104</v>
      </c>
      <c r="AW95" s="272">
        <v>1.52832663416825</v>
      </c>
      <c r="AX95" s="272">
        <v>20.336841726315701</v>
      </c>
      <c r="AY95" s="272">
        <v>1.52164691061761</v>
      </c>
      <c r="AZ95" s="272">
        <v>40.787996956714103</v>
      </c>
      <c r="BA95" s="272">
        <v>1.5516401853408299</v>
      </c>
      <c r="BB95" s="272">
        <v>55.308268975295299</v>
      </c>
      <c r="BC95" s="272">
        <v>1.53498513622726</v>
      </c>
      <c r="BD95" s="272">
        <v>44.688468846016697</v>
      </c>
      <c r="BE95" s="272">
        <v>1.2916615000206599</v>
      </c>
      <c r="BF95" s="272">
        <v>46.132476147588399</v>
      </c>
      <c r="BG95" s="272">
        <v>1.5699870476068503</v>
      </c>
      <c r="BH95" s="272">
        <v>5.0939124319254399</v>
      </c>
      <c r="BI95" s="272">
        <v>1.5299579006584301</v>
      </c>
      <c r="BJ95" s="274">
        <v>18.680272417152501</v>
      </c>
    </row>
    <row r="96" spans="1:62" x14ac:dyDescent="0.45">
      <c r="A96" s="1">
        <v>1.5743572086450761</v>
      </c>
      <c r="B96" s="1">
        <v>35.638338017479242</v>
      </c>
      <c r="C96" s="1">
        <v>6.3450777506812619</v>
      </c>
      <c r="D96" s="1"/>
      <c r="E96" s="1">
        <v>1.5299857922122386</v>
      </c>
      <c r="F96" s="1">
        <v>40.680343706068534</v>
      </c>
      <c r="G96" s="1">
        <v>5.7056847407230471</v>
      </c>
      <c r="H96" s="1"/>
      <c r="I96" s="1">
        <v>1.5626903637310061</v>
      </c>
      <c r="J96" s="1">
        <v>37.271480549874276</v>
      </c>
      <c r="K96" s="25">
        <v>6.8508061545355652</v>
      </c>
      <c r="M96" s="273">
        <v>1.5416475759308501</v>
      </c>
      <c r="N96" s="272">
        <v>39.355443276091201</v>
      </c>
      <c r="O96" s="272">
        <v>1.4583245347753</v>
      </c>
      <c r="P96" s="272">
        <v>11.667549875893201</v>
      </c>
      <c r="Q96" s="272">
        <v>1.55499206954044</v>
      </c>
      <c r="R96" s="272">
        <v>62.193210137323703</v>
      </c>
      <c r="S96" s="272">
        <v>1.5333311866696699</v>
      </c>
      <c r="T96" s="272">
        <v>35.805611605460399</v>
      </c>
      <c r="U96" s="272">
        <v>1.5399426114720101</v>
      </c>
      <c r="V96" s="272">
        <v>13.866353901978499</v>
      </c>
      <c r="W96" s="272">
        <v>1.32832536338115</v>
      </c>
      <c r="X96" s="272">
        <v>34.9738703566045</v>
      </c>
      <c r="Y96" s="272">
        <v>1.5582951810729799</v>
      </c>
      <c r="Z96" s="272">
        <v>29.9474386172351</v>
      </c>
      <c r="AA96" s="272">
        <v>1.55</v>
      </c>
      <c r="AB96" s="274">
        <v>35.412859200197403</v>
      </c>
      <c r="AC96" s="272"/>
      <c r="AD96" s="273">
        <v>1.3533306266720799</v>
      </c>
      <c r="AE96" s="272">
        <v>54.414311576491599</v>
      </c>
      <c r="AF96" s="272">
        <v>1.4533110250090899</v>
      </c>
      <c r="AG96" s="272">
        <v>41.657772218981997</v>
      </c>
      <c r="AH96" s="272">
        <v>1.3533279200216501</v>
      </c>
      <c r="AI96" s="272">
        <v>44.7475802944438</v>
      </c>
      <c r="AJ96" s="272">
        <v>1.5383172322796299</v>
      </c>
      <c r="AK96" s="272">
        <v>36.6706672015696</v>
      </c>
      <c r="AL96" s="272">
        <v>1.5383013110277</v>
      </c>
      <c r="AM96" s="272">
        <v>9.7855623392341204</v>
      </c>
      <c r="AN96" s="272">
        <v>1.4483004086373701</v>
      </c>
      <c r="AO96" s="272">
        <v>42.207573821668198</v>
      </c>
      <c r="AP96" s="272">
        <v>1.5416607055786</v>
      </c>
      <c r="AQ96" s="272">
        <v>23.102251312254101</v>
      </c>
      <c r="AR96" s="272">
        <v>1.3150070133707299</v>
      </c>
      <c r="AS96" s="274">
        <v>43.359861037599401</v>
      </c>
      <c r="AU96" s="273">
        <v>1.5416530487313997</v>
      </c>
      <c r="AV96" s="272">
        <v>43.083449288694602</v>
      </c>
      <c r="AW96" s="272">
        <v>1.5483265465019702</v>
      </c>
      <c r="AX96" s="272">
        <v>20.866372495227498</v>
      </c>
      <c r="AY96" s="272">
        <v>1.5399800059262498</v>
      </c>
      <c r="AZ96" s="272">
        <v>41.613974236213302</v>
      </c>
      <c r="BA96" s="272">
        <v>1.5699732057906199</v>
      </c>
      <c r="BB96" s="272">
        <v>56.056646002023001</v>
      </c>
      <c r="BC96" s="272">
        <v>1.5483183404507301</v>
      </c>
      <c r="BD96" s="272">
        <v>45.274715366954098</v>
      </c>
      <c r="BE96" s="272">
        <v>1.3066614400209</v>
      </c>
      <c r="BF96" s="272">
        <v>46.973793927635498</v>
      </c>
      <c r="BG96" s="272">
        <v>1.5866535767746499</v>
      </c>
      <c r="BH96" s="272">
        <v>5.1897196853471304</v>
      </c>
      <c r="BI96" s="272">
        <v>1.54495748791979</v>
      </c>
      <c r="BJ96" s="274">
        <v>19.082322681511499</v>
      </c>
    </row>
    <row r="97" spans="1:62" x14ac:dyDescent="0.45">
      <c r="A97" s="1">
        <v>1.5920653155288651</v>
      </c>
      <c r="B97" s="1">
        <v>36.156757649240006</v>
      </c>
      <c r="C97" s="1">
        <v>6.4031027851561566</v>
      </c>
      <c r="D97" s="1"/>
      <c r="E97" s="1">
        <v>1.5472772986804335</v>
      </c>
      <c r="F97" s="1">
        <v>41.241227829900829</v>
      </c>
      <c r="G97" s="1">
        <v>5.7694827311560504</v>
      </c>
      <c r="H97" s="1"/>
      <c r="I97" s="1">
        <v>1.5787318556434016</v>
      </c>
      <c r="J97" s="1">
        <v>37.829062069787895</v>
      </c>
      <c r="K97" s="25">
        <v>6.923574061516959</v>
      </c>
      <c r="M97" s="273">
        <v>1.5599806822392102</v>
      </c>
      <c r="N97" s="272">
        <v>40.015971562625197</v>
      </c>
      <c r="O97" s="272">
        <v>1.47499110088702</v>
      </c>
      <c r="P97" s="272">
        <v>11.869465241757601</v>
      </c>
      <c r="Q97" s="272">
        <v>1.5716586512075401</v>
      </c>
      <c r="R97" s="272">
        <v>62.907518417006003</v>
      </c>
      <c r="S97" s="272">
        <v>1.5483311656696999</v>
      </c>
      <c r="T97" s="272">
        <v>36.251385585433901</v>
      </c>
      <c r="U97" s="272">
        <v>1.55827526160858</v>
      </c>
      <c r="V97" s="272">
        <v>14.263413040513001</v>
      </c>
      <c r="W97" s="272">
        <v>1.34832524338187</v>
      </c>
      <c r="X97" s="272">
        <v>35.706800517570798</v>
      </c>
      <c r="Y97" s="272">
        <v>1.57662806555619</v>
      </c>
      <c r="Z97" s="272">
        <v>30.520681067496</v>
      </c>
      <c r="AA97" s="272">
        <v>1.56</v>
      </c>
      <c r="AB97" s="274">
        <v>35.8861800212849</v>
      </c>
      <c r="AC97" s="272"/>
      <c r="AD97" s="273">
        <v>1.36833059667214</v>
      </c>
      <c r="AE97" s="272">
        <v>55.063026966526898</v>
      </c>
      <c r="AF97" s="272">
        <v>1.46997743584635</v>
      </c>
      <c r="AG97" s="272">
        <v>42.303230993806999</v>
      </c>
      <c r="AH97" s="272">
        <v>1.37166118002194</v>
      </c>
      <c r="AI97" s="272">
        <v>45.512943865528001</v>
      </c>
      <c r="AJ97" s="272">
        <v>1.5533170752812699</v>
      </c>
      <c r="AK97" s="272">
        <v>37.203607561010898</v>
      </c>
      <c r="AL97" s="272">
        <v>1.55663426273009</v>
      </c>
      <c r="AM97" s="272">
        <v>9.9956730169539494</v>
      </c>
      <c r="AN97" s="272">
        <v>1.4666333252024</v>
      </c>
      <c r="AO97" s="272">
        <v>42.751865137023898</v>
      </c>
      <c r="AP97" s="272">
        <v>1.5599939680233199</v>
      </c>
      <c r="AQ97" s="272">
        <v>23.522543463676602</v>
      </c>
      <c r="AR97" s="272">
        <v>1.32834041781556</v>
      </c>
      <c r="AS97" s="274">
        <v>43.766996935545301</v>
      </c>
      <c r="AU97" s="273">
        <v>1.55665291623257</v>
      </c>
      <c r="AV97" s="272">
        <v>43.697856810637703</v>
      </c>
      <c r="AW97" s="272">
        <v>1.5666597994745399</v>
      </c>
      <c r="AX97" s="272">
        <v>21.407369264548901</v>
      </c>
      <c r="AY97" s="272">
        <v>1.5583131012349001</v>
      </c>
      <c r="AZ97" s="272">
        <v>42.427682265274299</v>
      </c>
      <c r="BA97" s="272">
        <v>1.58663958801769</v>
      </c>
      <c r="BB97" s="272">
        <v>56.736888526317401</v>
      </c>
      <c r="BC97" s="272">
        <v>1.5616515446742001</v>
      </c>
      <c r="BD97" s="272">
        <v>45.886949388819602</v>
      </c>
      <c r="BE97" s="272">
        <v>1.3216613800211401</v>
      </c>
      <c r="BF97" s="272">
        <v>47.874473459802601</v>
      </c>
      <c r="BG97" s="272">
        <v>1.6033201059424502</v>
      </c>
      <c r="BH97" s="272">
        <v>5.2822036886501298</v>
      </c>
      <c r="BI97" s="272">
        <v>1.55995707518114</v>
      </c>
      <c r="BJ97" s="274">
        <v>19.527653947416201</v>
      </c>
    </row>
    <row r="98" spans="1:62" x14ac:dyDescent="0.45">
      <c r="A98" s="1">
        <v>1.6093567699399889</v>
      </c>
      <c r="B98" s="1">
        <v>36.683872006662099</v>
      </c>
      <c r="C98" s="1">
        <v>6.4629171702064827</v>
      </c>
      <c r="D98" s="1"/>
      <c r="E98" s="1">
        <v>1.5645688094298313</v>
      </c>
      <c r="F98" s="1">
        <v>41.819312427729066</v>
      </c>
      <c r="G98" s="1">
        <v>5.8366525850085198</v>
      </c>
      <c r="H98" s="1"/>
      <c r="I98" s="1">
        <v>1.5947733472571886</v>
      </c>
      <c r="J98" s="1">
        <v>38.395241121258557</v>
      </c>
      <c r="K98" s="25">
        <v>6.9934383649389531</v>
      </c>
      <c r="M98" s="273">
        <v>1.5783137885475802</v>
      </c>
      <c r="N98" s="272">
        <v>40.675849776212601</v>
      </c>
      <c r="O98" s="272">
        <v>1.49165766699874</v>
      </c>
      <c r="P98" s="272">
        <v>12.0493052138089</v>
      </c>
      <c r="Q98" s="272">
        <v>1.5866585747079298</v>
      </c>
      <c r="R98" s="272">
        <v>63.593941275914602</v>
      </c>
      <c r="S98" s="272">
        <v>1.56333114466973</v>
      </c>
      <c r="T98" s="272">
        <v>36.726643082174903</v>
      </c>
      <c r="U98" s="272">
        <v>1.57494130718728</v>
      </c>
      <c r="V98" s="272">
        <v>14.6389791422492</v>
      </c>
      <c r="W98" s="272">
        <v>1.3683251233825902</v>
      </c>
      <c r="X98" s="272">
        <v>36.429613918305002</v>
      </c>
      <c r="Y98" s="272">
        <v>1.5966275759015098</v>
      </c>
      <c r="Z98" s="272">
        <v>31.1187210920341</v>
      </c>
      <c r="AA98" s="272">
        <v>1.58</v>
      </c>
      <c r="AB98" s="274">
        <v>36.356534884553298</v>
      </c>
      <c r="AC98" s="272"/>
      <c r="AD98" s="273">
        <v>1.38166390333886</v>
      </c>
      <c r="AE98" s="272">
        <v>55.668568606364197</v>
      </c>
      <c r="AF98" s="272">
        <v>1.48497720559989</v>
      </c>
      <c r="AG98" s="272">
        <v>42.928182532271101</v>
      </c>
      <c r="AH98" s="272">
        <v>1.38832778002221</v>
      </c>
      <c r="AI98" s="272">
        <v>46.293681964217598</v>
      </c>
      <c r="AJ98" s="272">
        <v>1.5716502167277302</v>
      </c>
      <c r="AK98" s="272">
        <v>37.7657394640406</v>
      </c>
      <c r="AL98" s="272">
        <v>1.5749672144324802</v>
      </c>
      <c r="AM98" s="272">
        <v>10.2003206046651</v>
      </c>
      <c r="AN98" s="272">
        <v>1.4832996129887901</v>
      </c>
      <c r="AO98" s="272">
        <v>43.292392465958898</v>
      </c>
      <c r="AP98" s="272">
        <v>1.57999389069028</v>
      </c>
      <c r="AQ98" s="272">
        <v>23.947956524523999</v>
      </c>
      <c r="AR98" s="272">
        <v>1.3416738222603799</v>
      </c>
      <c r="AS98" s="274">
        <v>44.196091387500097</v>
      </c>
      <c r="AU98" s="273">
        <v>1.57165278373374</v>
      </c>
      <c r="AV98" s="272">
        <v>44.272999581178503</v>
      </c>
      <c r="AW98" s="272">
        <v>1.5849930524471099</v>
      </c>
      <c r="AX98" s="272">
        <v>21.934758033384199</v>
      </c>
      <c r="AY98" s="272">
        <v>1.5766461965435399</v>
      </c>
      <c r="AZ98" s="272">
        <v>43.228916293889803</v>
      </c>
      <c r="BA98" s="272">
        <v>1.6016393320220601</v>
      </c>
      <c r="BB98" s="272">
        <v>57.319559797127098</v>
      </c>
      <c r="BC98" s="272">
        <v>1.5766513994256102</v>
      </c>
      <c r="BD98" s="272">
        <v>46.525391411621101</v>
      </c>
      <c r="BE98" s="272">
        <v>1.3383279800214098</v>
      </c>
      <c r="BF98" s="272">
        <v>48.868629245308099</v>
      </c>
      <c r="BG98" s="272">
        <v>1.6183199821934799</v>
      </c>
      <c r="BH98" s="272">
        <v>5.3728291918867503</v>
      </c>
      <c r="BI98" s="272">
        <v>1.5766232832493199</v>
      </c>
      <c r="BJ98" s="274">
        <v>19.973552213341101</v>
      </c>
    </row>
    <row r="99" spans="1:62" x14ac:dyDescent="0.45">
      <c r="A99" s="1">
        <v>1.6276898754522389</v>
      </c>
      <c r="B99" s="1">
        <v>37.21139435257416</v>
      </c>
      <c r="C99" s="1">
        <v>6.5280108495196503</v>
      </c>
      <c r="D99" s="1"/>
      <c r="E99" s="1">
        <v>1.5822769832591403</v>
      </c>
      <c r="F99" s="1">
        <v>42.40347515566684</v>
      </c>
      <c r="G99" s="1">
        <v>5.9059192659762294</v>
      </c>
      <c r="H99" s="1"/>
      <c r="I99" s="1">
        <v>1.6110231692598964</v>
      </c>
      <c r="J99" s="1">
        <v>38.967647329201625</v>
      </c>
      <c r="K99" s="25">
        <v>7.0657893665906686</v>
      </c>
      <c r="M99" s="273">
        <v>1.5966468948559502</v>
      </c>
      <c r="N99" s="272">
        <v>41.353726884510202</v>
      </c>
      <c r="O99" s="272">
        <v>1.50832423311046</v>
      </c>
      <c r="P99" s="272">
        <v>12.2320163413745</v>
      </c>
      <c r="Q99" s="272">
        <v>1.6033251563750299</v>
      </c>
      <c r="R99" s="272">
        <v>64.288043121505396</v>
      </c>
      <c r="S99" s="272">
        <v>1.57999778800309</v>
      </c>
      <c r="T99" s="272">
        <v>37.2356501993957</v>
      </c>
      <c r="U99" s="272">
        <v>1.5932739573238499</v>
      </c>
      <c r="V99" s="272">
        <v>15.0205855051145</v>
      </c>
      <c r="W99" s="272">
        <v>1.3883250033833099</v>
      </c>
      <c r="X99" s="272">
        <v>37.136107779441197</v>
      </c>
      <c r="Y99" s="272">
        <v>1.6166270862468299</v>
      </c>
      <c r="Z99" s="272">
        <v>31.717478905450701</v>
      </c>
      <c r="AA99" s="272">
        <v>1.5999999999999999</v>
      </c>
      <c r="AB99" s="274">
        <v>36.826767859144198</v>
      </c>
      <c r="AC99" s="272"/>
      <c r="AD99" s="273">
        <v>1.3966638733389201</v>
      </c>
      <c r="AE99" s="272">
        <v>56.2421104619606</v>
      </c>
      <c r="AF99" s="272">
        <v>1.5016436164371501</v>
      </c>
      <c r="AG99" s="272">
        <v>43.542585469293002</v>
      </c>
      <c r="AH99" s="272">
        <v>1.4066610400224999</v>
      </c>
      <c r="AI99" s="272">
        <v>47.045676893876802</v>
      </c>
      <c r="AJ99" s="272">
        <v>1.5883167089517702</v>
      </c>
      <c r="AK99" s="272">
        <v>38.327458390503899</v>
      </c>
      <c r="AL99" s="272">
        <v>1.5916335341619299</v>
      </c>
      <c r="AM99" s="272">
        <v>10.4228087800503</v>
      </c>
      <c r="AN99" s="272">
        <v>1.50163252955382</v>
      </c>
      <c r="AO99" s="272">
        <v>43.811704598704701</v>
      </c>
      <c r="AP99" s="272">
        <v>1.5983271531349998</v>
      </c>
      <c r="AQ99" s="272">
        <v>24.361759044186801</v>
      </c>
      <c r="AR99" s="272">
        <v>1.3550072267052</v>
      </c>
      <c r="AS99" s="274">
        <v>44.6682769943396</v>
      </c>
      <c r="AU99" s="273">
        <v>1.5849859992903299</v>
      </c>
      <c r="AV99" s="272">
        <v>44.824249600865997</v>
      </c>
      <c r="AW99" s="272">
        <v>1.6033263054196902</v>
      </c>
      <c r="AX99" s="272">
        <v>22.452807051885902</v>
      </c>
      <c r="AY99" s="272">
        <v>1.5949792918521901</v>
      </c>
      <c r="AZ99" s="272">
        <v>44.002288571510299</v>
      </c>
      <c r="BA99" s="272">
        <v>1.61663907602643</v>
      </c>
      <c r="BB99" s="272">
        <v>57.836537815590603</v>
      </c>
      <c r="BC99" s="272">
        <v>1.5899846036490799</v>
      </c>
      <c r="BD99" s="272">
        <v>47.213319936189997</v>
      </c>
      <c r="BE99" s="272">
        <v>1.3566612400217</v>
      </c>
      <c r="BF99" s="272">
        <v>49.914807282671603</v>
      </c>
      <c r="BG99" s="272">
        <v>1.6333198584445001</v>
      </c>
      <c r="BH99" s="272">
        <v>5.4546661948094997</v>
      </c>
      <c r="BI99" s="272">
        <v>1.59328949131749</v>
      </c>
      <c r="BJ99" s="274">
        <v>20.4300817296457</v>
      </c>
    </row>
    <row r="100" spans="1:62" x14ac:dyDescent="0.45">
      <c r="A100" s="1">
        <v>1.6453979925128372</v>
      </c>
      <c r="B100" s="1">
        <v>37.738173516133145</v>
      </c>
      <c r="C100" s="1">
        <v>6.5959455586436091</v>
      </c>
      <c r="D100" s="1"/>
      <c r="E100" s="1">
        <v>1.6001934868662737</v>
      </c>
      <c r="F100" s="1">
        <v>42.995866441692719</v>
      </c>
      <c r="G100" s="1">
        <v>5.975333689573068</v>
      </c>
      <c r="H100" s="1"/>
      <c r="I100" s="1">
        <v>1.6268563232557853</v>
      </c>
      <c r="J100" s="1">
        <v>39.552751975098246</v>
      </c>
      <c r="K100" s="25">
        <v>7.1376811281190182</v>
      </c>
      <c r="M100" s="273">
        <v>1.6149800011643101</v>
      </c>
      <c r="N100" s="272">
        <v>42.016909635576297</v>
      </c>
      <c r="O100" s="272">
        <v>1.523324142611</v>
      </c>
      <c r="P100" s="272">
        <v>12.4080371348642</v>
      </c>
      <c r="Q100" s="272">
        <v>1.61999173804213</v>
      </c>
      <c r="R100" s="272">
        <v>64.958566279594095</v>
      </c>
      <c r="S100" s="272">
        <v>1.59666443133646</v>
      </c>
      <c r="T100" s="272">
        <v>37.793101294327798</v>
      </c>
      <c r="U100" s="272">
        <v>1.6116066074604198</v>
      </c>
      <c r="V100" s="272">
        <v>15.400675031104401</v>
      </c>
      <c r="W100" s="272">
        <v>1.4066582267173</v>
      </c>
      <c r="X100" s="272">
        <v>37.806698653461702</v>
      </c>
      <c r="Y100" s="272">
        <v>1.63662659659216</v>
      </c>
      <c r="Z100" s="272">
        <v>32.324565778496201</v>
      </c>
      <c r="AA100" s="272">
        <v>1.6099999999999999</v>
      </c>
      <c r="AB100" s="274">
        <v>37.292287804871897</v>
      </c>
      <c r="AC100" s="272"/>
      <c r="AD100" s="273">
        <v>1.4099971800056399</v>
      </c>
      <c r="AE100" s="272">
        <v>56.789740987839899</v>
      </c>
      <c r="AF100" s="272">
        <v>1.5166433861906801</v>
      </c>
      <c r="AG100" s="272">
        <v>44.146663992151701</v>
      </c>
      <c r="AH100" s="272">
        <v>1.42499430002279</v>
      </c>
      <c r="AI100" s="272">
        <v>47.791288385750399</v>
      </c>
      <c r="AJ100" s="272">
        <v>1.6049832011758201</v>
      </c>
      <c r="AK100" s="272">
        <v>38.881094775593503</v>
      </c>
      <c r="AL100" s="272">
        <v>1.6099664858643099</v>
      </c>
      <c r="AM100" s="272">
        <v>10.6483175840365</v>
      </c>
      <c r="AN100" s="272">
        <v>1.5199654461188499</v>
      </c>
      <c r="AO100" s="272">
        <v>44.316456357647802</v>
      </c>
      <c r="AP100" s="272">
        <v>1.6183270758019701</v>
      </c>
      <c r="AQ100" s="272">
        <v>24.766617671351501</v>
      </c>
      <c r="AR100" s="272">
        <v>1.37000730670563</v>
      </c>
      <c r="AS100" s="274">
        <v>45.163022921042199</v>
      </c>
      <c r="AU100" s="273">
        <v>1.5983192148469301</v>
      </c>
      <c r="AV100" s="272">
        <v>45.370664370380801</v>
      </c>
      <c r="AW100" s="272">
        <v>1.6216595583922599</v>
      </c>
      <c r="AX100" s="272">
        <v>22.955814819850499</v>
      </c>
      <c r="AY100" s="272">
        <v>1.6116457421327801</v>
      </c>
      <c r="AZ100" s="272">
        <v>44.744586098020903</v>
      </c>
      <c r="BA100" s="272">
        <v>1.6299721818080901</v>
      </c>
      <c r="BB100" s="272">
        <v>58.304675082309799</v>
      </c>
      <c r="BC100" s="272">
        <v>1.6049844584004902</v>
      </c>
      <c r="BD100" s="272">
        <v>47.949553712483997</v>
      </c>
      <c r="BE100" s="272">
        <v>1.3749945000219901</v>
      </c>
      <c r="BF100" s="272">
        <v>50.991130821111803</v>
      </c>
      <c r="BG100" s="272">
        <v>1.6466530817787401</v>
      </c>
      <c r="BH100" s="272">
        <v>5.5227061972394997</v>
      </c>
      <c r="BI100" s="272">
        <v>1.6099556993856701</v>
      </c>
      <c r="BJ100" s="274">
        <v>20.889257246044899</v>
      </c>
    </row>
    <row r="101" spans="1:62" x14ac:dyDescent="0.45">
      <c r="A101" s="1">
        <v>1.6631061085178924</v>
      </c>
      <c r="B101" s="1">
        <v>38.262543685413313</v>
      </c>
      <c r="C101" s="1">
        <v>6.6680342174387146</v>
      </c>
      <c r="D101" s="1"/>
      <c r="E101" s="1">
        <v>1.6183183290740337</v>
      </c>
      <c r="F101" s="1">
        <v>43.588393420019045</v>
      </c>
      <c r="G101" s="1">
        <v>6.0465979236311806</v>
      </c>
      <c r="H101" s="1"/>
      <c r="I101" s="1">
        <v>1.6428978070295075</v>
      </c>
      <c r="J101" s="1">
        <v>40.14347346494543</v>
      </c>
      <c r="K101" s="25">
        <v>7.2110533554876364</v>
      </c>
      <c r="M101" s="273">
        <v>1.6333131074726801</v>
      </c>
      <c r="N101" s="272">
        <v>42.676503442249498</v>
      </c>
      <c r="O101" s="272">
        <v>1.53832405211155</v>
      </c>
      <c r="P101" s="272">
        <v>12.581159686466901</v>
      </c>
      <c r="Q101" s="272">
        <v>1.63499166154252</v>
      </c>
      <c r="R101" s="272">
        <v>65.644068201828304</v>
      </c>
      <c r="S101" s="272">
        <v>1.61333107466982</v>
      </c>
      <c r="T101" s="272">
        <v>38.3726819558185</v>
      </c>
      <c r="U101" s="272">
        <v>1.6282726530391201</v>
      </c>
      <c r="V101" s="272">
        <v>15.746242974990199</v>
      </c>
      <c r="W101" s="272">
        <v>1.4249914500512901</v>
      </c>
      <c r="X101" s="272">
        <v>38.454076506012598</v>
      </c>
      <c r="Y101" s="272">
        <v>1.6549594810753701</v>
      </c>
      <c r="Z101" s="272">
        <v>32.903997464936602</v>
      </c>
      <c r="AA101" s="272">
        <v>1.63</v>
      </c>
      <c r="AB101" s="274">
        <v>37.770782123159798</v>
      </c>
      <c r="AC101" s="272"/>
      <c r="AD101" s="273">
        <v>1.42166382333902</v>
      </c>
      <c r="AE101" s="272">
        <v>57.305123943538497</v>
      </c>
      <c r="AF101" s="272">
        <v>1.5333097970279401</v>
      </c>
      <c r="AG101" s="272">
        <v>44.788877951096801</v>
      </c>
      <c r="AH101" s="272">
        <v>1.44166090002306</v>
      </c>
      <c r="AI101" s="272">
        <v>48.533855650362199</v>
      </c>
      <c r="AJ101" s="272">
        <v>1.6216496933998699</v>
      </c>
      <c r="AK101" s="272">
        <v>39.418813863876103</v>
      </c>
      <c r="AL101" s="272">
        <v>1.6299660695396498</v>
      </c>
      <c r="AM101" s="272">
        <v>10.8801508291558</v>
      </c>
      <c r="AN101" s="272">
        <v>1.53663173390524</v>
      </c>
      <c r="AO101" s="272">
        <v>44.8064353548395</v>
      </c>
      <c r="AP101" s="272">
        <v>1.63666033824669</v>
      </c>
      <c r="AQ101" s="272">
        <v>25.148160821503001</v>
      </c>
      <c r="AR101" s="272">
        <v>1.3850073867060599</v>
      </c>
      <c r="AS101" s="274">
        <v>45.700718410663796</v>
      </c>
      <c r="AU101" s="273">
        <v>1.61165243040353</v>
      </c>
      <c r="AV101" s="272">
        <v>45.897927139211603</v>
      </c>
      <c r="AW101" s="272">
        <v>1.6383261520036998</v>
      </c>
      <c r="AX101" s="272">
        <v>23.434709336953901</v>
      </c>
      <c r="AY101" s="272">
        <v>1.6299788374414201</v>
      </c>
      <c r="AZ101" s="272">
        <v>45.451698123274902</v>
      </c>
      <c r="BA101" s="272">
        <v>1.64330528758975</v>
      </c>
      <c r="BB101" s="272">
        <v>58.785333599476097</v>
      </c>
      <c r="BC101" s="272">
        <v>1.62165096367983</v>
      </c>
      <c r="BD101" s="272">
        <v>48.753591241199601</v>
      </c>
      <c r="BE101" s="272">
        <v>1.39332776002229</v>
      </c>
      <c r="BF101" s="272">
        <v>52.0623356093691</v>
      </c>
      <c r="BG101" s="272">
        <v>1.6599863051129802</v>
      </c>
      <c r="BH101" s="272">
        <v>5.6084649503023103</v>
      </c>
      <c r="BI101" s="272">
        <v>1.6266219074538399</v>
      </c>
      <c r="BJ101" s="274">
        <v>21.359804262850101</v>
      </c>
    </row>
    <row r="102" spans="1:62" x14ac:dyDescent="0.45">
      <c r="A102" s="1">
        <v>1.6803975732933298</v>
      </c>
      <c r="B102" s="1">
        <v>38.773142127034774</v>
      </c>
      <c r="C102" s="1">
        <v>6.7388264894285133</v>
      </c>
      <c r="D102" s="1"/>
      <c r="E102" s="1">
        <v>1.6364431634416501</v>
      </c>
      <c r="F102" s="1">
        <v>44.167407215121969</v>
      </c>
      <c r="G102" s="1">
        <v>6.1158056914419738</v>
      </c>
      <c r="H102" s="1"/>
      <c r="I102" s="1">
        <v>1.6591476182825637</v>
      </c>
      <c r="J102" s="1">
        <v>40.748525486554449</v>
      </c>
      <c r="K102" s="25">
        <v>7.289055474620862</v>
      </c>
      <c r="M102" s="273">
        <v>1.6499795677530102</v>
      </c>
      <c r="N102" s="272">
        <v>43.322323828365803</v>
      </c>
      <c r="O102" s="272">
        <v>1.55499061822327</v>
      </c>
      <c r="P102" s="272">
        <v>12.7702902843806</v>
      </c>
      <c r="Q102" s="272">
        <v>1.6516582432096201</v>
      </c>
      <c r="R102" s="272">
        <v>66.329800358231097</v>
      </c>
      <c r="S102" s="272">
        <v>1.6316643823365302</v>
      </c>
      <c r="T102" s="272">
        <v>38.971399139676002</v>
      </c>
      <c r="U102" s="272">
        <v>1.6466053031757</v>
      </c>
      <c r="V102" s="272">
        <v>16.1170147887449</v>
      </c>
      <c r="W102" s="272">
        <v>1.44165801671856</v>
      </c>
      <c r="X102" s="272">
        <v>39.073812715144904</v>
      </c>
      <c r="Y102" s="272">
        <v>1.6749589914206902</v>
      </c>
      <c r="Z102" s="272">
        <v>33.449164889814398</v>
      </c>
      <c r="AA102" s="272">
        <v>1.64</v>
      </c>
      <c r="AB102" s="274">
        <v>38.253569631532699</v>
      </c>
      <c r="AC102" s="272"/>
      <c r="AD102" s="273">
        <v>1.43499713000574</v>
      </c>
      <c r="AE102" s="272">
        <v>57.812719341125302</v>
      </c>
      <c r="AF102" s="272">
        <v>1.5499762078652</v>
      </c>
      <c r="AG102" s="272">
        <v>45.459787881750401</v>
      </c>
      <c r="AH102" s="272">
        <v>1.4599941600233601</v>
      </c>
      <c r="AI102" s="272">
        <v>49.271431798184203</v>
      </c>
      <c r="AJ102" s="272">
        <v>1.6383161856239199</v>
      </c>
      <c r="AK102" s="272">
        <v>39.944674625034096</v>
      </c>
      <c r="AL102" s="272">
        <v>1.6482990212420401</v>
      </c>
      <c r="AM102" s="272">
        <v>11.106910362172</v>
      </c>
      <c r="AN102" s="272">
        <v>1.5549646504702701</v>
      </c>
      <c r="AO102" s="272">
        <v>45.304390699430499</v>
      </c>
      <c r="AP102" s="272">
        <v>1.6549936006914101</v>
      </c>
      <c r="AQ102" s="272">
        <v>25.513373698281001</v>
      </c>
      <c r="AR102" s="272">
        <v>1.4000074667064799</v>
      </c>
      <c r="AS102" s="274">
        <v>46.283546339342003</v>
      </c>
      <c r="AU102" s="273">
        <v>1.62498564596012</v>
      </c>
      <c r="AV102" s="272">
        <v>46.436624408450797</v>
      </c>
      <c r="AW102" s="272">
        <v>1.6549927456151301</v>
      </c>
      <c r="AX102" s="272">
        <v>23.924928104461699</v>
      </c>
      <c r="AY102" s="272">
        <v>1.6466452877220101</v>
      </c>
      <c r="AZ102" s="272">
        <v>46.159802398564302</v>
      </c>
      <c r="BA102" s="272">
        <v>1.6566383933714099</v>
      </c>
      <c r="BB102" s="272">
        <v>59.272796116885502</v>
      </c>
      <c r="BC102" s="272">
        <v>1.63831746895917</v>
      </c>
      <c r="BD102" s="272">
        <v>49.587695520989101</v>
      </c>
      <c r="BE102" s="272">
        <v>1.4116610200225801</v>
      </c>
      <c r="BF102" s="272">
        <v>53.120861647173598</v>
      </c>
      <c r="BG102" s="272">
        <v>1.67331952844722</v>
      </c>
      <c r="BH102" s="272">
        <v>5.6840964530034404</v>
      </c>
      <c r="BI102" s="272">
        <v>1.6432881155220203</v>
      </c>
      <c r="BJ102" s="274">
        <v>21.8233897794067</v>
      </c>
    </row>
    <row r="103" spans="1:62" x14ac:dyDescent="0.45">
      <c r="A103" s="1">
        <v>1.6974807007564587</v>
      </c>
      <c r="B103" s="1">
        <v>39.266732019450743</v>
      </c>
      <c r="C103" s="1">
        <v>6.8115311816773279</v>
      </c>
      <c r="D103" s="1"/>
      <c r="E103" s="1">
        <v>1.6541513394827823</v>
      </c>
      <c r="F103" s="1">
        <v>44.723561282351184</v>
      </c>
      <c r="G103" s="1">
        <v>6.1822017531288456</v>
      </c>
      <c r="H103" s="1"/>
      <c r="I103" s="1">
        <v>1.674980766486966</v>
      </c>
      <c r="J103" s="1">
        <v>41.354550070698174</v>
      </c>
      <c r="K103" s="25">
        <v>7.3679690619742928</v>
      </c>
      <c r="M103" s="273">
        <v>1.6683126740613798</v>
      </c>
      <c r="N103" s="272">
        <v>43.947707546221999</v>
      </c>
      <c r="O103" s="272">
        <v>1.56999052772381</v>
      </c>
      <c r="P103" s="272">
        <v>12.9500354541272</v>
      </c>
      <c r="Q103" s="272">
        <v>1.6666581667100098</v>
      </c>
      <c r="R103" s="272">
        <v>67.0311478085397</v>
      </c>
      <c r="S103" s="272">
        <v>1.6499976900032298</v>
      </c>
      <c r="T103" s="272">
        <v>39.5538238703082</v>
      </c>
      <c r="U103" s="272">
        <v>1.6649379533122699</v>
      </c>
      <c r="V103" s="272">
        <v>16.502778909831498</v>
      </c>
      <c r="W103" s="272">
        <v>1.4599912400525501</v>
      </c>
      <c r="X103" s="272">
        <v>39.676037584276898</v>
      </c>
      <c r="Y103" s="272">
        <v>1.6916252500417899</v>
      </c>
      <c r="Z103" s="272">
        <v>33.9416493196414</v>
      </c>
      <c r="AA103" s="272">
        <v>1.66</v>
      </c>
      <c r="AB103" s="274">
        <v>38.764066499256302</v>
      </c>
      <c r="AC103" s="272"/>
      <c r="AD103" s="273">
        <v>1.4466637733391199</v>
      </c>
      <c r="AE103" s="272">
        <v>58.327795514231603</v>
      </c>
      <c r="AF103" s="272">
        <v>1.56664261870246</v>
      </c>
      <c r="AG103" s="272">
        <v>46.161364272301498</v>
      </c>
      <c r="AH103" s="272">
        <v>1.4766607600236199</v>
      </c>
      <c r="AI103" s="272">
        <v>50.032299824358503</v>
      </c>
      <c r="AJ103" s="272">
        <v>1.6549826778479702</v>
      </c>
      <c r="AK103" s="272">
        <v>40.469497045110501</v>
      </c>
      <c r="AL103" s="272">
        <v>1.6666319729444299</v>
      </c>
      <c r="AM103" s="272">
        <v>11.3304250793083</v>
      </c>
      <c r="AN103" s="272">
        <v>1.5716309382566702</v>
      </c>
      <c r="AO103" s="272">
        <v>45.781744413017002</v>
      </c>
      <c r="AP103" s="272">
        <v>1.6716602029138801</v>
      </c>
      <c r="AQ103" s="272">
        <v>25.8691353113506</v>
      </c>
      <c r="AR103" s="272">
        <v>1.4166742222625099</v>
      </c>
      <c r="AS103" s="274">
        <v>46.914326747059398</v>
      </c>
      <c r="AU103" s="273">
        <v>1.6399855134612902</v>
      </c>
      <c r="AV103" s="272">
        <v>46.9917331782761</v>
      </c>
      <c r="AW103" s="272">
        <v>1.67165933922656</v>
      </c>
      <c r="AX103" s="272">
        <v>24.368164620291498</v>
      </c>
      <c r="AY103" s="272">
        <v>1.6633117380025999</v>
      </c>
      <c r="AZ103" s="272">
        <v>46.841021422893597</v>
      </c>
      <c r="BA103" s="272">
        <v>1.6699714991530799</v>
      </c>
      <c r="BB103" s="272">
        <v>59.767613884557598</v>
      </c>
      <c r="BC103" s="272">
        <v>1.6549839742385097</v>
      </c>
      <c r="BD103" s="272">
        <v>50.451992551856797</v>
      </c>
      <c r="BE103" s="272">
        <v>1.42999428002287</v>
      </c>
      <c r="BF103" s="272">
        <v>54.15340018405</v>
      </c>
      <c r="BG103" s="272">
        <v>1.68665275178146</v>
      </c>
      <c r="BH103" s="272">
        <v>5.7783602063700004</v>
      </c>
      <c r="BI103" s="272">
        <v>1.6599543235901901</v>
      </c>
      <c r="BJ103" s="274">
        <v>22.281525795768701</v>
      </c>
    </row>
    <row r="104" spans="1:62" x14ac:dyDescent="0.45">
      <c r="A104" s="1">
        <v>1.7141471718165053</v>
      </c>
      <c r="B104" s="1">
        <v>39.742861358815489</v>
      </c>
      <c r="C104" s="1">
        <v>6.8835528846581484</v>
      </c>
      <c r="D104" s="1"/>
      <c r="E104" s="1">
        <v>1.6712345195550651</v>
      </c>
      <c r="F104" s="1">
        <v>45.261247922474979</v>
      </c>
      <c r="G104" s="1">
        <v>6.2424943575474288</v>
      </c>
      <c r="H104" s="1"/>
      <c r="I104" s="1">
        <v>1.6914389073963287</v>
      </c>
      <c r="J104" s="1">
        <v>41.962448904908847</v>
      </c>
      <c r="K104" s="25">
        <v>7.4489729863934988</v>
      </c>
      <c r="M104" s="273">
        <v>1.68497913434171</v>
      </c>
      <c r="N104" s="272">
        <v>44.568256346537503</v>
      </c>
      <c r="O104" s="272">
        <v>1.58665709383553</v>
      </c>
      <c r="P104" s="272">
        <v>13.1548084323195</v>
      </c>
      <c r="Q104" s="272">
        <v>1.6833247483771099</v>
      </c>
      <c r="R104" s="272">
        <v>67.736327980596201</v>
      </c>
      <c r="S104" s="272">
        <v>1.6666643333366</v>
      </c>
      <c r="T104" s="272">
        <v>40.133309729494201</v>
      </c>
      <c r="U104" s="272">
        <v>1.6832706034488398</v>
      </c>
      <c r="V104" s="272">
        <v>16.910780942967801</v>
      </c>
      <c r="W104" s="272">
        <v>1.4766578067198199</v>
      </c>
      <c r="X104" s="272">
        <v>40.252828349371597</v>
      </c>
      <c r="Y104" s="272">
        <v>1.7082915086628898</v>
      </c>
      <c r="Z104" s="272">
        <v>34.384172934881697</v>
      </c>
      <c r="AA104" s="272">
        <v>1.68</v>
      </c>
      <c r="AB104" s="274">
        <v>39.288323244350401</v>
      </c>
      <c r="AC104" s="272"/>
      <c r="AD104" s="273">
        <v>1.4599970800058399</v>
      </c>
      <c r="AE104" s="272">
        <v>58.884700313862098</v>
      </c>
      <c r="AF104" s="272">
        <v>1.5849756706234501</v>
      </c>
      <c r="AG104" s="272">
        <v>46.907199951454103</v>
      </c>
      <c r="AH104" s="272">
        <v>1.49499402002391</v>
      </c>
      <c r="AI104" s="272">
        <v>50.798335957279598</v>
      </c>
      <c r="AJ104" s="272">
        <v>1.67164917007202</v>
      </c>
      <c r="AK104" s="272">
        <v>40.992856348208299</v>
      </c>
      <c r="AL104" s="272">
        <v>1.6849649246468101</v>
      </c>
      <c r="AM104" s="272">
        <v>11.547603555981</v>
      </c>
      <c r="AN104" s="272">
        <v>1.5882972260430601</v>
      </c>
      <c r="AO104" s="272">
        <v>46.237859331753299</v>
      </c>
      <c r="AP104" s="272">
        <v>1.6883268051363498</v>
      </c>
      <c r="AQ104" s="272">
        <v>26.191068243956199</v>
      </c>
      <c r="AR104" s="272">
        <v>1.43500765337415</v>
      </c>
      <c r="AS104" s="274">
        <v>47.547089442296198</v>
      </c>
      <c r="AU104" s="273">
        <v>1.6533187290178899</v>
      </c>
      <c r="AV104" s="272">
        <v>47.596375699870499</v>
      </c>
      <c r="AW104" s="272">
        <v>1.68832593283799</v>
      </c>
      <c r="AX104" s="272">
        <v>24.825906886639501</v>
      </c>
      <c r="AY104" s="272">
        <v>1.6783115432551299</v>
      </c>
      <c r="AZ104" s="272">
        <v>47.524980947320699</v>
      </c>
      <c r="BA104" s="272">
        <v>1.68330460493474</v>
      </c>
      <c r="BB104" s="272">
        <v>60.2626049022358</v>
      </c>
      <c r="BC104" s="272">
        <v>1.6716504795178502</v>
      </c>
      <c r="BD104" s="272">
        <v>51.307485332410103</v>
      </c>
      <c r="BE104" s="272">
        <v>1.4483275400231699</v>
      </c>
      <c r="BF104" s="272">
        <v>55.134735469097599</v>
      </c>
      <c r="BG104" s="272">
        <v>1.7016526280324802</v>
      </c>
      <c r="BH104" s="272">
        <v>5.8563699591560701</v>
      </c>
      <c r="BI104" s="272">
        <v>1.67662053165837</v>
      </c>
      <c r="BJ104" s="274">
        <v>22.717501561339301</v>
      </c>
    </row>
    <row r="105" spans="1:62" x14ac:dyDescent="0.45">
      <c r="A105" s="1">
        <v>1.730605313581294</v>
      </c>
      <c r="B105" s="1">
        <v>40.183218064233643</v>
      </c>
      <c r="C105" s="1">
        <v>6.9513850921401259</v>
      </c>
      <c r="D105" s="1"/>
      <c r="E105" s="1">
        <v>1.6883176945858238</v>
      </c>
      <c r="F105" s="1">
        <v>45.776316720999745</v>
      </c>
      <c r="G105" s="1">
        <v>6.2992752906367926</v>
      </c>
      <c r="H105" s="1"/>
      <c r="I105" s="1">
        <v>1.7074803851771849</v>
      </c>
      <c r="J105" s="1">
        <v>42.575425145550831</v>
      </c>
      <c r="K105" s="25">
        <v>7.5271274819934302</v>
      </c>
      <c r="M105" s="273">
        <v>1.70331224065008</v>
      </c>
      <c r="N105" s="272">
        <v>45.171185461361702</v>
      </c>
      <c r="O105" s="272">
        <v>1.60165700333608</v>
      </c>
      <c r="P105" s="272">
        <v>13.3420429841388</v>
      </c>
      <c r="Q105" s="272">
        <v>1.69999133004421</v>
      </c>
      <c r="R105" s="272">
        <v>68.456811953271597</v>
      </c>
      <c r="S105" s="272">
        <v>1.6849976410033001</v>
      </c>
      <c r="T105" s="272">
        <v>40.698927365818399</v>
      </c>
      <c r="U105" s="272">
        <v>1.7016032535854102</v>
      </c>
      <c r="V105" s="272">
        <v>17.319297617186901</v>
      </c>
      <c r="W105" s="272">
        <v>1.49332437338709</v>
      </c>
      <c r="X105" s="272">
        <v>40.814315313847402</v>
      </c>
      <c r="Y105" s="272">
        <v>1.7232911414218799</v>
      </c>
      <c r="Z105" s="272">
        <v>34.745559320469198</v>
      </c>
      <c r="AA105" s="272">
        <v>1.6900000000000002</v>
      </c>
      <c r="AB105" s="274">
        <v>39.848090224154902</v>
      </c>
      <c r="AC105" s="272"/>
      <c r="AD105" s="273">
        <v>1.47333038667256</v>
      </c>
      <c r="AE105" s="272">
        <v>59.474702235467397</v>
      </c>
      <c r="AF105" s="272">
        <v>1.60330872254444</v>
      </c>
      <c r="AG105" s="272">
        <v>47.676020726366701</v>
      </c>
      <c r="AH105" s="272">
        <v>1.5133272800242099</v>
      </c>
      <c r="AI105" s="272">
        <v>51.613610696261603</v>
      </c>
      <c r="AJ105" s="272">
        <v>1.68831566229606</v>
      </c>
      <c r="AK105" s="272">
        <v>41.521950125915701</v>
      </c>
      <c r="AL105" s="272">
        <v>1.7016312443762598</v>
      </c>
      <c r="AM105" s="272">
        <v>11.7524163343188</v>
      </c>
      <c r="AN105" s="272">
        <v>1.6049635138294498</v>
      </c>
      <c r="AO105" s="272">
        <v>46.6928061167729</v>
      </c>
      <c r="AP105" s="272">
        <v>1.70499340735882</v>
      </c>
      <c r="AQ105" s="272">
        <v>26.512198822089601</v>
      </c>
      <c r="AR105" s="272">
        <v>1.4516744089301801</v>
      </c>
      <c r="AS105" s="274">
        <v>48.167262251918999</v>
      </c>
      <c r="AU105" s="273">
        <v>1.6666519445744798</v>
      </c>
      <c r="AV105" s="272">
        <v>48.218327472083097</v>
      </c>
      <c r="AW105" s="272">
        <v>1.70332586708828</v>
      </c>
      <c r="AX105" s="272">
        <v>25.281648902916</v>
      </c>
      <c r="AY105" s="272">
        <v>1.6949779935357099</v>
      </c>
      <c r="AZ105" s="272">
        <v>48.183897970853501</v>
      </c>
      <c r="BA105" s="272">
        <v>1.6966377107164001</v>
      </c>
      <c r="BB105" s="272">
        <v>60.792230171150997</v>
      </c>
      <c r="BC105" s="272">
        <v>1.6883169847971899</v>
      </c>
      <c r="BD105" s="272">
        <v>52.154394362656902</v>
      </c>
      <c r="BE105" s="272">
        <v>1.4649941400234401</v>
      </c>
      <c r="BF105" s="272">
        <v>56.110873253959703</v>
      </c>
      <c r="BG105" s="272">
        <v>1.7149858513667202</v>
      </c>
      <c r="BH105" s="272">
        <v>5.9604617128736299</v>
      </c>
      <c r="BI105" s="272">
        <v>1.6932867397265399</v>
      </c>
      <c r="BJ105" s="274">
        <v>23.159084327110101</v>
      </c>
    </row>
    <row r="106" spans="1:62" x14ac:dyDescent="0.45">
      <c r="A106" s="1">
        <v>1.7468551268979859</v>
      </c>
      <c r="B106" s="1">
        <v>40.617956040198884</v>
      </c>
      <c r="C106" s="1">
        <v>7.0134613330857833</v>
      </c>
      <c r="D106" s="1"/>
      <c r="E106" s="1">
        <v>1.705400868061075</v>
      </c>
      <c r="F106" s="1">
        <v>46.283742503211052</v>
      </c>
      <c r="G106" s="1">
        <v>6.352838440241749</v>
      </c>
      <c r="H106" s="1"/>
      <c r="I106" s="1">
        <v>1.7237301928157376</v>
      </c>
      <c r="J106" s="1">
        <v>43.186820479886393</v>
      </c>
      <c r="K106" s="25">
        <v>7.6071122068456667</v>
      </c>
      <c r="M106" s="273">
        <v>1.7199787009304099</v>
      </c>
      <c r="N106" s="272">
        <v>45.782741585915403</v>
      </c>
      <c r="O106" s="272">
        <v>1.61832356944779</v>
      </c>
      <c r="P106" s="272">
        <v>13.5505674249607</v>
      </c>
      <c r="Q106" s="272">
        <v>1.7166579117113101</v>
      </c>
      <c r="R106" s="272">
        <v>69.206021024276694</v>
      </c>
      <c r="S106" s="272">
        <v>1.7016642843366601</v>
      </c>
      <c r="T106" s="272">
        <v>41.250798667958499</v>
      </c>
      <c r="U106" s="272">
        <v>1.7216025082798501</v>
      </c>
      <c r="V106" s="272">
        <v>17.7392582839041</v>
      </c>
      <c r="W106" s="272">
        <v>1.50832428338763</v>
      </c>
      <c r="X106" s="272">
        <v>41.366159529614698</v>
      </c>
      <c r="Y106" s="272">
        <v>1.7366241483187599</v>
      </c>
      <c r="Z106" s="272">
        <v>35.062564684262</v>
      </c>
      <c r="AA106" s="272">
        <v>1.71</v>
      </c>
      <c r="AB106" s="274">
        <v>40.411784728012002</v>
      </c>
      <c r="AC106" s="272"/>
      <c r="AD106" s="273">
        <v>1.48833035667262</v>
      </c>
      <c r="AE106" s="272">
        <v>60.125588702309599</v>
      </c>
      <c r="AF106" s="272">
        <v>1.6216417744654199</v>
      </c>
      <c r="AG106" s="272">
        <v>48.468263172266802</v>
      </c>
      <c r="AH106" s="272">
        <v>1.5333272000245299</v>
      </c>
      <c r="AI106" s="272">
        <v>52.447587374042101</v>
      </c>
      <c r="AJ106" s="272">
        <v>1.70498215452011</v>
      </c>
      <c r="AK106" s="272">
        <v>42.056601388275503</v>
      </c>
      <c r="AL106" s="272">
        <v>1.71996419607865</v>
      </c>
      <c r="AM106" s="272">
        <v>11.957701085875501</v>
      </c>
      <c r="AN106" s="272">
        <v>1.6216298016158401</v>
      </c>
      <c r="AO106" s="272">
        <v>47.140083336985498</v>
      </c>
      <c r="AP106" s="272">
        <v>1.7216600095812902</v>
      </c>
      <c r="AQ106" s="272">
        <v>26.810379702454501</v>
      </c>
      <c r="AR106" s="272">
        <v>1.4683411644862099</v>
      </c>
      <c r="AS106" s="274">
        <v>48.769334888597399</v>
      </c>
      <c r="AU106" s="273">
        <v>1.6816518120756601</v>
      </c>
      <c r="AV106" s="272">
        <v>48.893088996181703</v>
      </c>
      <c r="AW106" s="272">
        <v>1.7199924606997099</v>
      </c>
      <c r="AX106" s="272">
        <v>25.7513296696903</v>
      </c>
      <c r="AY106" s="272">
        <v>1.7116444438162999</v>
      </c>
      <c r="AZ106" s="272">
        <v>48.861084995038702</v>
      </c>
      <c r="BA106" s="272">
        <v>1.7099708164980598</v>
      </c>
      <c r="BB106" s="272">
        <v>61.364333191583299</v>
      </c>
      <c r="BC106" s="272">
        <v>1.7049834900765299</v>
      </c>
      <c r="BD106" s="272">
        <v>52.990467392516599</v>
      </c>
      <c r="BE106" s="272">
        <v>1.48332740002373</v>
      </c>
      <c r="BF106" s="272">
        <v>57.100178039291997</v>
      </c>
      <c r="BG106" s="272">
        <v>1.7283190747009602</v>
      </c>
      <c r="BH106" s="272">
        <v>6.0714677168381304</v>
      </c>
      <c r="BI106" s="272">
        <v>1.7116195686015301</v>
      </c>
      <c r="BJ106" s="274">
        <v>23.603391842978201</v>
      </c>
    </row>
    <row r="107" spans="1:62" x14ac:dyDescent="0.45">
      <c r="A107" s="1">
        <v>1.7622716154471738</v>
      </c>
      <c r="B107" s="1">
        <v>41.070007287063412</v>
      </c>
      <c r="C107" s="1">
        <v>7.0714857857403688</v>
      </c>
      <c r="D107" s="1"/>
      <c r="E107" s="1">
        <v>1.7220673785119187</v>
      </c>
      <c r="F107" s="1">
        <v>46.792604853907392</v>
      </c>
      <c r="G107" s="1">
        <v>6.4092098601898986</v>
      </c>
      <c r="H107" s="1"/>
      <c r="I107" s="1">
        <v>1.7397716724680889</v>
      </c>
      <c r="J107" s="1">
        <v>43.797007001678772</v>
      </c>
      <c r="K107" s="25">
        <v>7.685910990734957</v>
      </c>
      <c r="M107" s="273">
        <v>1.7366451612107499</v>
      </c>
      <c r="N107" s="272">
        <v>46.362985863539102</v>
      </c>
      <c r="O107" s="272">
        <v>1.63499013555951</v>
      </c>
      <c r="P107" s="272">
        <v>13.757778176702899</v>
      </c>
      <c r="Q107" s="272">
        <v>1.73332449337841</v>
      </c>
      <c r="R107" s="272">
        <v>69.981761197416603</v>
      </c>
      <c r="S107" s="272">
        <v>1.7199975920033699</v>
      </c>
      <c r="T107" s="272">
        <v>41.782558338311802</v>
      </c>
      <c r="U107" s="272">
        <v>1.73993515841643</v>
      </c>
      <c r="V107" s="272">
        <v>18.135464201696099</v>
      </c>
      <c r="W107" s="272">
        <v>1.5249908500548901</v>
      </c>
      <c r="X107" s="272">
        <v>41.921795837570698</v>
      </c>
      <c r="Y107" s="272">
        <v>1.7499571552156501</v>
      </c>
      <c r="Z107" s="272">
        <v>35.3487322126484</v>
      </c>
      <c r="AA107" s="272">
        <v>1.73</v>
      </c>
      <c r="AB107" s="274">
        <v>41.013914794839302</v>
      </c>
      <c r="AC107" s="272"/>
      <c r="AD107" s="273">
        <v>1.5033303266726799</v>
      </c>
      <c r="AE107" s="272">
        <v>60.838350858148402</v>
      </c>
      <c r="AF107" s="272">
        <v>1.6416414674701401</v>
      </c>
      <c r="AG107" s="272">
        <v>49.281154446493403</v>
      </c>
      <c r="AH107" s="272">
        <v>1.55332712002485</v>
      </c>
      <c r="AI107" s="272">
        <v>53.306543234432397</v>
      </c>
      <c r="AJ107" s="272">
        <v>1.7233152959665601</v>
      </c>
      <c r="AK107" s="272">
        <v>42.627818775768802</v>
      </c>
      <c r="AL107" s="272">
        <v>1.7366305158080899</v>
      </c>
      <c r="AM107" s="272">
        <v>12.160083202136001</v>
      </c>
      <c r="AN107" s="272">
        <v>1.63829608940223</v>
      </c>
      <c r="AO107" s="272">
        <v>47.595667285850503</v>
      </c>
      <c r="AP107" s="272">
        <v>1.73665995158152</v>
      </c>
      <c r="AQ107" s="272">
        <v>27.110932248244399</v>
      </c>
      <c r="AR107" s="272">
        <v>1.4850079200422399</v>
      </c>
      <c r="AS107" s="274">
        <v>49.361071311782098</v>
      </c>
      <c r="AU107" s="273">
        <v>1.6966516795768298</v>
      </c>
      <c r="AV107" s="272">
        <v>49.605902521639301</v>
      </c>
      <c r="AW107" s="272">
        <v>1.73665905431114</v>
      </c>
      <c r="AX107" s="272">
        <v>26.238051937073202</v>
      </c>
      <c r="AY107" s="272">
        <v>1.7266442490688301</v>
      </c>
      <c r="AZ107" s="272">
        <v>49.525530268768897</v>
      </c>
      <c r="BA107" s="272">
        <v>1.7249705605024299</v>
      </c>
      <c r="BB107" s="272">
        <v>61.987088213824499</v>
      </c>
      <c r="BC107" s="272">
        <v>1.7216499953558702</v>
      </c>
      <c r="BD107" s="272">
        <v>53.802458671516298</v>
      </c>
      <c r="BE107" s="272">
        <v>1.5016606600240201</v>
      </c>
      <c r="BF107" s="272">
        <v>58.125046325894502</v>
      </c>
      <c r="BG107" s="272">
        <v>1.74331895095198</v>
      </c>
      <c r="BH107" s="272">
        <v>6.1880964710034396</v>
      </c>
      <c r="BI107" s="272">
        <v>1.7282857766697099</v>
      </c>
      <c r="BJ107" s="274">
        <v>24.060220609293498</v>
      </c>
    </row>
    <row r="108" spans="1:62" x14ac:dyDescent="0.45">
      <c r="A108" s="1">
        <v>1.7781047694962375</v>
      </c>
      <c r="B108" s="1">
        <v>41.528884299867649</v>
      </c>
      <c r="C108" s="1">
        <v>7.1265495889899944</v>
      </c>
      <c r="D108" s="1"/>
      <c r="E108" s="1">
        <v>1.7391505519767665</v>
      </c>
      <c r="F108" s="1">
        <v>47.301610271485686</v>
      </c>
      <c r="G108" s="1">
        <v>6.4665593061940019</v>
      </c>
      <c r="H108" s="1"/>
      <c r="I108" s="1">
        <v>1.7560214818635402</v>
      </c>
      <c r="J108" s="1">
        <v>44.391492741660414</v>
      </c>
      <c r="K108" s="25">
        <v>7.7643943026960791</v>
      </c>
      <c r="M108" s="273">
        <v>1.75331162149108</v>
      </c>
      <c r="N108" s="272">
        <v>46.939871430938503</v>
      </c>
      <c r="O108" s="272">
        <v>1.6533233582824001</v>
      </c>
      <c r="P108" s="272">
        <v>13.9879446293734</v>
      </c>
      <c r="Q108" s="272">
        <v>1.7516577332122198</v>
      </c>
      <c r="R108" s="272">
        <v>70.807001716806099</v>
      </c>
      <c r="S108" s="272">
        <v>1.7366642353367301</v>
      </c>
      <c r="T108" s="272">
        <v>42.330772980127001</v>
      </c>
      <c r="U108" s="272">
        <v>1.7582678085529999</v>
      </c>
      <c r="V108" s="272">
        <v>18.531643033115401</v>
      </c>
      <c r="W108" s="272">
        <v>1.5416574167221599</v>
      </c>
      <c r="X108" s="272">
        <v>42.467247669362699</v>
      </c>
      <c r="Y108" s="272">
        <v>1.76162353625042</v>
      </c>
      <c r="Z108" s="272">
        <v>35.6434861212051</v>
      </c>
      <c r="AA108" s="272">
        <v>1.7499999999999998</v>
      </c>
      <c r="AB108" s="274">
        <v>41.618645153453201</v>
      </c>
      <c r="AC108" s="272"/>
      <c r="AD108" s="273">
        <v>1.5183302966727399</v>
      </c>
      <c r="AE108" s="272">
        <v>61.610463646262801</v>
      </c>
      <c r="AF108" s="272">
        <v>1.6599745193911202</v>
      </c>
      <c r="AG108" s="272">
        <v>50.125502735759</v>
      </c>
      <c r="AH108" s="272">
        <v>1.5716603800251399</v>
      </c>
      <c r="AI108" s="272">
        <v>54.144897463818197</v>
      </c>
      <c r="AJ108" s="272">
        <v>1.7399817881906099</v>
      </c>
      <c r="AK108" s="272">
        <v>43.210044938592901</v>
      </c>
      <c r="AL108" s="272">
        <v>1.75329683553754</v>
      </c>
      <c r="AM108" s="272">
        <v>12.364848783151899</v>
      </c>
      <c r="AN108" s="272">
        <v>1.6549623771886202</v>
      </c>
      <c r="AO108" s="272">
        <v>48.052513763076099</v>
      </c>
      <c r="AP108" s="272">
        <v>1.7516598935817402</v>
      </c>
      <c r="AQ108" s="272">
        <v>27.4031544667208</v>
      </c>
      <c r="AR108" s="272">
        <v>1.50334135115387</v>
      </c>
      <c r="AS108" s="274">
        <v>49.953728082743602</v>
      </c>
      <c r="AU108" s="273">
        <v>1.7133181990225699</v>
      </c>
      <c r="AV108" s="272">
        <v>50.344829548029601</v>
      </c>
      <c r="AW108" s="272">
        <v>1.75165898856143</v>
      </c>
      <c r="AX108" s="272">
        <v>26.735326704833</v>
      </c>
      <c r="AY108" s="272">
        <v>1.7433106993494201</v>
      </c>
      <c r="AZ108" s="272">
        <v>50.190101542503598</v>
      </c>
      <c r="BA108" s="272">
        <v>1.7399703045068</v>
      </c>
      <c r="BB108" s="272">
        <v>62.679820488564999</v>
      </c>
      <c r="BC108" s="272">
        <v>1.7383165006352101</v>
      </c>
      <c r="BD108" s="272">
        <v>54.6067797002421</v>
      </c>
      <c r="BE108" s="272">
        <v>1.51999392002431</v>
      </c>
      <c r="BF108" s="272">
        <v>59.1849268637473</v>
      </c>
      <c r="BG108" s="272">
        <v>1.7583188272029999</v>
      </c>
      <c r="BH108" s="272">
        <v>6.3154194755506898</v>
      </c>
      <c r="BI108" s="272">
        <v>1.7449519847378798</v>
      </c>
      <c r="BJ108" s="274">
        <v>24.5441236265758</v>
      </c>
    </row>
    <row r="109" spans="1:62" x14ac:dyDescent="0.45">
      <c r="A109" s="1">
        <v>1.7933129310555762</v>
      </c>
      <c r="B109" s="1">
        <v>41.991130180286028</v>
      </c>
      <c r="C109" s="1">
        <v>7.1760895389602926</v>
      </c>
      <c r="D109" s="1"/>
      <c r="E109" s="1">
        <v>1.7560253935526311</v>
      </c>
      <c r="F109" s="1">
        <v>47.816590575031888</v>
      </c>
      <c r="G109" s="1">
        <v>6.5263199175011657</v>
      </c>
      <c r="H109" s="1"/>
      <c r="I109" s="1">
        <v>1.7724796219222361</v>
      </c>
      <c r="J109" s="1">
        <v>44.99879898209992</v>
      </c>
      <c r="K109" s="25">
        <v>7.8393297393175434</v>
      </c>
      <c r="M109" s="273">
        <v>1.7699780817714201</v>
      </c>
      <c r="N109" s="272">
        <v>47.509565566365602</v>
      </c>
      <c r="O109" s="272">
        <v>1.6716565810052901</v>
      </c>
      <c r="P109" s="272">
        <v>14.2180569092983</v>
      </c>
      <c r="Q109" s="272">
        <v>1.7699909730460299</v>
      </c>
      <c r="R109" s="272">
        <v>71.673995879830997</v>
      </c>
      <c r="S109" s="272">
        <v>1.7549975430034299</v>
      </c>
      <c r="T109" s="272">
        <v>42.886395744896603</v>
      </c>
      <c r="U109" s="272">
        <v>1.7749338541317001</v>
      </c>
      <c r="V109" s="272">
        <v>18.907114332546801</v>
      </c>
      <c r="W109" s="272">
        <v>1.5566573267227</v>
      </c>
      <c r="X109" s="272">
        <v>43.0058601920285</v>
      </c>
      <c r="Y109" s="272">
        <v>1.7749565431473</v>
      </c>
      <c r="Z109" s="272">
        <v>35.944876191092099</v>
      </c>
      <c r="AA109" s="272">
        <v>1.77</v>
      </c>
      <c r="AB109" s="274">
        <v>42.228779243436101</v>
      </c>
      <c r="AC109" s="272"/>
      <c r="AD109" s="273">
        <v>1.5349969300061401</v>
      </c>
      <c r="AE109" s="272">
        <v>62.437761902996002</v>
      </c>
      <c r="AF109" s="272">
        <v>1.6799742123958301</v>
      </c>
      <c r="AG109" s="272">
        <v>50.960848135874301</v>
      </c>
      <c r="AH109" s="272">
        <v>1.5916603000254599</v>
      </c>
      <c r="AI109" s="272">
        <v>54.968856510027699</v>
      </c>
      <c r="AJ109" s="272">
        <v>1.7583149296370701</v>
      </c>
      <c r="AK109" s="272">
        <v>43.824459674945302</v>
      </c>
      <c r="AL109" s="272">
        <v>1.7699631552669801</v>
      </c>
      <c r="AM109" s="272">
        <v>12.569295782245</v>
      </c>
      <c r="AN109" s="272">
        <v>1.6716286649750101</v>
      </c>
      <c r="AO109" s="272">
        <v>48.514197965795397</v>
      </c>
      <c r="AP109" s="272">
        <v>1.76832649580421</v>
      </c>
      <c r="AQ109" s="272">
        <v>27.712497513712499</v>
      </c>
      <c r="AR109" s="272">
        <v>1.5200081067099001</v>
      </c>
      <c r="AS109" s="274">
        <v>50.537665148486099</v>
      </c>
      <c r="AU109" s="273">
        <v>1.7299847184683199</v>
      </c>
      <c r="AV109" s="272">
        <v>51.100420075014902</v>
      </c>
      <c r="AW109" s="272">
        <v>1.7683255821728601</v>
      </c>
      <c r="AX109" s="272">
        <v>27.2173239720472</v>
      </c>
      <c r="AY109" s="272">
        <v>1.7599771496300001</v>
      </c>
      <c r="AZ109" s="272">
        <v>50.8628628165308</v>
      </c>
      <c r="BA109" s="272">
        <v>1.7549700485111699</v>
      </c>
      <c r="BB109" s="272">
        <v>63.398697764239202</v>
      </c>
      <c r="BC109" s="272">
        <v>1.7549830059145499</v>
      </c>
      <c r="BD109" s="272">
        <v>55.434898979817802</v>
      </c>
      <c r="BE109" s="272">
        <v>1.53999384002464</v>
      </c>
      <c r="BF109" s="272">
        <v>60.271928902568803</v>
      </c>
      <c r="BG109" s="272">
        <v>1.77498535637081</v>
      </c>
      <c r="BH109" s="272">
        <v>6.4433882301210001</v>
      </c>
      <c r="BI109" s="272">
        <v>1.76328481361287</v>
      </c>
      <c r="BJ109" s="274">
        <v>25.040217144293401</v>
      </c>
    </row>
    <row r="110" spans="1:62" x14ac:dyDescent="0.45">
      <c r="A110" s="1">
        <v>1.8091460794590826</v>
      </c>
      <c r="B110" s="1">
        <v>42.452834333248852</v>
      </c>
      <c r="C110" s="1">
        <v>7.2229282496671994</v>
      </c>
      <c r="D110" s="1"/>
      <c r="E110" s="1">
        <v>1.7729002361041923</v>
      </c>
      <c r="F110" s="1">
        <v>48.343067851207039</v>
      </c>
      <c r="G110" s="1">
        <v>6.589195134475391</v>
      </c>
      <c r="H110" s="1"/>
      <c r="I110" s="1">
        <v>1.7889377604914301</v>
      </c>
      <c r="J110" s="1">
        <v>45.620022316786475</v>
      </c>
      <c r="K110" s="25">
        <v>7.9176701898248325</v>
      </c>
      <c r="M110" s="273">
        <v>1.7849778960237199</v>
      </c>
      <c r="N110" s="272">
        <v>48.083227855404601</v>
      </c>
      <c r="O110" s="272">
        <v>1.6899898037281802</v>
      </c>
      <c r="P110" s="272">
        <v>14.4678745254184</v>
      </c>
      <c r="Q110" s="272">
        <v>1.78832421287984</v>
      </c>
      <c r="R110" s="272">
        <v>72.579994419654398</v>
      </c>
      <c r="S110" s="272">
        <v>1.7733308506701402</v>
      </c>
      <c r="T110" s="272">
        <v>43.467642218313102</v>
      </c>
      <c r="U110" s="272">
        <v>1.7915998997104001</v>
      </c>
      <c r="V110" s="272">
        <v>19.2746899543138</v>
      </c>
      <c r="W110" s="272">
        <v>1.57332389338997</v>
      </c>
      <c r="X110" s="272">
        <v>43.571112162320297</v>
      </c>
      <c r="Y110" s="272">
        <v>1.7866229241820701</v>
      </c>
      <c r="Z110" s="272">
        <v>36.256410107584003</v>
      </c>
      <c r="AA110" s="272">
        <v>1.79</v>
      </c>
      <c r="AB110" s="274">
        <v>42.842556450557403</v>
      </c>
      <c r="AC110" s="272"/>
      <c r="AD110" s="273">
        <v>1.5516635633395401</v>
      </c>
      <c r="AE110" s="272">
        <v>63.306074632450802</v>
      </c>
      <c r="AF110" s="272">
        <v>1.6999739054005498</v>
      </c>
      <c r="AG110" s="272">
        <v>51.808287849723698</v>
      </c>
      <c r="AH110" s="272">
        <v>1.6099935600257502</v>
      </c>
      <c r="AI110" s="272">
        <v>55.758798086485697</v>
      </c>
      <c r="AJ110" s="272">
        <v>1.77831472030592</v>
      </c>
      <c r="AK110" s="272">
        <v>44.431853809666599</v>
      </c>
      <c r="AL110" s="272">
        <v>1.7882961069693699</v>
      </c>
      <c r="AM110" s="272">
        <v>12.777955142316699</v>
      </c>
      <c r="AN110" s="272">
        <v>1.6882949527613997</v>
      </c>
      <c r="AO110" s="272">
        <v>48.977616670094001</v>
      </c>
      <c r="AP110" s="272">
        <v>1.78332643780444</v>
      </c>
      <c r="AQ110" s="272">
        <v>28.0247313966698</v>
      </c>
      <c r="AR110" s="272">
        <v>1.5366748622659301</v>
      </c>
      <c r="AS110" s="274">
        <v>51.136717156563599</v>
      </c>
      <c r="AU110" s="273">
        <v>1.74665123791406</v>
      </c>
      <c r="AV110" s="272">
        <v>51.855522351982898</v>
      </c>
      <c r="AW110" s="272">
        <v>1.7849921757842899</v>
      </c>
      <c r="AX110" s="272">
        <v>27.725229990186701</v>
      </c>
      <c r="AY110" s="272">
        <v>1.77497695488253</v>
      </c>
      <c r="AZ110" s="272">
        <v>51.576385092013702</v>
      </c>
      <c r="BA110" s="272">
        <v>1.77163643073824</v>
      </c>
      <c r="BB110" s="272">
        <v>64.147452790980395</v>
      </c>
      <c r="BC110" s="272">
        <v>1.7716495111938899</v>
      </c>
      <c r="BD110" s="272">
        <v>56.274783509813602</v>
      </c>
      <c r="BE110" s="272">
        <v>1.5583271000249299</v>
      </c>
      <c r="BF110" s="272">
        <v>61.365010441607502</v>
      </c>
      <c r="BG110" s="272">
        <v>1.78998523262183</v>
      </c>
      <c r="BH110" s="272">
        <v>6.5896269853438199</v>
      </c>
      <c r="BI110" s="272">
        <v>1.78161764248787</v>
      </c>
      <c r="BJ110" s="274">
        <v>25.5685981631642</v>
      </c>
    </row>
    <row r="111" spans="1:62" x14ac:dyDescent="0.45">
      <c r="A111" s="1">
        <v>1.8249792281402317</v>
      </c>
      <c r="B111" s="1">
        <v>42.916463311577132</v>
      </c>
      <c r="C111" s="1">
        <v>7.2643637135778683</v>
      </c>
      <c r="D111" s="1"/>
      <c r="E111" s="1">
        <v>1.789983406694055</v>
      </c>
      <c r="F111" s="1">
        <v>48.879151257302894</v>
      </c>
      <c r="G111" s="1">
        <v>6.6537453509431463</v>
      </c>
      <c r="H111" s="1"/>
      <c r="I111" s="1">
        <v>1.80560423480703</v>
      </c>
      <c r="J111" s="1">
        <v>46.266191683613961</v>
      </c>
      <c r="K111" s="25">
        <v>7.9983939687985917</v>
      </c>
      <c r="M111" s="273">
        <v>1.8016443563040501</v>
      </c>
      <c r="N111" s="272">
        <v>48.658637215487701</v>
      </c>
      <c r="O111" s="272">
        <v>1.70832302645107</v>
      </c>
      <c r="P111" s="272">
        <v>14.7120852623736</v>
      </c>
      <c r="Q111" s="272">
        <v>1.80832411088036</v>
      </c>
      <c r="R111" s="272">
        <v>73.467831546531002</v>
      </c>
      <c r="S111" s="272">
        <v>1.7916641583368398</v>
      </c>
      <c r="T111" s="272">
        <v>44.0796994407631</v>
      </c>
      <c r="U111" s="272">
        <v>1.8082659452891001</v>
      </c>
      <c r="V111" s="272">
        <v>19.630767410837102</v>
      </c>
      <c r="W111" s="272">
        <v>1.5899904600572301</v>
      </c>
      <c r="X111" s="272">
        <v>44.143203441738201</v>
      </c>
      <c r="Y111" s="272">
        <v>1.7999559310789501</v>
      </c>
      <c r="Z111" s="272">
        <v>36.5998517712069</v>
      </c>
      <c r="AA111" s="272">
        <v>1.81</v>
      </c>
      <c r="AB111" s="274">
        <v>43.451850862984202</v>
      </c>
      <c r="AC111" s="272"/>
      <c r="AD111" s="273">
        <v>1.5699968600062799</v>
      </c>
      <c r="AE111" s="272">
        <v>64.2162041890994</v>
      </c>
      <c r="AF111" s="272">
        <v>1.7183069573215299</v>
      </c>
      <c r="AG111" s="272">
        <v>52.632895859109198</v>
      </c>
      <c r="AH111" s="272">
        <v>1.6283268200260499</v>
      </c>
      <c r="AI111" s="272">
        <v>56.501377150427899</v>
      </c>
      <c r="AJ111" s="272">
        <v>1.7966478617523802</v>
      </c>
      <c r="AK111" s="272">
        <v>45.0328645066025</v>
      </c>
      <c r="AL111" s="272">
        <v>1.8049624266988098</v>
      </c>
      <c r="AM111" s="272">
        <v>12.9795703020965</v>
      </c>
      <c r="AN111" s="272">
        <v>1.7049612405477901</v>
      </c>
      <c r="AO111" s="272">
        <v>49.4673360820154</v>
      </c>
      <c r="AP111" s="272">
        <v>1.7999930400269102</v>
      </c>
      <c r="AQ111" s="272">
        <v>28.354817666631799</v>
      </c>
      <c r="AR111" s="272">
        <v>1.55500829337756</v>
      </c>
      <c r="AS111" s="274">
        <v>51.7486540335168</v>
      </c>
      <c r="AU111" s="273">
        <v>1.76331775735981</v>
      </c>
      <c r="AV111" s="272">
        <v>52.596449628444603</v>
      </c>
      <c r="AW111" s="272">
        <v>1.8016587693957202</v>
      </c>
      <c r="AX111" s="272">
        <v>28.271377009691999</v>
      </c>
      <c r="AY111" s="272">
        <v>1.7933100501911801</v>
      </c>
      <c r="AZ111" s="272">
        <v>52.319989868571</v>
      </c>
      <c r="BA111" s="272">
        <v>1.78830281296532</v>
      </c>
      <c r="BB111" s="272">
        <v>64.921155818612604</v>
      </c>
      <c r="BC111" s="272">
        <v>1.7883160164732399</v>
      </c>
      <c r="BD111" s="272">
        <v>57.107155289541197</v>
      </c>
      <c r="BE111" s="272">
        <v>1.5783270200252499</v>
      </c>
      <c r="BF111" s="272">
        <v>62.467352980976798</v>
      </c>
      <c r="BG111" s="272">
        <v>1.8066517617896298</v>
      </c>
      <c r="BH111" s="272">
        <v>6.7264157402291298</v>
      </c>
      <c r="BI111" s="272">
        <v>1.8016170921696801</v>
      </c>
      <c r="BJ111" s="274">
        <v>26.088111931718199</v>
      </c>
    </row>
    <row r="112" spans="1:62" x14ac:dyDescent="0.45">
      <c r="A112" s="1">
        <v>1.8408123776894327</v>
      </c>
      <c r="B112" s="1">
        <v>43.384466739108831</v>
      </c>
      <c r="C112" s="1">
        <v>7.3060932703081196</v>
      </c>
      <c r="D112" s="1"/>
      <c r="E112" s="1">
        <v>1.8076915804504674</v>
      </c>
      <c r="F112" s="1">
        <v>49.409370396154046</v>
      </c>
      <c r="G112" s="1">
        <v>6.717302366563926</v>
      </c>
      <c r="H112" s="1"/>
      <c r="I112" s="1">
        <v>1.8224790405184785</v>
      </c>
      <c r="J112" s="1">
        <v>46.928099238503499</v>
      </c>
      <c r="K112" s="25">
        <v>8.080327640252694</v>
      </c>
      <c r="M112" s="273">
        <v>1.81831081658438</v>
      </c>
      <c r="N112" s="272">
        <v>49.228656387388199</v>
      </c>
      <c r="O112" s="272">
        <v>1.7283229057851299</v>
      </c>
      <c r="P112" s="272">
        <v>14.9573659110536</v>
      </c>
      <c r="Q112" s="272">
        <v>1.8266573507141701</v>
      </c>
      <c r="R112" s="272">
        <v>74.355668673407493</v>
      </c>
      <c r="S112" s="272">
        <v>1.8099974660035401</v>
      </c>
      <c r="T112" s="272">
        <v>44.708983596299099</v>
      </c>
      <c r="U112" s="272">
        <v>1.8249319908677999</v>
      </c>
      <c r="V112" s="272">
        <v>19.972895385380301</v>
      </c>
      <c r="W112" s="272">
        <v>1.6049903700577699</v>
      </c>
      <c r="X112" s="272">
        <v>44.730192226183298</v>
      </c>
      <c r="Y112" s="272">
        <v>1.81162231211372</v>
      </c>
      <c r="Z112" s="272">
        <v>36.9560511164077</v>
      </c>
      <c r="AA112" s="272">
        <v>1.8199999999999998</v>
      </c>
      <c r="AB112" s="274">
        <v>44.036848799030302</v>
      </c>
      <c r="AC112" s="272"/>
      <c r="AD112" s="273">
        <v>1.5883301566730199</v>
      </c>
      <c r="AE112" s="272">
        <v>65.144988487224694</v>
      </c>
      <c r="AF112" s="272">
        <v>1.7383066503262501</v>
      </c>
      <c r="AG112" s="272">
        <v>53.395486587532403</v>
      </c>
      <c r="AH112" s="272">
        <v>1.6466600800263398</v>
      </c>
      <c r="AI112" s="272">
        <v>57.210811895073597</v>
      </c>
      <c r="AJ112" s="272">
        <v>1.8149810031988298</v>
      </c>
      <c r="AK112" s="272">
        <v>45.608884221598103</v>
      </c>
      <c r="AL112" s="272">
        <v>1.81996211445531</v>
      </c>
      <c r="AM112" s="272">
        <v>13.1774332747861</v>
      </c>
      <c r="AN112" s="272">
        <v>1.7232941571128197</v>
      </c>
      <c r="AO112" s="272">
        <v>49.974943278932798</v>
      </c>
      <c r="AP112" s="272">
        <v>1.81499298202713</v>
      </c>
      <c r="AQ112" s="272">
        <v>28.691912738894299</v>
      </c>
      <c r="AR112" s="272">
        <v>1.5733417244891901</v>
      </c>
      <c r="AS112" s="274">
        <v>52.384921129903802</v>
      </c>
      <c r="AU112" s="273">
        <v>1.77998427680555</v>
      </c>
      <c r="AV112" s="272">
        <v>53.243884901567299</v>
      </c>
      <c r="AW112" s="272">
        <v>1.8183253630071499</v>
      </c>
      <c r="AX112" s="272">
        <v>28.813917279068399</v>
      </c>
      <c r="AY112" s="272">
        <v>1.8099765004717601</v>
      </c>
      <c r="AZ112" s="272">
        <v>53.089944396069399</v>
      </c>
      <c r="BA112" s="272">
        <v>1.8066358334151</v>
      </c>
      <c r="BB112" s="272">
        <v>65.721098347181993</v>
      </c>
      <c r="BC112" s="272">
        <v>1.8066491722805098</v>
      </c>
      <c r="BD112" s="272">
        <v>57.984556320876997</v>
      </c>
      <c r="BE112" s="272">
        <v>1.5966602800255401</v>
      </c>
      <c r="BF112" s="272">
        <v>63.511215768257699</v>
      </c>
      <c r="BG112" s="272">
        <v>1.8249849438742101</v>
      </c>
      <c r="BH112" s="272">
        <v>6.8791119956825701</v>
      </c>
      <c r="BI112" s="272">
        <v>1.8199499210446699</v>
      </c>
      <c r="BJ112" s="274">
        <v>26.622005450785899</v>
      </c>
    </row>
    <row r="113" spans="1:62" x14ac:dyDescent="0.45">
      <c r="A113" s="1">
        <v>1.8564371955198626</v>
      </c>
      <c r="B113" s="1">
        <v>43.855903364390045</v>
      </c>
      <c r="C113" s="1">
        <v>7.3456341098781728</v>
      </c>
      <c r="D113" s="1"/>
      <c r="E113" s="1">
        <v>1.8243580915019364</v>
      </c>
      <c r="F113" s="1">
        <v>49.935073341266921</v>
      </c>
      <c r="G113" s="1">
        <v>6.7795699106641845</v>
      </c>
      <c r="H113" s="1"/>
      <c r="I113" s="1">
        <v>1.8403954998239163</v>
      </c>
      <c r="J113" s="1">
        <v>47.613623919236524</v>
      </c>
      <c r="K113" s="25">
        <v>8.1657877775798084</v>
      </c>
      <c r="M113" s="273">
        <v>1.8349772768647199</v>
      </c>
      <c r="N113" s="272">
        <v>49.627557399271502</v>
      </c>
      <c r="O113" s="272">
        <v>1.74665612850802</v>
      </c>
      <c r="P113" s="272">
        <v>15.203702928271801</v>
      </c>
      <c r="Q113" s="272">
        <v>1.8466572487146899</v>
      </c>
      <c r="R113" s="272">
        <v>75.227958222310306</v>
      </c>
      <c r="S113" s="272">
        <v>1.8299974380035799</v>
      </c>
      <c r="T113" s="272">
        <v>45.338281295021503</v>
      </c>
      <c r="U113" s="272">
        <v>1.8415980364464999</v>
      </c>
      <c r="V113" s="272">
        <v>20.315429655515199</v>
      </c>
      <c r="W113" s="272">
        <v>1.6216569367250402</v>
      </c>
      <c r="X113" s="272">
        <v>45.318765563435903</v>
      </c>
      <c r="Y113" s="272">
        <v>1.8249553190106</v>
      </c>
      <c r="Z113" s="272">
        <v>37.352229947826899</v>
      </c>
      <c r="AA113" s="272">
        <v>1.84</v>
      </c>
      <c r="AB113" s="274">
        <v>44.575258173900302</v>
      </c>
      <c r="AC113" s="272"/>
      <c r="AD113" s="273">
        <v>1.6066634533397599</v>
      </c>
      <c r="AE113" s="272">
        <v>66.051566445401093</v>
      </c>
      <c r="AF113" s="272">
        <v>1.7549730611635099</v>
      </c>
      <c r="AG113" s="272">
        <v>54.062644331095903</v>
      </c>
      <c r="AH113" s="272">
        <v>1.6649933400266299</v>
      </c>
      <c r="AI113" s="272">
        <v>57.876659912954601</v>
      </c>
      <c r="AJ113" s="272">
        <v>1.8316474954228801</v>
      </c>
      <c r="AK113" s="272">
        <v>46.161812646859502</v>
      </c>
      <c r="AL113" s="272">
        <v>1.8366284341847601</v>
      </c>
      <c r="AM113" s="272">
        <v>13.379909785690399</v>
      </c>
      <c r="AN113" s="272">
        <v>1.7416270736778499</v>
      </c>
      <c r="AO113" s="272">
        <v>50.510137310494301</v>
      </c>
      <c r="AP113" s="272">
        <v>1.8316595842496002</v>
      </c>
      <c r="AQ113" s="272">
        <v>29.039497415946599</v>
      </c>
      <c r="AR113" s="272">
        <v>1.5916751556008299</v>
      </c>
      <c r="AS113" s="274">
        <v>53.037955074891997</v>
      </c>
      <c r="AU113" s="273">
        <v>1.7966507962512999</v>
      </c>
      <c r="AV113" s="272">
        <v>53.938680426381403</v>
      </c>
      <c r="AW113" s="272">
        <v>1.8366586159797298</v>
      </c>
      <c r="AX113" s="272">
        <v>29.4035658001273</v>
      </c>
      <c r="AY113" s="272">
        <v>1.8283095957804099</v>
      </c>
      <c r="AZ113" s="272">
        <v>53.912503925446501</v>
      </c>
      <c r="BA113" s="272">
        <v>1.8233022156421801</v>
      </c>
      <c r="BB113" s="272">
        <v>66.502062125073607</v>
      </c>
      <c r="BC113" s="272">
        <v>1.8233156775598502</v>
      </c>
      <c r="BD113" s="272">
        <v>58.898056353502</v>
      </c>
      <c r="BE113" s="272">
        <v>1.61499354002583</v>
      </c>
      <c r="BF113" s="272">
        <v>64.511640053987094</v>
      </c>
      <c r="BG113" s="272">
        <v>1.8416514730420099</v>
      </c>
      <c r="BH113" s="272">
        <v>7.0168930006033197</v>
      </c>
      <c r="BI113" s="272">
        <v>1.83994937072648</v>
      </c>
      <c r="BJ113" s="274">
        <v>27.133990719071001</v>
      </c>
    </row>
    <row r="114" spans="1:62" x14ac:dyDescent="0.45">
      <c r="A114" s="1">
        <v>1.8718536750448738</v>
      </c>
      <c r="B114" s="1">
        <v>44.331120231571852</v>
      </c>
      <c r="C114" s="1">
        <v>7.3856834106791398</v>
      </c>
      <c r="D114" s="1"/>
      <c r="E114" s="1">
        <v>1.8412329420497748</v>
      </c>
      <c r="F114" s="1">
        <v>50.457500497257442</v>
      </c>
      <c r="G114" s="1">
        <v>6.8422782626554701</v>
      </c>
      <c r="H114" s="1"/>
      <c r="I114" s="1">
        <v>1.8581036286050141</v>
      </c>
      <c r="J114" s="1">
        <v>48.315814069314747</v>
      </c>
      <c r="K114" s="25">
        <v>8.2492814391055731</v>
      </c>
      <c r="M114" s="273">
        <v>1.8516437371450498</v>
      </c>
      <c r="N114" s="272">
        <v>50.082500116429898</v>
      </c>
      <c r="O114" s="272">
        <v>1.7666560078420799</v>
      </c>
      <c r="P114" s="272">
        <v>15.4367405364566</v>
      </c>
      <c r="Q114" s="272">
        <v>1.8649904885485</v>
      </c>
      <c r="R114" s="272">
        <v>76.066552323478703</v>
      </c>
      <c r="S114" s="272">
        <v>1.84833074567028</v>
      </c>
      <c r="T114" s="272">
        <v>45.9336939414002</v>
      </c>
      <c r="U114" s="272">
        <v>1.8565974774673399</v>
      </c>
      <c r="V114" s="272">
        <v>20.645084355394701</v>
      </c>
      <c r="W114" s="272">
        <v>1.6383235033923098</v>
      </c>
      <c r="X114" s="272">
        <v>45.9286558760638</v>
      </c>
      <c r="Y114" s="272">
        <v>1.8399549517695901</v>
      </c>
      <c r="Z114" s="272">
        <v>37.781725017761602</v>
      </c>
      <c r="AA114" s="272">
        <v>1.86</v>
      </c>
      <c r="AB114" s="274">
        <v>45.077398895622203</v>
      </c>
      <c r="AC114" s="272"/>
      <c r="AD114" s="273">
        <v>1.6249967500065001</v>
      </c>
      <c r="AE114" s="272">
        <v>66.919513395611304</v>
      </c>
      <c r="AF114" s="272">
        <v>1.7716394720007702</v>
      </c>
      <c r="AG114" s="272">
        <v>54.643643363550801</v>
      </c>
      <c r="AH114" s="272">
        <v>1.6816599400268999</v>
      </c>
      <c r="AI114" s="272">
        <v>58.516278019195802</v>
      </c>
      <c r="AJ114" s="272">
        <v>1.8499806368693301</v>
      </c>
      <c r="AK114" s="272">
        <v>46.692345942884401</v>
      </c>
      <c r="AL114" s="272">
        <v>1.8532947539142</v>
      </c>
      <c r="AM114" s="272">
        <v>13.5877077946377</v>
      </c>
      <c r="AN114" s="272">
        <v>1.7599599902428802</v>
      </c>
      <c r="AO114" s="272">
        <v>51.075584825386699</v>
      </c>
      <c r="AP114" s="272">
        <v>1.8483261864720699</v>
      </c>
      <c r="AQ114" s="272">
        <v>29.399955162544199</v>
      </c>
      <c r="AR114" s="272">
        <v>1.6116752622680601</v>
      </c>
      <c r="AS114" s="274">
        <v>53.715083252704503</v>
      </c>
      <c r="AU114" s="273">
        <v>1.8133173156970401</v>
      </c>
      <c r="AV114" s="272">
        <v>54.670897952532002</v>
      </c>
      <c r="AW114" s="272">
        <v>1.8533252095911601</v>
      </c>
      <c r="AX114" s="272">
        <v>29.991025071108002</v>
      </c>
      <c r="AY114" s="272">
        <v>1.8466426910890599</v>
      </c>
      <c r="AZ114" s="272">
        <v>54.757585955628002</v>
      </c>
      <c r="BA114" s="272">
        <v>1.8399685978692599</v>
      </c>
      <c r="BB114" s="272">
        <v>67.268819402457794</v>
      </c>
      <c r="BC114" s="272">
        <v>1.8416488333671299</v>
      </c>
      <c r="BD114" s="272">
        <v>59.853026137607998</v>
      </c>
      <c r="BE114" s="272">
        <v>1.6333268000261301</v>
      </c>
      <c r="BF114" s="272">
        <v>65.466625588093706</v>
      </c>
      <c r="BG114" s="272">
        <v>1.85831800220981</v>
      </c>
      <c r="BH114" s="272">
        <v>7.1808347564583803</v>
      </c>
      <c r="BI114" s="272">
        <v>1.85828219960147</v>
      </c>
      <c r="BJ114" s="274">
        <v>27.6365417370193</v>
      </c>
    </row>
    <row r="115" spans="1:62" x14ac:dyDescent="0.45">
      <c r="A115" s="1">
        <v>1.8878951465875216</v>
      </c>
      <c r="B115" s="1">
        <v>44.803020710986836</v>
      </c>
      <c r="C115" s="1">
        <v>7.4231217523681137</v>
      </c>
      <c r="D115" s="1"/>
      <c r="E115" s="1">
        <v>1.858316120576899</v>
      </c>
      <c r="F115" s="1">
        <v>50.972964573353018</v>
      </c>
      <c r="G115" s="1">
        <v>6.9028507742351728</v>
      </c>
      <c r="H115" s="1"/>
      <c r="I115" s="1">
        <v>1.8762284148238191</v>
      </c>
      <c r="J115" s="1">
        <v>49.020116688218401</v>
      </c>
      <c r="K115" s="25">
        <v>8.3350977826335715</v>
      </c>
      <c r="M115" s="273">
        <v>1.86831019742538</v>
      </c>
      <c r="N115" s="272">
        <v>50.717526582994601</v>
      </c>
      <c r="O115" s="272">
        <v>1.7849892305649699</v>
      </c>
      <c r="P115" s="272">
        <v>15.661340739521499</v>
      </c>
      <c r="Q115" s="272">
        <v>1.8833237283823101</v>
      </c>
      <c r="R115" s="272">
        <v>76.840220389101205</v>
      </c>
      <c r="S115" s="272">
        <v>1.8683307176703199</v>
      </c>
      <c r="T115" s="272">
        <v>46.521535946587797</v>
      </c>
      <c r="U115" s="272">
        <v>1.8732635230460399</v>
      </c>
      <c r="V115" s="272">
        <v>20.971949158878299</v>
      </c>
      <c r="W115" s="272">
        <v>1.6566567267262999</v>
      </c>
      <c r="X115" s="272">
        <v>46.560323632404199</v>
      </c>
      <c r="Y115" s="272">
        <v>1.8549545845285798</v>
      </c>
      <c r="Z115" s="272">
        <v>38.251646499065501</v>
      </c>
      <c r="AA115" s="272">
        <v>1.88</v>
      </c>
      <c r="AB115" s="274">
        <v>45.518297328495898</v>
      </c>
      <c r="AC115" s="272"/>
      <c r="AD115" s="273">
        <v>1.6433300466732401</v>
      </c>
      <c r="AE115" s="272">
        <v>67.750127264207194</v>
      </c>
      <c r="AF115" s="272">
        <v>1.7866392417543002</v>
      </c>
      <c r="AG115" s="272">
        <v>55.142837637841403</v>
      </c>
      <c r="AH115" s="272">
        <v>1.6983265400271699</v>
      </c>
      <c r="AI115" s="272">
        <v>59.130031993041698</v>
      </c>
      <c r="AJ115" s="272">
        <v>1.8666471290933799</v>
      </c>
      <c r="AK115" s="272">
        <v>47.205593219767501</v>
      </c>
      <c r="AL115" s="272">
        <v>1.8699610736436501</v>
      </c>
      <c r="AM115" s="272">
        <v>13.8055942311387</v>
      </c>
      <c r="AN115" s="272">
        <v>1.7799595355865501</v>
      </c>
      <c r="AO115" s="272">
        <v>51.639781611249099</v>
      </c>
      <c r="AP115" s="272">
        <v>1.8666594489167898</v>
      </c>
      <c r="AQ115" s="272">
        <v>29.764802260077399</v>
      </c>
      <c r="AR115" s="272">
        <v>1.6300086933796898</v>
      </c>
      <c r="AS115" s="274">
        <v>54.382996153418198</v>
      </c>
      <c r="AU115" s="273">
        <v>1.8299838351427802</v>
      </c>
      <c r="AV115" s="272">
        <v>55.448207730293099</v>
      </c>
      <c r="AW115" s="272">
        <v>1.87165846256373</v>
      </c>
      <c r="AX115" s="272">
        <v>30.607448593123099</v>
      </c>
      <c r="AY115" s="272">
        <v>1.8666424314257599</v>
      </c>
      <c r="AZ115" s="272">
        <v>55.638782737099298</v>
      </c>
      <c r="BA115" s="272">
        <v>1.8583016183190399</v>
      </c>
      <c r="BB115" s="272">
        <v>67.990358428226997</v>
      </c>
      <c r="BC115" s="272">
        <v>1.8616486397023302</v>
      </c>
      <c r="BD115" s="272">
        <v>60.834329922654597</v>
      </c>
      <c r="BE115" s="272">
        <v>1.65166006002642</v>
      </c>
      <c r="BF115" s="272">
        <v>66.380755620741198</v>
      </c>
      <c r="BG115" s="272">
        <v>1.8749845313776099</v>
      </c>
      <c r="BH115" s="272">
        <v>7.3302707617953802</v>
      </c>
      <c r="BI115" s="272">
        <v>1.8749484076696401</v>
      </c>
      <c r="BJ115" s="274">
        <v>28.1110262539652</v>
      </c>
    </row>
    <row r="116" spans="1:62" x14ac:dyDescent="0.45">
      <c r="A116" s="1">
        <v>1.9041449428318524</v>
      </c>
      <c r="B116" s="1">
        <v>45.270365601080428</v>
      </c>
      <c r="C116" s="1">
        <v>7.4608531283137411</v>
      </c>
      <c r="D116" s="1"/>
      <c r="E116" s="1">
        <v>1.8753993094996386</v>
      </c>
      <c r="F116" s="1">
        <v>51.484127793491425</v>
      </c>
      <c r="G116" s="1">
        <v>6.963828028225997</v>
      </c>
      <c r="H116" s="1"/>
      <c r="I116" s="1">
        <v>1.8945615356848764</v>
      </c>
      <c r="J116" s="1">
        <v>49.731353244869709</v>
      </c>
      <c r="K116" s="25">
        <v>8.4194305570862511</v>
      </c>
      <c r="M116" s="273">
        <v>1.88664330373375</v>
      </c>
      <c r="N116" s="272">
        <v>51.463349857402598</v>
      </c>
      <c r="O116" s="272">
        <v>1.80332245328786</v>
      </c>
      <c r="P116" s="272">
        <v>15.8518391992604</v>
      </c>
      <c r="Q116" s="272">
        <v>1.8999903100494098</v>
      </c>
      <c r="R116" s="272">
        <v>77.539522818265198</v>
      </c>
      <c r="S116" s="272">
        <v>1.8866640253370299</v>
      </c>
      <c r="T116" s="272">
        <v>47.082278035812301</v>
      </c>
      <c r="U116" s="272">
        <v>1.8882629640668702</v>
      </c>
      <c r="V116" s="272">
        <v>21.285324948719001</v>
      </c>
      <c r="W116" s="272">
        <v>1.67332329339357</v>
      </c>
      <c r="X116" s="272">
        <v>47.230914506424703</v>
      </c>
      <c r="Y116" s="272">
        <v>1.86995421728758</v>
      </c>
      <c r="Z116" s="272">
        <v>38.745566506649702</v>
      </c>
      <c r="AA116" s="272">
        <v>1.89</v>
      </c>
      <c r="AB116" s="274">
        <v>45.921626962328197</v>
      </c>
      <c r="AC116" s="272"/>
      <c r="AD116" s="273">
        <v>1.6599966800066401</v>
      </c>
      <c r="AE116" s="272">
        <v>68.560304692425106</v>
      </c>
      <c r="AF116" s="272">
        <v>1.7999723704241102</v>
      </c>
      <c r="AG116" s="272">
        <v>55.618209063908502</v>
      </c>
      <c r="AH116" s="272">
        <v>1.7133264800274097</v>
      </c>
      <c r="AI116" s="272">
        <v>59.746629605531503</v>
      </c>
      <c r="AJ116" s="272">
        <v>1.88331362131743</v>
      </c>
      <c r="AK116" s="272">
        <v>47.717271185697797</v>
      </c>
      <c r="AL116" s="272">
        <v>1.8882940253460299</v>
      </c>
      <c r="AM116" s="272">
        <v>14.025864132395199</v>
      </c>
      <c r="AN116" s="272">
        <v>1.79829245215158</v>
      </c>
      <c r="AO116" s="272">
        <v>52.1972881767337</v>
      </c>
      <c r="AP116" s="272">
        <v>1.8849927113615099</v>
      </c>
      <c r="AQ116" s="272">
        <v>30.1499678046839</v>
      </c>
      <c r="AR116" s="272">
        <v>1.65000880004693</v>
      </c>
      <c r="AS116" s="274">
        <v>55.047876626200498</v>
      </c>
      <c r="AU116" s="273">
        <v>1.84665035458853</v>
      </c>
      <c r="AV116" s="272">
        <v>56.239818508564902</v>
      </c>
      <c r="AW116" s="272">
        <v>1.8916583748974498</v>
      </c>
      <c r="AX116" s="272">
        <v>31.2446778658813</v>
      </c>
      <c r="AY116" s="272">
        <v>1.8849755267344099</v>
      </c>
      <c r="AZ116" s="272">
        <v>56.493740017633499</v>
      </c>
      <c r="BA116" s="272">
        <v>1.87496800054612</v>
      </c>
      <c r="BB116" s="272">
        <v>68.707282703831495</v>
      </c>
      <c r="BC116" s="272">
        <v>1.8799817955096099</v>
      </c>
      <c r="BD116" s="272">
        <v>61.804199207292797</v>
      </c>
      <c r="BE116" s="272">
        <v>1.6683266600266899</v>
      </c>
      <c r="BF116" s="272">
        <v>67.248958651748495</v>
      </c>
      <c r="BG116" s="272">
        <v>1.89165106054541</v>
      </c>
      <c r="BH116" s="272">
        <v>7.4953307676903798</v>
      </c>
      <c r="BI116" s="272">
        <v>1.8932812365446401</v>
      </c>
      <c r="BJ116" s="274">
        <v>28.593574771198998</v>
      </c>
    </row>
    <row r="117" spans="1:62" x14ac:dyDescent="0.45">
      <c r="A117" s="1">
        <v>1.9195614197286037</v>
      </c>
      <c r="B117" s="1">
        <v>45.736144560247865</v>
      </c>
      <c r="C117" s="1">
        <v>7.500661434886422</v>
      </c>
      <c r="D117" s="1"/>
      <c r="E117" s="1">
        <v>1.891857505366646</v>
      </c>
      <c r="F117" s="1">
        <v>51.990879538949528</v>
      </c>
      <c r="G117" s="1">
        <v>7.0229427448112434</v>
      </c>
      <c r="H117" s="1"/>
      <c r="I117" s="1">
        <v>1.9131029834940414</v>
      </c>
      <c r="J117" s="1">
        <v>50.434630144986741</v>
      </c>
      <c r="K117" s="25">
        <v>8.506184515857381</v>
      </c>
      <c r="M117" s="273">
        <v>1.90497641004212</v>
      </c>
      <c r="N117" s="272">
        <v>52.270442507031703</v>
      </c>
      <c r="O117" s="272">
        <v>1.81832236278841</v>
      </c>
      <c r="P117" s="272">
        <v>16.041321920020199</v>
      </c>
      <c r="Q117" s="272">
        <v>1.9149902335497999</v>
      </c>
      <c r="R117" s="272">
        <v>78.162712539926403</v>
      </c>
      <c r="S117" s="272">
        <v>1.9033306686703901</v>
      </c>
      <c r="T117" s="272">
        <v>47.638252923427999</v>
      </c>
      <c r="U117" s="272">
        <v>1.9032624050877001</v>
      </c>
      <c r="V117" s="272">
        <v>21.609264423942601</v>
      </c>
      <c r="W117" s="272">
        <v>1.6916565167275601</v>
      </c>
      <c r="X117" s="272">
        <v>47.923756835681402</v>
      </c>
      <c r="Y117" s="272">
        <v>1.88662047590868</v>
      </c>
      <c r="Z117" s="272">
        <v>39.264798729593799</v>
      </c>
      <c r="AA117" s="272">
        <v>1.91</v>
      </c>
      <c r="AB117" s="274">
        <v>46.2769595436001</v>
      </c>
      <c r="AC117" s="272"/>
      <c r="AD117" s="273">
        <v>1.6783299766733799</v>
      </c>
      <c r="AE117" s="272">
        <v>69.397113209519006</v>
      </c>
      <c r="AF117" s="272">
        <v>1.8133054990939201</v>
      </c>
      <c r="AG117" s="272">
        <v>56.087008262902501</v>
      </c>
      <c r="AH117" s="272">
        <v>1.7299930800276799</v>
      </c>
      <c r="AI117" s="272">
        <v>60.344761265832098</v>
      </c>
      <c r="AJ117" s="272">
        <v>1.90164676276388</v>
      </c>
      <c r="AK117" s="272">
        <v>48.224205820778202</v>
      </c>
      <c r="AL117" s="272">
        <v>1.90496034507548</v>
      </c>
      <c r="AM117" s="272">
        <v>14.2598212569995</v>
      </c>
      <c r="AN117" s="272">
        <v>1.8182919974952501</v>
      </c>
      <c r="AO117" s="272">
        <v>52.766228293445899</v>
      </c>
      <c r="AP117" s="272">
        <v>1.9016593135839799</v>
      </c>
      <c r="AQ117" s="272">
        <v>30.543864853839999</v>
      </c>
      <c r="AR117" s="272">
        <v>1.6683422311585601</v>
      </c>
      <c r="AS117" s="274">
        <v>55.692839829145598</v>
      </c>
      <c r="AU117" s="273">
        <v>1.8649835259788499</v>
      </c>
      <c r="AV117" s="272">
        <v>57.041241537187197</v>
      </c>
      <c r="AW117" s="272">
        <v>1.9099916278700302</v>
      </c>
      <c r="AX117" s="272">
        <v>31.8837341387047</v>
      </c>
      <c r="AY117" s="272">
        <v>1.90497526707111</v>
      </c>
      <c r="AZ117" s="272">
        <v>57.358147298505202</v>
      </c>
      <c r="BA117" s="272">
        <v>1.8916343827731998</v>
      </c>
      <c r="BB117" s="272">
        <v>69.426443479515797</v>
      </c>
      <c r="BC117" s="272">
        <v>1.89831495131688</v>
      </c>
      <c r="BD117" s="272">
        <v>62.726487740231697</v>
      </c>
      <c r="BE117" s="272">
        <v>1.6849932600269499</v>
      </c>
      <c r="BF117" s="272">
        <v>68.083440931551394</v>
      </c>
      <c r="BG117" s="272">
        <v>1.9083175897132099</v>
      </c>
      <c r="BH117" s="272">
        <v>7.6551302733975097</v>
      </c>
      <c r="BI117" s="272">
        <v>1.9116140654196299</v>
      </c>
      <c r="BJ117" s="274">
        <v>29.075509038410999</v>
      </c>
    </row>
    <row r="118" spans="1:62" x14ac:dyDescent="0.45">
      <c r="A118" s="1">
        <v>1.9358112106988847</v>
      </c>
      <c r="B118" s="1">
        <v>46.203751849577735</v>
      </c>
      <c r="C118" s="1">
        <v>7.5412809878802891</v>
      </c>
      <c r="D118" s="1"/>
      <c r="E118" s="1">
        <v>1.9078990303413759</v>
      </c>
      <c r="F118" s="1">
        <v>52.494842217667255</v>
      </c>
      <c r="G118" s="1">
        <v>7.0800621472278857</v>
      </c>
      <c r="H118" s="1"/>
      <c r="I118" s="1">
        <v>1.931227770948865</v>
      </c>
      <c r="J118" s="1">
        <v>51.13224098240142</v>
      </c>
      <c r="K118" s="25">
        <v>8.5906969283857002</v>
      </c>
      <c r="M118" s="273">
        <v>1.9233095163504799</v>
      </c>
      <c r="N118" s="272">
        <v>53.080623003157299</v>
      </c>
      <c r="O118" s="272">
        <v>1.83498892890012</v>
      </c>
      <c r="P118" s="272">
        <v>16.189023910771901</v>
      </c>
      <c r="Q118" s="272">
        <v>1.9299901570501898</v>
      </c>
      <c r="R118" s="272">
        <v>78.718998920829094</v>
      </c>
      <c r="S118" s="272">
        <v>1.9216639763371</v>
      </c>
      <c r="T118" s="272">
        <v>48.148492470610201</v>
      </c>
      <c r="U118" s="272">
        <v>1.9182618461085299</v>
      </c>
      <c r="V118" s="272">
        <v>21.8911252190575</v>
      </c>
      <c r="W118" s="272">
        <v>1.7116563967282801</v>
      </c>
      <c r="X118" s="272">
        <v>48.632336347521402</v>
      </c>
      <c r="Y118" s="272">
        <v>1.9032867345297801</v>
      </c>
      <c r="Z118" s="272">
        <v>39.806620987433703</v>
      </c>
      <c r="AA118" s="272">
        <v>1.92</v>
      </c>
      <c r="AB118" s="274">
        <v>46.615999671646797</v>
      </c>
      <c r="AC118" s="272"/>
      <c r="AD118" s="273">
        <v>1.6966632733401199</v>
      </c>
      <c r="AE118" s="272">
        <v>70.254452561634594</v>
      </c>
      <c r="AF118" s="272">
        <v>1.8266386277637299</v>
      </c>
      <c r="AG118" s="272">
        <v>56.519607116007599</v>
      </c>
      <c r="AH118" s="272">
        <v>1.7449930200279202</v>
      </c>
      <c r="AI118" s="272">
        <v>60.947447467695099</v>
      </c>
      <c r="AJ118" s="272">
        <v>1.9183132549879298</v>
      </c>
      <c r="AK118" s="272">
        <v>48.722338155326298</v>
      </c>
      <c r="AL118" s="272">
        <v>1.9232932967778702</v>
      </c>
      <c r="AM118" s="272">
        <v>14.5080437721448</v>
      </c>
      <c r="AN118" s="272">
        <v>1.8382915428389202</v>
      </c>
      <c r="AO118" s="272">
        <v>53.313457642089197</v>
      </c>
      <c r="AP118" s="272">
        <v>1.9216592362509501</v>
      </c>
      <c r="AQ118" s="272">
        <v>30.9489358689532</v>
      </c>
      <c r="AR118" s="272">
        <v>1.6866756622701902</v>
      </c>
      <c r="AS118" s="274">
        <v>56.287113108381902</v>
      </c>
      <c r="AU118" s="273">
        <v>1.8816500454245899</v>
      </c>
      <c r="AV118" s="272">
        <v>57.861674816488303</v>
      </c>
      <c r="AW118" s="272">
        <v>1.9283248808425999</v>
      </c>
      <c r="AX118" s="272">
        <v>32.504504660875099</v>
      </c>
      <c r="AY118" s="272">
        <v>1.9233083623797602</v>
      </c>
      <c r="AZ118" s="272">
        <v>58.208489828874598</v>
      </c>
      <c r="BA118" s="272">
        <v>1.9083007650002699</v>
      </c>
      <c r="BB118" s="272">
        <v>70.139509004982401</v>
      </c>
      <c r="BC118" s="272">
        <v>1.9166481071241601</v>
      </c>
      <c r="BD118" s="272">
        <v>63.638948272819498</v>
      </c>
      <c r="BE118" s="272">
        <v>1.7016598600272199</v>
      </c>
      <c r="BF118" s="272">
        <v>68.9332322119011</v>
      </c>
      <c r="BG118" s="272">
        <v>1.9266507717977901</v>
      </c>
      <c r="BH118" s="272">
        <v>7.8361450298623199</v>
      </c>
      <c r="BI118" s="272">
        <v>1.9282802734878</v>
      </c>
      <c r="BJ118" s="274">
        <v>29.559459305694901</v>
      </c>
    </row>
    <row r="119" spans="1:62" x14ac:dyDescent="0.45">
      <c r="A119" s="1">
        <v>1.9516443401621613</v>
      </c>
      <c r="B119" s="1">
        <v>46.674325096726633</v>
      </c>
      <c r="C119" s="1">
        <v>7.5833995166316841</v>
      </c>
      <c r="D119" s="1"/>
      <c r="E119" s="1">
        <v>1.9253988772017137</v>
      </c>
      <c r="F119" s="1">
        <v>52.995521732681055</v>
      </c>
      <c r="G119" s="1">
        <v>7.1342662792820191</v>
      </c>
      <c r="H119" s="1"/>
      <c r="I119" s="1">
        <v>1.9489359012784802</v>
      </c>
      <c r="J119" s="1">
        <v>51.808085319038717</v>
      </c>
      <c r="K119" s="25">
        <v>8.6753685638056321</v>
      </c>
      <c r="M119" s="273">
        <v>1.9433092686868798</v>
      </c>
      <c r="N119" s="272">
        <v>53.908409641587802</v>
      </c>
      <c r="O119" s="272">
        <v>1.8483221817895001</v>
      </c>
      <c r="P119" s="272">
        <v>16.3363060627455</v>
      </c>
      <c r="Q119" s="272">
        <v>1.94499008055058</v>
      </c>
      <c r="R119" s="272">
        <v>79.234709915312195</v>
      </c>
      <c r="S119" s="272">
        <v>1.9383306196704599</v>
      </c>
      <c r="T119" s="272">
        <v>48.634814750630497</v>
      </c>
      <c r="U119" s="272">
        <v>1.93326128712936</v>
      </c>
      <c r="V119" s="272">
        <v>22.2045416384574</v>
      </c>
      <c r="W119" s="272">
        <v>1.72998962006227</v>
      </c>
      <c r="X119" s="272">
        <v>49.352739061078502</v>
      </c>
      <c r="Y119" s="272">
        <v>1.9199529931508801</v>
      </c>
      <c r="Z119" s="272">
        <v>40.357584896085697</v>
      </c>
      <c r="AA119" s="272">
        <v>1.9300000000000002</v>
      </c>
      <c r="AB119" s="274">
        <v>46.939248444364601</v>
      </c>
      <c r="AC119" s="272"/>
      <c r="AD119" s="273">
        <v>1.7149965700068599</v>
      </c>
      <c r="AE119" s="272">
        <v>71.143107336823604</v>
      </c>
      <c r="AF119" s="272">
        <v>1.8399717564335301</v>
      </c>
      <c r="AG119" s="272">
        <v>56.9659757877738</v>
      </c>
      <c r="AH119" s="272">
        <v>1.76165962002818</v>
      </c>
      <c r="AI119" s="272">
        <v>61.563443314330698</v>
      </c>
      <c r="AJ119" s="272">
        <v>1.9349797472119699</v>
      </c>
      <c r="AK119" s="272">
        <v>49.203892430560899</v>
      </c>
      <c r="AL119" s="272">
        <v>1.94162624848026</v>
      </c>
      <c r="AM119" s="272">
        <v>14.79099171687</v>
      </c>
      <c r="AN119" s="272">
        <v>1.8566244594039498</v>
      </c>
      <c r="AO119" s="272">
        <v>53.790917549649897</v>
      </c>
      <c r="AP119" s="272">
        <v>1.93999249869567</v>
      </c>
      <c r="AQ119" s="272">
        <v>31.348520195396901</v>
      </c>
      <c r="AR119" s="272">
        <v>1.70500909338183</v>
      </c>
      <c r="AS119" s="274">
        <v>56.851321693574697</v>
      </c>
      <c r="AU119" s="273">
        <v>1.89998321681491</v>
      </c>
      <c r="AV119" s="272">
        <v>58.694834096244001</v>
      </c>
      <c r="AW119" s="272">
        <v>1.94665813381518</v>
      </c>
      <c r="AX119" s="272">
        <v>33.099350682119599</v>
      </c>
      <c r="AY119" s="272">
        <v>1.94330810271646</v>
      </c>
      <c r="AZ119" s="272">
        <v>59.062470609373896</v>
      </c>
      <c r="BA119" s="272">
        <v>1.9266337854500599</v>
      </c>
      <c r="BB119" s="272">
        <v>70.881869531495298</v>
      </c>
      <c r="BC119" s="272">
        <v>1.9333146124035001</v>
      </c>
      <c r="BD119" s="272">
        <v>64.524775554456198</v>
      </c>
      <c r="BE119" s="272">
        <v>1.7183264600274899</v>
      </c>
      <c r="BF119" s="272">
        <v>69.766422991657905</v>
      </c>
      <c r="BG119" s="272">
        <v>1.9449839538823799</v>
      </c>
      <c r="BH119" s="272">
        <v>8.0283107867253793</v>
      </c>
      <c r="BI119" s="272">
        <v>1.9466131023627902</v>
      </c>
      <c r="BJ119" s="274">
        <v>30.0396453228444</v>
      </c>
    </row>
    <row r="120" spans="1:62" x14ac:dyDescent="0.45">
      <c r="A120" s="1">
        <v>1.9676857970873738</v>
      </c>
      <c r="B120" s="1">
        <v>47.147547729712784</v>
      </c>
      <c r="C120" s="1">
        <v>7.627524964209317</v>
      </c>
      <c r="D120" s="1"/>
      <c r="E120" s="1">
        <v>1.942065403593124</v>
      </c>
      <c r="F120" s="1">
        <v>53.495102435044629</v>
      </c>
      <c r="G120" s="1">
        <v>7.1868406550951178</v>
      </c>
      <c r="H120" s="1"/>
      <c r="I120" s="1">
        <v>1.9662273610040979</v>
      </c>
      <c r="J120" s="1">
        <v>52.468734842633332</v>
      </c>
      <c r="K120" s="25">
        <v>8.7540015131199098</v>
      </c>
      <c r="M120" s="273">
        <v>1.9633090210232802</v>
      </c>
      <c r="N120" s="272">
        <v>54.746895397265099</v>
      </c>
      <c r="O120" s="272">
        <v>1.8633220912900399</v>
      </c>
      <c r="P120" s="272">
        <v>16.461377389042202</v>
      </c>
      <c r="Q120" s="272">
        <v>1.9583233458842599</v>
      </c>
      <c r="R120" s="272">
        <v>79.703168732486205</v>
      </c>
      <c r="S120" s="272">
        <v>1.9549972630038299</v>
      </c>
      <c r="T120" s="272">
        <v>49.098330304772801</v>
      </c>
      <c r="U120" s="272">
        <v>1.94826072815019</v>
      </c>
      <c r="V120" s="272">
        <v>22.546615440255099</v>
      </c>
      <c r="W120" s="272">
        <v>1.7499895000629899</v>
      </c>
      <c r="X120" s="272">
        <v>50.074685697883801</v>
      </c>
      <c r="Y120" s="272">
        <v>1.93661925177198</v>
      </c>
      <c r="Z120" s="272">
        <v>40.916999753044102</v>
      </c>
      <c r="AA120" s="272">
        <v>1.95</v>
      </c>
      <c r="AB120" s="274">
        <v>47.274591282527297</v>
      </c>
      <c r="AC120" s="272"/>
      <c r="AD120" s="273">
        <v>1.7333298666736001</v>
      </c>
      <c r="AE120" s="272">
        <v>72.067337093386598</v>
      </c>
      <c r="AF120" s="272">
        <v>1.85330488510334</v>
      </c>
      <c r="AG120" s="272">
        <v>57.428214559025299</v>
      </c>
      <c r="AH120" s="272">
        <v>1.77832622002845</v>
      </c>
      <c r="AI120" s="272">
        <v>62.191804859301399</v>
      </c>
      <c r="AJ120" s="272">
        <v>1.9499795902136201</v>
      </c>
      <c r="AK120" s="272">
        <v>49.685411307804003</v>
      </c>
      <c r="AL120" s="272">
        <v>1.9599592001826398</v>
      </c>
      <c r="AM120" s="272">
        <v>15.0767243035866</v>
      </c>
      <c r="AN120" s="272">
        <v>1.8749573759689799</v>
      </c>
      <c r="AO120" s="272">
        <v>54.2022422099134</v>
      </c>
      <c r="AP120" s="272">
        <v>1.9583257611403901</v>
      </c>
      <c r="AQ120" s="272">
        <v>31.757508588226901</v>
      </c>
      <c r="AR120" s="272">
        <v>1.7216758489378601</v>
      </c>
      <c r="AS120" s="274">
        <v>57.394444875213601</v>
      </c>
      <c r="AU120" s="273">
        <v>1.9183163882052299</v>
      </c>
      <c r="AV120" s="272">
        <v>59.537742626347899</v>
      </c>
      <c r="AW120" s="272">
        <v>1.9633247274266099</v>
      </c>
      <c r="AX120" s="272">
        <v>33.656144702005101</v>
      </c>
      <c r="AY120" s="272">
        <v>1.9616411980251098</v>
      </c>
      <c r="AZ120" s="272">
        <v>59.864681138024302</v>
      </c>
      <c r="BA120" s="272">
        <v>1.94330016767713</v>
      </c>
      <c r="BB120" s="272">
        <v>71.647445558837305</v>
      </c>
      <c r="BC120" s="272">
        <v>1.95164776821077</v>
      </c>
      <c r="BD120" s="272">
        <v>65.377291584903205</v>
      </c>
      <c r="BE120" s="272">
        <v>1.7349930600277501</v>
      </c>
      <c r="BF120" s="272">
        <v>70.601850271494598</v>
      </c>
      <c r="BG120" s="272">
        <v>1.9633171359669601</v>
      </c>
      <c r="BH120" s="272">
        <v>8.2116407932728794</v>
      </c>
      <c r="BI120" s="272">
        <v>1.9632793104309698</v>
      </c>
      <c r="BJ120" s="274">
        <v>30.4910245889651</v>
      </c>
    </row>
    <row r="121" spans="1:62" x14ac:dyDescent="0.45">
      <c r="A121" s="1">
        <v>1.9839355909048273</v>
      </c>
      <c r="B121" s="1">
        <v>47.622116216846258</v>
      </c>
      <c r="C121" s="1">
        <v>7.6755900087898254</v>
      </c>
      <c r="D121" s="1"/>
      <c r="E121" s="1">
        <v>1.9587319245366985</v>
      </c>
      <c r="F121" s="1">
        <v>53.992028288051941</v>
      </c>
      <c r="G121" s="1">
        <v>7.2368162974245847</v>
      </c>
      <c r="H121" s="1"/>
      <c r="I121" s="1">
        <v>1.9835188215942776</v>
      </c>
      <c r="J121" s="1">
        <v>53.095037552501296</v>
      </c>
      <c r="K121" s="25">
        <v>8.8257173848640278</v>
      </c>
      <c r="M121" s="273">
        <v>1.9816421273316502</v>
      </c>
      <c r="N121" s="272">
        <v>55.592626757660298</v>
      </c>
      <c r="O121" s="272">
        <v>1.87665534417942</v>
      </c>
      <c r="P121" s="272">
        <v>16.593044247110001</v>
      </c>
      <c r="Q121" s="272">
        <v>1.9716566112179401</v>
      </c>
      <c r="R121" s="272">
        <v>80.166007127309101</v>
      </c>
      <c r="S121" s="272">
        <v>1.9716639063371899</v>
      </c>
      <c r="T121" s="272">
        <v>49.566938096997099</v>
      </c>
      <c r="U121" s="272">
        <v>1.9632601691710201</v>
      </c>
      <c r="V121" s="272">
        <v>22.919256213731298</v>
      </c>
      <c r="W121" s="272">
        <v>1.76832272339699</v>
      </c>
      <c r="X121" s="272">
        <v>50.787680288486399</v>
      </c>
      <c r="Y121" s="272">
        <v>1.9532855103930802</v>
      </c>
      <c r="Z121" s="272">
        <v>41.451197196947298</v>
      </c>
      <c r="AA121" s="272">
        <v>1.96</v>
      </c>
      <c r="AB121" s="274">
        <v>47.622461568099197</v>
      </c>
      <c r="AC121" s="272"/>
      <c r="AD121" s="273">
        <v>1.7533298266736799</v>
      </c>
      <c r="AE121" s="272">
        <v>73.019460467185993</v>
      </c>
      <c r="AF121" s="272">
        <v>1.8666380137731502</v>
      </c>
      <c r="AG121" s="272">
        <v>57.9308778364747</v>
      </c>
      <c r="AH121" s="272">
        <v>1.79499282002872</v>
      </c>
      <c r="AI121" s="272">
        <v>62.8249805311047</v>
      </c>
      <c r="AJ121" s="272">
        <v>1.9666460824376699</v>
      </c>
      <c r="AK121" s="272">
        <v>50.159343215553498</v>
      </c>
      <c r="AL121" s="272">
        <v>1.97995878385798</v>
      </c>
      <c r="AM121" s="272">
        <v>15.389111577840101</v>
      </c>
      <c r="AN121" s="272">
        <v>1.8899570349767298</v>
      </c>
      <c r="AO121" s="272">
        <v>54.526145630707902</v>
      </c>
      <c r="AP121" s="272">
        <v>1.9766590235850998</v>
      </c>
      <c r="AQ121" s="272">
        <v>32.148090025520197</v>
      </c>
      <c r="AR121" s="272">
        <v>1.7400092800494902</v>
      </c>
      <c r="AS121" s="274">
        <v>57.937638852835299</v>
      </c>
      <c r="AU121" s="273">
        <v>1.93664955959555</v>
      </c>
      <c r="AV121" s="272">
        <v>60.383171156541799</v>
      </c>
      <c r="AW121" s="272">
        <v>1.9816579803991801</v>
      </c>
      <c r="AX121" s="272">
        <v>34.188337221011999</v>
      </c>
      <c r="AY121" s="272">
        <v>1.9799742933337501</v>
      </c>
      <c r="AZ121" s="272">
        <v>60.569887413210203</v>
      </c>
      <c r="BA121" s="272">
        <v>1.96163318812692</v>
      </c>
      <c r="BB121" s="272">
        <v>72.451372837549002</v>
      </c>
      <c r="BC121" s="272">
        <v>1.9683142734901098</v>
      </c>
      <c r="BD121" s="272">
        <v>66.212655864737698</v>
      </c>
      <c r="BE121" s="272">
        <v>1.749993000028</v>
      </c>
      <c r="BF121" s="272">
        <v>71.4132430504729</v>
      </c>
      <c r="BG121" s="272">
        <v>1.9816503180515399</v>
      </c>
      <c r="BH121" s="272">
        <v>8.4024678000881305</v>
      </c>
      <c r="BI121" s="272">
        <v>1.9799455184991399</v>
      </c>
      <c r="BJ121" s="274">
        <v>30.936025104858</v>
      </c>
    </row>
    <row r="122" spans="1:62" x14ac:dyDescent="0.45">
      <c r="A122" s="1">
        <v>1.9999770526389438</v>
      </c>
      <c r="B122" s="1">
        <v>48.08770895720086</v>
      </c>
      <c r="C122" s="1">
        <v>7.7227340402242008</v>
      </c>
      <c r="D122" s="1"/>
      <c r="E122" s="1">
        <v>1.9753984483726374</v>
      </c>
      <c r="F122" s="1">
        <v>54.481870118026961</v>
      </c>
      <c r="G122" s="1">
        <v>7.2838508003118347</v>
      </c>
      <c r="H122" s="1"/>
      <c r="I122" s="1">
        <v>2.0008102870488687</v>
      </c>
      <c r="J122" s="1">
        <v>53.70634429308366</v>
      </c>
      <c r="K122" s="25">
        <v>8.8896573843792535</v>
      </c>
      <c r="M122" s="273">
        <v>2.0016418796680502</v>
      </c>
      <c r="N122" s="272">
        <v>56.409118378642802</v>
      </c>
      <c r="O122" s="272">
        <v>1.88998859706879</v>
      </c>
      <c r="P122" s="272">
        <v>16.726715496763301</v>
      </c>
      <c r="Q122" s="272">
        <v>1.9849898765516201</v>
      </c>
      <c r="R122" s="272">
        <v>80.631513529850494</v>
      </c>
      <c r="S122" s="272">
        <v>1.9883305496705599</v>
      </c>
      <c r="T122" s="272">
        <v>50.035153136816099</v>
      </c>
      <c r="U122" s="272">
        <v>1.9799262147497301</v>
      </c>
      <c r="V122" s="272">
        <v>23.304085854957101</v>
      </c>
      <c r="W122" s="272">
        <v>1.78832260339771</v>
      </c>
      <c r="X122" s="272">
        <v>51.444687346559498</v>
      </c>
      <c r="Y122" s="272">
        <v>1.9699517690141801</v>
      </c>
      <c r="Z122" s="272">
        <v>41.988536660092699</v>
      </c>
      <c r="AA122" s="272">
        <v>1.9700000000000002</v>
      </c>
      <c r="AB122" s="274">
        <v>47.983346855790302</v>
      </c>
      <c r="AC122" s="272"/>
      <c r="AD122" s="273">
        <v>1.7733297866737601</v>
      </c>
      <c r="AE122" s="272">
        <v>73.960350878375806</v>
      </c>
      <c r="AF122" s="272">
        <v>1.8816377835266802</v>
      </c>
      <c r="AG122" s="272">
        <v>58.451287306954498</v>
      </c>
      <c r="AH122" s="272">
        <v>1.8099927600289498</v>
      </c>
      <c r="AI122" s="272">
        <v>63.456232912041003</v>
      </c>
      <c r="AJ122" s="272">
        <v>1.98331257466171</v>
      </c>
      <c r="AK122" s="272">
        <v>50.624838602015302</v>
      </c>
      <c r="AL122" s="272">
        <v>2.00162499950626</v>
      </c>
      <c r="AM122" s="272">
        <v>15.703540136265399</v>
      </c>
      <c r="AN122" s="272">
        <v>1.9049566939844798</v>
      </c>
      <c r="AO122" s="272">
        <v>54.777211784496998</v>
      </c>
      <c r="AP122" s="272">
        <v>1.9949922860298199</v>
      </c>
      <c r="AQ122" s="272">
        <v>32.5235565204785</v>
      </c>
      <c r="AR122" s="272">
        <v>1.7566760356055198</v>
      </c>
      <c r="AS122" s="274">
        <v>58.455971641151997</v>
      </c>
      <c r="AU122" s="273">
        <v>1.9549827309858701</v>
      </c>
      <c r="AV122" s="272">
        <v>61.225276436617001</v>
      </c>
      <c r="AW122" s="272">
        <v>1.9966579146494698</v>
      </c>
      <c r="AX122" s="272">
        <v>34.6834857386959</v>
      </c>
      <c r="AY122" s="272">
        <v>1.9966407436143399</v>
      </c>
      <c r="AZ122" s="272">
        <v>61.172183184720801</v>
      </c>
      <c r="BA122" s="272">
        <v>1.9799662085767</v>
      </c>
      <c r="BB122" s="272">
        <v>73.261458366480596</v>
      </c>
      <c r="BC122" s="272">
        <v>1.9849807787694502</v>
      </c>
      <c r="BD122" s="272">
        <v>67.046996394535498</v>
      </c>
      <c r="BE122" s="272">
        <v>1.7666596000282602</v>
      </c>
      <c r="BF122" s="272">
        <v>72.227329079547403</v>
      </c>
      <c r="BG122" s="272">
        <v>1.9999835001361199</v>
      </c>
      <c r="BH122" s="272">
        <v>8.5898613067807599</v>
      </c>
      <c r="BI122" s="272">
        <v>1.99661172656732</v>
      </c>
      <c r="BJ122" s="274">
        <v>31.358235369936899</v>
      </c>
    </row>
    <row r="123" spans="1:62" x14ac:dyDescent="0.45">
      <c r="A123" s="1">
        <v>2.0158101888033229</v>
      </c>
      <c r="B123" s="1">
        <v>48.55021892975379</v>
      </c>
      <c r="C123" s="1">
        <v>7.769524562175552</v>
      </c>
      <c r="D123" s="1"/>
      <c r="E123" s="1">
        <v>1.9916482999968685</v>
      </c>
      <c r="F123" s="1">
        <v>54.965063025280855</v>
      </c>
      <c r="G123" s="1">
        <v>7.3274172179497858</v>
      </c>
      <c r="H123" s="1"/>
      <c r="I123" s="1">
        <v>2.0174767530625921</v>
      </c>
      <c r="J123" s="1">
        <v>54.298501001732127</v>
      </c>
      <c r="K123" s="25">
        <v>8.9483676238901815</v>
      </c>
      <c r="M123" s="273">
        <v>2.01997498597642</v>
      </c>
      <c r="N123" s="272">
        <v>57.181296693762697</v>
      </c>
      <c r="O123" s="272">
        <v>1.9033218499581701</v>
      </c>
      <c r="P123" s="272">
        <v>16.862228619765499</v>
      </c>
      <c r="Q123" s="272">
        <v>1.9983231418852998</v>
      </c>
      <c r="R123" s="272">
        <v>81.125826289839907</v>
      </c>
      <c r="S123" s="272">
        <v>2.00333052867059</v>
      </c>
      <c r="T123" s="272">
        <v>50.498479086349001</v>
      </c>
      <c r="U123" s="272">
        <v>1.9965922603284301</v>
      </c>
      <c r="V123" s="272">
        <v>23.699953193089399</v>
      </c>
      <c r="W123" s="272">
        <v>1.8049891700649698</v>
      </c>
      <c r="X123" s="272">
        <v>52.047846695552302</v>
      </c>
      <c r="Y123" s="272">
        <v>1.9882846534973999</v>
      </c>
      <c r="Z123" s="272">
        <v>42.510098311095497</v>
      </c>
      <c r="AA123" s="272">
        <v>1.99</v>
      </c>
      <c r="AB123" s="274">
        <v>48.365698093907</v>
      </c>
      <c r="AC123" s="272"/>
      <c r="AD123" s="273">
        <v>1.7933297466738403</v>
      </c>
      <c r="AE123" s="272">
        <v>74.8712355921746</v>
      </c>
      <c r="AF123" s="272">
        <v>1.8949709121964902</v>
      </c>
      <c r="AG123" s="272">
        <v>59.030292252559597</v>
      </c>
      <c r="AH123" s="272">
        <v>1.8266593600292198</v>
      </c>
      <c r="AI123" s="272">
        <v>64.101656288874494</v>
      </c>
      <c r="AJ123" s="272">
        <v>1.9999790668857598</v>
      </c>
      <c r="AK123" s="272">
        <v>51.0844461225714</v>
      </c>
      <c r="AL123" s="272">
        <v>2.0216245831815898</v>
      </c>
      <c r="AM123" s="272">
        <v>16.0125881999952</v>
      </c>
      <c r="AN123" s="272">
        <v>1.9182897242136001</v>
      </c>
      <c r="AO123" s="272">
        <v>54.9889743684829</v>
      </c>
      <c r="AP123" s="272">
        <v>2.01332554847454</v>
      </c>
      <c r="AQ123" s="272">
        <v>32.870279846406397</v>
      </c>
      <c r="AR123" s="272">
        <v>1.7733427911615498</v>
      </c>
      <c r="AS123" s="274">
        <v>58.982823546069604</v>
      </c>
      <c r="AU123" s="273">
        <v>1.9733159023761901</v>
      </c>
      <c r="AV123" s="272">
        <v>62.044607215878798</v>
      </c>
      <c r="AW123" s="272">
        <v>2.0116578488997598</v>
      </c>
      <c r="AX123" s="272">
        <v>35.121083754324403</v>
      </c>
      <c r="AY123" s="272">
        <v>2.01164054886687</v>
      </c>
      <c r="AZ123" s="272">
        <v>61.6873972031213</v>
      </c>
      <c r="BA123" s="272">
        <v>1.99996586724919</v>
      </c>
      <c r="BB123" s="272">
        <v>74.085057395894907</v>
      </c>
      <c r="BC123" s="272">
        <v>2.00164728404879</v>
      </c>
      <c r="BD123" s="272">
        <v>67.874139174076404</v>
      </c>
      <c r="BE123" s="272">
        <v>1.7833262000285302</v>
      </c>
      <c r="BF123" s="272">
        <v>73.040454358587596</v>
      </c>
      <c r="BG123" s="272">
        <v>2.0183166822207004</v>
      </c>
      <c r="BH123" s="272">
        <v>8.8041558144341305</v>
      </c>
      <c r="BI123" s="272">
        <v>2.0132779346354899</v>
      </c>
      <c r="BJ123" s="274">
        <v>31.7857533852054</v>
      </c>
    </row>
    <row r="124" spans="1:62" x14ac:dyDescent="0.45">
      <c r="A124" s="1">
        <v>2.0318516458188118</v>
      </c>
      <c r="B124" s="1">
        <v>49.028408526347881</v>
      </c>
      <c r="C124" s="1">
        <v>7.8145547653411853</v>
      </c>
      <c r="D124" s="1"/>
      <c r="E124" s="1">
        <v>2.0087314800795513</v>
      </c>
      <c r="F124" s="1">
        <v>55.445108461131298</v>
      </c>
      <c r="G124" s="1">
        <v>7.3671345061811078</v>
      </c>
      <c r="H124" s="1"/>
      <c r="I124" s="1">
        <v>2.0339348904685299</v>
      </c>
      <c r="J124" s="1">
        <v>54.868603772092939</v>
      </c>
      <c r="K124" s="25">
        <v>9.0052910278678926</v>
      </c>
      <c r="M124" s="273">
        <v>2.0383080922847898</v>
      </c>
      <c r="N124" s="272">
        <v>57.886368520328098</v>
      </c>
      <c r="O124" s="272">
        <v>1.91665510284754</v>
      </c>
      <c r="P124" s="272">
        <v>17.0112713859696</v>
      </c>
      <c r="Q124" s="272">
        <v>2.0116564072189802</v>
      </c>
      <c r="R124" s="272">
        <v>81.628183702544007</v>
      </c>
      <c r="S124" s="272">
        <v>2.0199971720039502</v>
      </c>
      <c r="T124" s="272">
        <v>50.971569673267801</v>
      </c>
      <c r="U124" s="272">
        <v>2.0132583059071298</v>
      </c>
      <c r="V124" s="272">
        <v>24.118911664014</v>
      </c>
      <c r="W124" s="272">
        <v>1.8216557367322401</v>
      </c>
      <c r="X124" s="272">
        <v>52.578441651876197</v>
      </c>
      <c r="Y124" s="272">
        <v>2.0049509121184999</v>
      </c>
      <c r="Z124" s="272">
        <v>43.032987194364402</v>
      </c>
      <c r="AA124" s="272">
        <v>2</v>
      </c>
      <c r="AB124" s="274">
        <v>48.774512718226603</v>
      </c>
      <c r="AC124" s="272"/>
      <c r="AD124" s="273">
        <v>1.81166304334058</v>
      </c>
      <c r="AE124" s="272">
        <v>75.756905136754199</v>
      </c>
      <c r="AF124" s="272">
        <v>1.9099706819500299</v>
      </c>
      <c r="AG124" s="272">
        <v>59.656010747504403</v>
      </c>
      <c r="AH124" s="272">
        <v>1.8433259600294898</v>
      </c>
      <c r="AI124" s="272">
        <v>64.767516106086006</v>
      </c>
      <c r="AJ124" s="272">
        <v>2.01497890988741</v>
      </c>
      <c r="AK124" s="272">
        <v>51.568230471265203</v>
      </c>
      <c r="AL124" s="272">
        <v>2.0416241668569199</v>
      </c>
      <c r="AM124" s="272">
        <v>16.2922795295101</v>
      </c>
      <c r="AN124" s="272">
        <v>1.92995612566407</v>
      </c>
      <c r="AO124" s="272">
        <v>55.1776692613956</v>
      </c>
      <c r="AP124" s="272">
        <v>2.02999215069701</v>
      </c>
      <c r="AQ124" s="272">
        <v>33.1939944779133</v>
      </c>
      <c r="AR124" s="272">
        <v>1.7900095467175798</v>
      </c>
      <c r="AS124" s="274">
        <v>59.506289043141699</v>
      </c>
      <c r="AU124" s="273">
        <v>1.9899824218219397</v>
      </c>
      <c r="AV124" s="272">
        <v>62.855653494844702</v>
      </c>
      <c r="AW124" s="272">
        <v>2.0266577831500503</v>
      </c>
      <c r="AX124" s="272">
        <v>35.550334269654698</v>
      </c>
      <c r="AY124" s="272">
        <v>2.02497370909134</v>
      </c>
      <c r="AZ124" s="272">
        <v>62.169362970334298</v>
      </c>
      <c r="BA124" s="272">
        <v>2.0182988876989798</v>
      </c>
      <c r="BB124" s="272">
        <v>74.898718174954197</v>
      </c>
      <c r="BC124" s="272">
        <v>2.01831378932813</v>
      </c>
      <c r="BD124" s="272">
        <v>68.689248953187402</v>
      </c>
      <c r="BE124" s="272">
        <v>1.79832614002877</v>
      </c>
      <c r="BF124" s="272">
        <v>73.861454637909006</v>
      </c>
      <c r="BG124" s="272">
        <v>2.0366498643052799</v>
      </c>
      <c r="BH124" s="272">
        <v>9.0015820714850694</v>
      </c>
      <c r="BI124" s="272">
        <v>2.0282775218968498</v>
      </c>
      <c r="BJ124" s="274">
        <v>32.207365150263001</v>
      </c>
    </row>
    <row r="125" spans="1:62" x14ac:dyDescent="0.45">
      <c r="A125" s="1">
        <v>2.0487264321190426</v>
      </c>
      <c r="B125" s="1">
        <v>49.522365777694631</v>
      </c>
      <c r="C125" s="1">
        <v>7.8607099260067761</v>
      </c>
      <c r="D125" s="1"/>
      <c r="E125" s="1">
        <v>2.0251896598532446</v>
      </c>
      <c r="F125" s="1">
        <v>55.926112592582562</v>
      </c>
      <c r="G125" s="1">
        <v>7.4074638608133361</v>
      </c>
      <c r="H125" s="1"/>
      <c r="I125" s="1">
        <v>2.0501846955307252</v>
      </c>
      <c r="J125" s="1">
        <v>55.416223416650787</v>
      </c>
      <c r="K125" s="25">
        <v>9.057466479842768</v>
      </c>
      <c r="M125" s="273">
        <v>2.0533079065370901</v>
      </c>
      <c r="N125" s="272">
        <v>58.521733566552498</v>
      </c>
      <c r="O125" s="272">
        <v>1.92998835573692</v>
      </c>
      <c r="P125" s="272">
        <v>17.155411518701101</v>
      </c>
      <c r="Q125" s="272">
        <v>2.0266563307193799</v>
      </c>
      <c r="R125" s="272">
        <v>82.159767311474297</v>
      </c>
      <c r="S125" s="272">
        <v>2.0366638153373202</v>
      </c>
      <c r="T125" s="272">
        <v>51.442913189142601</v>
      </c>
      <c r="U125" s="272">
        <v>2.0315909560436998</v>
      </c>
      <c r="V125" s="272">
        <v>24.5519821351551</v>
      </c>
      <c r="W125" s="272">
        <v>1.8383223033995102</v>
      </c>
      <c r="X125" s="272">
        <v>53.052006250318698</v>
      </c>
      <c r="Y125" s="272">
        <v>2.0216171707396002</v>
      </c>
      <c r="Z125" s="272">
        <v>43.551108876024699</v>
      </c>
      <c r="AA125" s="272">
        <v>2.02</v>
      </c>
      <c r="AB125" s="274">
        <v>49.222494237581401</v>
      </c>
      <c r="AC125" s="272"/>
      <c r="AD125" s="273">
        <v>1.82999634000732</v>
      </c>
      <c r="AE125" s="272">
        <v>76.590067660732103</v>
      </c>
      <c r="AF125" s="272">
        <v>1.9266370927872902</v>
      </c>
      <c r="AG125" s="272">
        <v>60.319569695273799</v>
      </c>
      <c r="AH125" s="272">
        <v>1.8616592200297799</v>
      </c>
      <c r="AI125" s="272">
        <v>65.4777768038647</v>
      </c>
      <c r="AJ125" s="272">
        <v>2.0316454021114501</v>
      </c>
      <c r="AK125" s="272">
        <v>52.073914377315603</v>
      </c>
      <c r="AL125" s="272">
        <v>2.0582904865863698</v>
      </c>
      <c r="AM125" s="272">
        <v>16.5377410013248</v>
      </c>
      <c r="AN125" s="272">
        <v>1.94162252711455</v>
      </c>
      <c r="AO125" s="272">
        <v>55.3687004217417</v>
      </c>
      <c r="AP125" s="272">
        <v>2.04665875291948</v>
      </c>
      <c r="AQ125" s="272">
        <v>33.484399599497003</v>
      </c>
      <c r="AR125" s="272">
        <v>1.8083429778292099</v>
      </c>
      <c r="AS125" s="274">
        <v>60.023996466943302</v>
      </c>
      <c r="AU125" s="273">
        <v>2.0083155932122598</v>
      </c>
      <c r="AV125" s="272">
        <v>63.637357522762699</v>
      </c>
      <c r="AW125" s="272">
        <v>2.03999105803919</v>
      </c>
      <c r="AX125" s="272">
        <v>35.958716034239799</v>
      </c>
      <c r="AY125" s="272">
        <v>2.03997351434387</v>
      </c>
      <c r="AZ125" s="272">
        <v>62.628585736735197</v>
      </c>
      <c r="BA125" s="272">
        <v>2.0366319081487601</v>
      </c>
      <c r="BB125" s="272">
        <v>75.686375703084806</v>
      </c>
      <c r="BC125" s="272">
        <v>2.0349802946074802</v>
      </c>
      <c r="BD125" s="272">
        <v>69.518092732789</v>
      </c>
      <c r="BE125" s="272">
        <v>1.81499274002903</v>
      </c>
      <c r="BF125" s="272">
        <v>74.702189667935301</v>
      </c>
      <c r="BG125" s="272">
        <v>2.05498304638986</v>
      </c>
      <c r="BH125" s="272">
        <v>9.2087103288825105</v>
      </c>
      <c r="BI125" s="272">
        <v>2.0449437299650302</v>
      </c>
      <c r="BJ125" s="274">
        <v>32.646979165963501</v>
      </c>
    </row>
    <row r="126" spans="1:62" x14ac:dyDescent="0.45">
      <c r="A126" s="1">
        <v>2.064976228689805</v>
      </c>
      <c r="B126" s="1">
        <v>50.029393896804471</v>
      </c>
      <c r="C126" s="1">
        <v>7.9092137499336959</v>
      </c>
      <c r="D126" s="1"/>
      <c r="E126" s="1">
        <v>2.0416478402519611</v>
      </c>
      <c r="F126" s="1">
        <v>56.41244707157469</v>
      </c>
      <c r="G126" s="1">
        <v>7.4476112363310714</v>
      </c>
      <c r="H126" s="1"/>
      <c r="I126" s="1">
        <v>2.0662261726067186</v>
      </c>
      <c r="J126" s="1">
        <v>55.95294799831953</v>
      </c>
      <c r="K126" s="25">
        <v>9.1096411813567499</v>
      </c>
      <c r="M126" s="273">
        <v>2.0699743668174202</v>
      </c>
      <c r="N126" s="272">
        <v>59.086132316101803</v>
      </c>
      <c r="O126" s="272">
        <v>1.9449882652374599</v>
      </c>
      <c r="P126" s="272">
        <v>17.325134730520301</v>
      </c>
      <c r="Q126" s="272">
        <v>2.0399895960530601</v>
      </c>
      <c r="R126" s="272">
        <v>82.747528057543605</v>
      </c>
      <c r="S126" s="272">
        <v>2.0533304586706902</v>
      </c>
      <c r="T126" s="272">
        <v>51.931768045017499</v>
      </c>
      <c r="U126" s="272">
        <v>2.0499236061802697</v>
      </c>
      <c r="V126" s="272">
        <v>25.017285389900699</v>
      </c>
      <c r="W126" s="272">
        <v>1.8516555567333199</v>
      </c>
      <c r="X126" s="272">
        <v>53.4787520534165</v>
      </c>
      <c r="Y126" s="272">
        <v>2.0382834293607002</v>
      </c>
      <c r="Z126" s="272">
        <v>44.086890872735303</v>
      </c>
      <c r="AA126" s="272">
        <v>2.0299999999999998</v>
      </c>
      <c r="AB126" s="274">
        <v>49.688650713069499</v>
      </c>
      <c r="AC126" s="272"/>
      <c r="AD126" s="273">
        <v>1.84832963667406</v>
      </c>
      <c r="AE126" s="272">
        <v>77.386522467610803</v>
      </c>
      <c r="AF126" s="272">
        <v>1.9416368625408202</v>
      </c>
      <c r="AG126" s="272">
        <v>61.016249363678902</v>
      </c>
      <c r="AH126" s="272">
        <v>1.87999248003008</v>
      </c>
      <c r="AI126" s="272">
        <v>66.221748188802707</v>
      </c>
      <c r="AJ126" s="272">
        <v>2.0499785435579101</v>
      </c>
      <c r="AK126" s="272">
        <v>52.598300222164497</v>
      </c>
      <c r="AL126" s="272">
        <v>2.0749568063158104</v>
      </c>
      <c r="AM126" s="272">
        <v>16.741786823181901</v>
      </c>
      <c r="AN126" s="272">
        <v>1.9549555573436599</v>
      </c>
      <c r="AO126" s="272">
        <v>55.571991086448598</v>
      </c>
      <c r="AP126" s="272">
        <v>2.0616586949197102</v>
      </c>
      <c r="AQ126" s="272">
        <v>33.726132482882498</v>
      </c>
      <c r="AR126" s="272">
        <v>1.8233430578296399</v>
      </c>
      <c r="AS126" s="274">
        <v>60.519674540753101</v>
      </c>
      <c r="AU126" s="273">
        <v>2.0266487646025699</v>
      </c>
      <c r="AV126" s="272">
        <v>64.399279549974196</v>
      </c>
      <c r="AW126" s="272">
        <v>2.0533243329283399</v>
      </c>
      <c r="AX126" s="272">
        <v>36.382107549360903</v>
      </c>
      <c r="AY126" s="272">
        <v>2.0533066745683399</v>
      </c>
      <c r="AZ126" s="272">
        <v>63.091935003283297</v>
      </c>
      <c r="BA126" s="272">
        <v>2.0549649285985501</v>
      </c>
      <c r="BB126" s="272">
        <v>76.426798979528499</v>
      </c>
      <c r="BC126" s="272">
        <v>2.0516467998868197</v>
      </c>
      <c r="BD126" s="272">
        <v>70.3104122610861</v>
      </c>
      <c r="BE126" s="272">
        <v>1.8316593400293</v>
      </c>
      <c r="BF126" s="272">
        <v>75.583134449397605</v>
      </c>
      <c r="BG126" s="272">
        <v>2.0716495755576601</v>
      </c>
      <c r="BH126" s="272">
        <v>9.3832518351161305</v>
      </c>
      <c r="BI126" s="272">
        <v>2.0616099380332003</v>
      </c>
      <c r="BJ126" s="274">
        <v>33.088892681746103</v>
      </c>
    </row>
    <row r="127" spans="1:62" x14ac:dyDescent="0.45">
      <c r="A127" s="1">
        <v>2.0820593467018691</v>
      </c>
      <c r="B127" s="1">
        <v>50.551971286786461</v>
      </c>
      <c r="C127" s="1">
        <v>7.9591946366542059</v>
      </c>
      <c r="D127" s="1"/>
      <c r="E127" s="1">
        <v>2.0585226725606565</v>
      </c>
      <c r="F127" s="1">
        <v>56.899340543847956</v>
      </c>
      <c r="G127" s="1">
        <v>7.4918417604814458</v>
      </c>
      <c r="H127" s="1"/>
      <c r="I127" s="1">
        <v>2.0816426553180682</v>
      </c>
      <c r="J127" s="1">
        <v>56.489774954991901</v>
      </c>
      <c r="K127" s="25">
        <v>9.1580620531145787</v>
      </c>
      <c r="M127" s="273">
        <v>2.0833075350416901</v>
      </c>
      <c r="N127" s="272">
        <v>59.585428968682201</v>
      </c>
      <c r="O127" s="272">
        <v>1.9583215181268399</v>
      </c>
      <c r="P127" s="272">
        <v>17.493178587227298</v>
      </c>
      <c r="Q127" s="272">
        <v>2.05498951955345</v>
      </c>
      <c r="R127" s="272">
        <v>83.395298662499798</v>
      </c>
      <c r="S127" s="272">
        <v>2.0683304376707201</v>
      </c>
      <c r="T127" s="272">
        <v>52.412876198278298</v>
      </c>
      <c r="U127" s="272">
        <v>2.0682562563168396</v>
      </c>
      <c r="V127" s="272">
        <v>25.457493120268602</v>
      </c>
      <c r="W127" s="272">
        <v>1.86665546673386</v>
      </c>
      <c r="X127" s="272">
        <v>53.879386593157498</v>
      </c>
      <c r="Y127" s="272">
        <v>2.05661631384391</v>
      </c>
      <c r="Z127" s="272">
        <v>44.647362098232001</v>
      </c>
      <c r="AA127" s="272">
        <v>2.0499999999999998</v>
      </c>
      <c r="AB127" s="274">
        <v>50.178155641891003</v>
      </c>
      <c r="AC127" s="272"/>
      <c r="AD127" s="273">
        <v>1.8666629333407998</v>
      </c>
      <c r="AE127" s="272">
        <v>78.153514346300199</v>
      </c>
      <c r="AF127" s="272">
        <v>1.9583032733780799</v>
      </c>
      <c r="AG127" s="272">
        <v>61.742675144204597</v>
      </c>
      <c r="AH127" s="272">
        <v>1.8983257400303699</v>
      </c>
      <c r="AI127" s="272">
        <v>67.003843210496598</v>
      </c>
      <c r="AJ127" s="272">
        <v>2.0666450357819501</v>
      </c>
      <c r="AK127" s="272">
        <v>53.138013397296902</v>
      </c>
      <c r="AL127" s="272">
        <v>2.0899564940723101</v>
      </c>
      <c r="AM127" s="272">
        <v>16.909148526600699</v>
      </c>
      <c r="AN127" s="272">
        <v>1.96662195879413</v>
      </c>
      <c r="AO127" s="272">
        <v>55.799930552512002</v>
      </c>
      <c r="AP127" s="272">
        <v>2.0766586369199302</v>
      </c>
      <c r="AQ127" s="272">
        <v>33.952939213220603</v>
      </c>
      <c r="AR127" s="272">
        <v>1.8400098133856699</v>
      </c>
      <c r="AS127" s="274">
        <v>61.025488239438701</v>
      </c>
      <c r="AU127" s="273">
        <v>2.0433152840483197</v>
      </c>
      <c r="AV127" s="272">
        <v>65.139734326419003</v>
      </c>
      <c r="AW127" s="272">
        <v>2.0666576078174801</v>
      </c>
      <c r="AX127" s="272">
        <v>36.803750814419601</v>
      </c>
      <c r="AY127" s="272">
        <v>2.0649731897647499</v>
      </c>
      <c r="AZ127" s="272">
        <v>63.545976019499101</v>
      </c>
      <c r="BA127" s="272">
        <v>2.0732979490483299</v>
      </c>
      <c r="BB127" s="272">
        <v>77.107687253845896</v>
      </c>
      <c r="BC127" s="272">
        <v>2.0683133051661597</v>
      </c>
      <c r="BD127" s="272">
        <v>71.099125039254403</v>
      </c>
      <c r="BE127" s="272">
        <v>1.84832594002957</v>
      </c>
      <c r="BF127" s="272">
        <v>76.514841482672907</v>
      </c>
      <c r="BG127" s="272">
        <v>2.0899827576422401</v>
      </c>
      <c r="BH127" s="272">
        <v>9.5828515922446904</v>
      </c>
      <c r="BI127" s="272">
        <v>2.0782761461013801</v>
      </c>
      <c r="BJ127" s="274">
        <v>33.531451947551801</v>
      </c>
    </row>
    <row r="128" spans="1:62" x14ac:dyDescent="0.45">
      <c r="A128" s="1">
        <v>2.0995591251272585</v>
      </c>
      <c r="B128" s="1">
        <v>51.091965214463912</v>
      </c>
      <c r="C128" s="1">
        <v>8.009320461680387</v>
      </c>
      <c r="D128" s="1"/>
      <c r="E128" s="1">
        <v>2.0756058371610027</v>
      </c>
      <c r="F128" s="1">
        <v>57.385006885752098</v>
      </c>
      <c r="G128" s="1">
        <v>7.5374925661767662</v>
      </c>
      <c r="H128" s="1"/>
      <c r="I128" s="1">
        <v>2.0974758047932114</v>
      </c>
      <c r="J128" s="1">
        <v>57.026796817921273</v>
      </c>
      <c r="K128" s="25">
        <v>9.2094234589150172</v>
      </c>
      <c r="M128" s="273">
        <v>2.0966407032659498</v>
      </c>
      <c r="N128" s="272">
        <v>60.062135586366701</v>
      </c>
      <c r="O128" s="272">
        <v>1.9733214276273801</v>
      </c>
      <c r="P128" s="272">
        <v>17.689812110400101</v>
      </c>
      <c r="Q128" s="272">
        <v>2.0699894430538399</v>
      </c>
      <c r="R128" s="272">
        <v>84.094276055190406</v>
      </c>
      <c r="S128" s="272">
        <v>2.0849970810040799</v>
      </c>
      <c r="T128" s="272">
        <v>52.905631491833098</v>
      </c>
      <c r="U128" s="272">
        <v>2.08658890645341</v>
      </c>
      <c r="V128" s="272">
        <v>25.9200200218045</v>
      </c>
      <c r="W128" s="272">
        <v>1.8799887200676699</v>
      </c>
      <c r="X128" s="272">
        <v>54.258785416641601</v>
      </c>
      <c r="Y128" s="272">
        <v>2.0749491983271202</v>
      </c>
      <c r="Z128" s="272">
        <v>45.236341731076202</v>
      </c>
      <c r="AA128" s="272">
        <v>2.06</v>
      </c>
      <c r="AB128" s="274">
        <v>50.676003173527803</v>
      </c>
      <c r="AC128" s="272"/>
      <c r="AD128" s="273">
        <v>1.8833295666741998</v>
      </c>
      <c r="AE128" s="272">
        <v>78.900565356491398</v>
      </c>
      <c r="AF128" s="272">
        <v>1.9749696842153401</v>
      </c>
      <c r="AG128" s="272">
        <v>62.466516871356902</v>
      </c>
      <c r="AH128" s="272">
        <v>1.9166590000306598</v>
      </c>
      <c r="AI128" s="272">
        <v>67.766764320173095</v>
      </c>
      <c r="AJ128" s="272">
        <v>2.0849781772284097</v>
      </c>
      <c r="AK128" s="272">
        <v>53.709773553992001</v>
      </c>
      <c r="AL128" s="272">
        <v>2.1032895498558699</v>
      </c>
      <c r="AM128" s="272">
        <v>17.0580678764913</v>
      </c>
      <c r="AN128" s="272">
        <v>1.97828836024461</v>
      </c>
      <c r="AO128" s="272">
        <v>56.062123474936499</v>
      </c>
      <c r="AP128" s="272">
        <v>2.0899919186979101</v>
      </c>
      <c r="AQ128" s="272">
        <v>34.160524834219402</v>
      </c>
      <c r="AR128" s="272">
        <v>1.8566765689417</v>
      </c>
      <c r="AS128" s="274">
        <v>61.535396305798102</v>
      </c>
      <c r="AU128" s="273">
        <v>2.0616484554386401</v>
      </c>
      <c r="AV128" s="272">
        <v>65.883843102994305</v>
      </c>
      <c r="AW128" s="272">
        <v>2.0816575420677697</v>
      </c>
      <c r="AX128" s="272">
        <v>37.252893580460402</v>
      </c>
      <c r="AY128" s="272">
        <v>2.0783063499892203</v>
      </c>
      <c r="AZ128" s="272">
        <v>64.019310786403906</v>
      </c>
      <c r="BA128" s="272">
        <v>2.0899643312754099</v>
      </c>
      <c r="BB128" s="272">
        <v>77.759831777136796</v>
      </c>
      <c r="BC128" s="272">
        <v>2.0849798104455002</v>
      </c>
      <c r="BD128" s="272">
        <v>71.895382067692196</v>
      </c>
      <c r="BE128" s="272">
        <v>1.8666592000298599</v>
      </c>
      <c r="BF128" s="272">
        <v>77.479009267107401</v>
      </c>
      <c r="BG128" s="272">
        <v>2.1066492868100499</v>
      </c>
      <c r="BH128" s="272">
        <v>9.7635985986999501</v>
      </c>
      <c r="BI128" s="272">
        <v>2.0949423541695498</v>
      </c>
      <c r="BJ128" s="274">
        <v>33.979964713570098</v>
      </c>
    </row>
    <row r="129" spans="1:62" x14ac:dyDescent="0.45">
      <c r="A129" s="1">
        <v>2.1174755678998829</v>
      </c>
      <c r="B129" s="1">
        <v>51.637696374475141</v>
      </c>
      <c r="C129" s="1">
        <v>8.0598482846470727</v>
      </c>
      <c r="D129" s="1"/>
      <c r="E129" s="1">
        <v>2.0920640064175138</v>
      </c>
      <c r="F129" s="1">
        <v>57.863685074184048</v>
      </c>
      <c r="G129" s="1">
        <v>7.5867693644003085</v>
      </c>
      <c r="H129" s="1"/>
      <c r="I129" s="1">
        <v>2.1131006203587073</v>
      </c>
      <c r="J129" s="1">
        <v>57.575646931273063</v>
      </c>
      <c r="K129" s="25">
        <v>9.2596522399245789</v>
      </c>
      <c r="M129" s="273">
        <v>2.1099738714902201</v>
      </c>
      <c r="N129" s="272">
        <v>60.525610510949797</v>
      </c>
      <c r="O129" s="272">
        <v>1.9899879937391001</v>
      </c>
      <c r="P129" s="272">
        <v>17.880649149798799</v>
      </c>
      <c r="Q129" s="272">
        <v>2.08665602472094</v>
      </c>
      <c r="R129" s="272">
        <v>84.838216826690399</v>
      </c>
      <c r="S129" s="272">
        <v>2.1016637243374499</v>
      </c>
      <c r="T129" s="272">
        <v>53.415099077391098</v>
      </c>
      <c r="U129" s="272">
        <v>2.1065881611478599</v>
      </c>
      <c r="V129" s="272">
        <v>26.364182362597798</v>
      </c>
      <c r="W129" s="272">
        <v>1.8933219734014899</v>
      </c>
      <c r="X129" s="272">
        <v>54.635096393629098</v>
      </c>
      <c r="Y129" s="272">
        <v>2.09328208281033</v>
      </c>
      <c r="Z129" s="272">
        <v>45.850105395011198</v>
      </c>
      <c r="AA129" s="272">
        <v>2.08</v>
      </c>
      <c r="AB129" s="274">
        <v>51.189899381034898</v>
      </c>
      <c r="AC129" s="272"/>
      <c r="AD129" s="273">
        <v>1.8999962000076001</v>
      </c>
      <c r="AE129" s="272">
        <v>79.612867338441802</v>
      </c>
      <c r="AF129" s="272">
        <v>1.99330273613633</v>
      </c>
      <c r="AG129" s="272">
        <v>63.169874960809302</v>
      </c>
      <c r="AH129" s="272">
        <v>1.9349922600309599</v>
      </c>
      <c r="AI129" s="272">
        <v>68.526700199240096</v>
      </c>
      <c r="AJ129" s="272">
        <v>2.10331131867486</v>
      </c>
      <c r="AK129" s="272">
        <v>54.302807903528603</v>
      </c>
      <c r="AL129" s="272">
        <v>2.11662260563942</v>
      </c>
      <c r="AM129" s="272">
        <v>17.190409167068399</v>
      </c>
      <c r="AN129" s="272">
        <v>1.9916213904737199</v>
      </c>
      <c r="AO129" s="272">
        <v>56.3484224295158</v>
      </c>
      <c r="AP129" s="272">
        <v>2.10332520047589</v>
      </c>
      <c r="AQ129" s="272">
        <v>34.3775499195959</v>
      </c>
      <c r="AR129" s="272">
        <v>1.8750100000533301</v>
      </c>
      <c r="AS129" s="274">
        <v>62.040714432603899</v>
      </c>
      <c r="AU129" s="273">
        <v>2.0783149748843797</v>
      </c>
      <c r="AV129" s="272">
        <v>66.621982629356495</v>
      </c>
      <c r="AW129" s="272">
        <v>2.0949908169569103</v>
      </c>
      <c r="AX129" s="272">
        <v>37.7249683473202</v>
      </c>
      <c r="AY129" s="272">
        <v>2.0916395102136902</v>
      </c>
      <c r="AZ129" s="272">
        <v>64.494409553371696</v>
      </c>
      <c r="BA129" s="272">
        <v>2.10663071350249</v>
      </c>
      <c r="BB129" s="272">
        <v>78.421867300780903</v>
      </c>
      <c r="BC129" s="272">
        <v>2.0999796651969</v>
      </c>
      <c r="BD129" s="272">
        <v>72.703372846549001</v>
      </c>
      <c r="BE129" s="272">
        <v>1.88499246003015</v>
      </c>
      <c r="BF129" s="272">
        <v>78.4841113030039</v>
      </c>
      <c r="BG129" s="272">
        <v>2.12331581597785</v>
      </c>
      <c r="BH129" s="272">
        <v>9.95059835537851</v>
      </c>
      <c r="BI129" s="272">
        <v>2.1116085622377199</v>
      </c>
      <c r="BJ129" s="274">
        <v>34.4414397300514</v>
      </c>
    </row>
    <row r="130" spans="1:62" x14ac:dyDescent="0.45">
      <c r="A130" s="1">
        <v>2.1353920139640761</v>
      </c>
      <c r="B130" s="1">
        <v>52.19291453655142</v>
      </c>
      <c r="C130" s="1">
        <v>8.1135347844019439</v>
      </c>
      <c r="D130" s="1"/>
      <c r="E130" s="1">
        <v>2.1083138488335949</v>
      </c>
      <c r="F130" s="1">
        <v>58.340861797813361</v>
      </c>
      <c r="G130" s="1">
        <v>7.6394213096201353</v>
      </c>
      <c r="H130" s="1"/>
      <c r="I130" s="1">
        <v>2.1283087730700161</v>
      </c>
      <c r="J130" s="1">
        <v>58.1330827636815</v>
      </c>
      <c r="K130" s="25">
        <v>9.3154478095375755</v>
      </c>
      <c r="M130" s="273">
        <v>2.12330703971449</v>
      </c>
      <c r="N130" s="272">
        <v>61.003888138255398</v>
      </c>
      <c r="O130" s="272">
        <v>2.0066545598508201</v>
      </c>
      <c r="P130" s="272">
        <v>18.097610995740599</v>
      </c>
      <c r="Q130" s="272">
        <v>2.1033226063880401</v>
      </c>
      <c r="R130" s="272">
        <v>85.616882328090298</v>
      </c>
      <c r="S130" s="272">
        <v>2.1199970320041501</v>
      </c>
      <c r="T130" s="272">
        <v>53.965453542655702</v>
      </c>
      <c r="U130" s="272">
        <v>2.1249208112844298</v>
      </c>
      <c r="V130" s="272">
        <v>26.806787236956399</v>
      </c>
      <c r="W130" s="272">
        <v>1.9066552267353001</v>
      </c>
      <c r="X130" s="272">
        <v>55.025614173138003</v>
      </c>
      <c r="Y130" s="272">
        <v>2.11161496729355</v>
      </c>
      <c r="Z130" s="272">
        <v>46.4666454121557</v>
      </c>
      <c r="AA130" s="272">
        <v>2.1</v>
      </c>
      <c r="AB130" s="274">
        <v>51.7035382680005</v>
      </c>
      <c r="AC130" s="272"/>
      <c r="AD130" s="273">
        <v>1.9166628333410001</v>
      </c>
      <c r="AE130" s="272">
        <v>80.305311047207397</v>
      </c>
      <c r="AF130" s="272">
        <v>2.0099691469735901</v>
      </c>
      <c r="AG130" s="272">
        <v>63.864383552407503</v>
      </c>
      <c r="AH130" s="272">
        <v>1.9549921800312799</v>
      </c>
      <c r="AI130" s="272">
        <v>69.284406004847796</v>
      </c>
      <c r="AJ130" s="272">
        <v>2.1216444601213098</v>
      </c>
      <c r="AK130" s="272">
        <v>54.9127624929625</v>
      </c>
      <c r="AL130" s="272">
        <v>2.1282890294500301</v>
      </c>
      <c r="AM130" s="272">
        <v>17.319305053147499</v>
      </c>
      <c r="AN130" s="272">
        <v>2.00495442070283</v>
      </c>
      <c r="AO130" s="272">
        <v>56.675405475563501</v>
      </c>
      <c r="AP130" s="272">
        <v>2.1166584822538597</v>
      </c>
      <c r="AQ130" s="272">
        <v>34.591518978380201</v>
      </c>
      <c r="AR130" s="272">
        <v>1.8916767556093601</v>
      </c>
      <c r="AS130" s="274">
        <v>62.553418940285198</v>
      </c>
      <c r="AU130" s="273">
        <v>2.0949814943301299</v>
      </c>
      <c r="AV130" s="272">
        <v>67.344104405146496</v>
      </c>
      <c r="AW130" s="272">
        <v>2.1099907512071998</v>
      </c>
      <c r="AX130" s="272">
        <v>38.2161163648612</v>
      </c>
      <c r="AY130" s="272">
        <v>2.1049726704381602</v>
      </c>
      <c r="AZ130" s="272">
        <v>65.0171363220405</v>
      </c>
      <c r="BA130" s="272">
        <v>2.1232970957295598</v>
      </c>
      <c r="BB130" s="272">
        <v>79.095841324851406</v>
      </c>
      <c r="BC130" s="272">
        <v>2.11664617047624</v>
      </c>
      <c r="BD130" s="272">
        <v>73.544281126581396</v>
      </c>
      <c r="BE130" s="272">
        <v>1.9033257200304501</v>
      </c>
      <c r="BF130" s="272">
        <v>79.490300088939193</v>
      </c>
      <c r="BG130" s="272">
        <v>2.1399823451456501</v>
      </c>
      <c r="BH130" s="272">
        <v>10.1386691120953</v>
      </c>
      <c r="BI130" s="272">
        <v>2.1282747703059002</v>
      </c>
      <c r="BJ130" s="274">
        <v>34.931485247552999</v>
      </c>
    </row>
    <row r="131" spans="1:62" x14ac:dyDescent="0.45">
      <c r="A131" s="1">
        <v>2.1535167848271741</v>
      </c>
      <c r="B131" s="1">
        <v>52.747440303223591</v>
      </c>
      <c r="C131" s="1">
        <v>8.1693071205514443</v>
      </c>
      <c r="D131" s="1"/>
      <c r="E131" s="1">
        <v>2.1247720222115389</v>
      </c>
      <c r="F131" s="1">
        <v>58.809950080403958</v>
      </c>
      <c r="G131" s="1">
        <v>7.6963614539198426</v>
      </c>
      <c r="H131" s="1"/>
      <c r="I131" s="1">
        <v>2.1447669157536424</v>
      </c>
      <c r="J131" s="1">
        <v>58.714883846960092</v>
      </c>
      <c r="K131" s="25">
        <v>9.3724991190718114</v>
      </c>
      <c r="M131" s="273">
        <v>2.1366402079387501</v>
      </c>
      <c r="N131" s="272">
        <v>61.477276675274801</v>
      </c>
      <c r="O131" s="272">
        <v>2.0233211259625299</v>
      </c>
      <c r="P131" s="272">
        <v>18.301408864513</v>
      </c>
      <c r="Q131" s="272">
        <v>2.1199891880551398</v>
      </c>
      <c r="R131" s="272">
        <v>86.402603829598505</v>
      </c>
      <c r="S131" s="272">
        <v>2.13833033967085</v>
      </c>
      <c r="T131" s="272">
        <v>54.553458066079898</v>
      </c>
      <c r="U131" s="272">
        <v>2.1432534614209997</v>
      </c>
      <c r="V131" s="272">
        <v>27.2183240417401</v>
      </c>
      <c r="W131" s="272">
        <v>1.9199884800691098</v>
      </c>
      <c r="X131" s="272">
        <v>55.438112544155203</v>
      </c>
      <c r="Y131" s="272">
        <v>2.1316144776388701</v>
      </c>
      <c r="Z131" s="272">
        <v>47.081357099137897</v>
      </c>
      <c r="AA131" s="272">
        <v>2.1100000000000003</v>
      </c>
      <c r="AB131" s="274">
        <v>52.217529277812297</v>
      </c>
      <c r="AC131" s="272"/>
      <c r="AD131" s="273">
        <v>1.9333294666744001</v>
      </c>
      <c r="AE131" s="272">
        <v>80.972032215543393</v>
      </c>
      <c r="AF131" s="272">
        <v>2.0266355578108501</v>
      </c>
      <c r="AG131" s="272">
        <v>64.526172600606102</v>
      </c>
      <c r="AH131" s="272">
        <v>1.9733254400315698</v>
      </c>
      <c r="AI131" s="272">
        <v>70.027575035313703</v>
      </c>
      <c r="AJ131" s="272">
        <v>2.1416442507901698</v>
      </c>
      <c r="AK131" s="272">
        <v>55.532958901246303</v>
      </c>
      <c r="AL131" s="272">
        <v>2.1416220852335899</v>
      </c>
      <c r="AM131" s="272">
        <v>17.4432570197588</v>
      </c>
      <c r="AN131" s="272">
        <v>2.0199540797105802</v>
      </c>
      <c r="AO131" s="272">
        <v>57.040441362384399</v>
      </c>
      <c r="AP131" s="272">
        <v>2.12999176403184</v>
      </c>
      <c r="AQ131" s="272">
        <v>34.820732772134697</v>
      </c>
      <c r="AR131" s="272">
        <v>1.9066768356097901</v>
      </c>
      <c r="AS131" s="274">
        <v>63.055209067279698</v>
      </c>
      <c r="AU131" s="273">
        <v>2.11164801377587</v>
      </c>
      <c r="AV131" s="272">
        <v>68.043939930140695</v>
      </c>
      <c r="AW131" s="272">
        <v>2.1233240260963502</v>
      </c>
      <c r="AX131" s="272">
        <v>38.741126883611599</v>
      </c>
      <c r="AY131" s="272">
        <v>2.1199724756906897</v>
      </c>
      <c r="AZ131" s="272">
        <v>65.577930842068895</v>
      </c>
      <c r="BA131" s="272">
        <v>2.1416301161793503</v>
      </c>
      <c r="BB131" s="272">
        <v>79.740756597884101</v>
      </c>
      <c r="BC131" s="272">
        <v>2.1349793262835197</v>
      </c>
      <c r="BD131" s="272">
        <v>74.4250526580376</v>
      </c>
      <c r="BE131" s="272">
        <v>1.92165898003074</v>
      </c>
      <c r="BF131" s="272">
        <v>80.500032625001097</v>
      </c>
      <c r="BG131" s="272">
        <v>2.1566488743134502</v>
      </c>
      <c r="BH131" s="272">
        <v>10.327763618848699</v>
      </c>
      <c r="BI131" s="272">
        <v>2.1466075991808897</v>
      </c>
      <c r="BJ131" s="274">
        <v>35.424728015168803</v>
      </c>
    </row>
    <row r="132" spans="1:62" x14ac:dyDescent="0.45">
      <c r="A132" s="1">
        <v>2.1716415670127827</v>
      </c>
      <c r="B132" s="1">
        <v>53.299042434534201</v>
      </c>
      <c r="C132" s="1">
        <v>8.2286584430444716</v>
      </c>
      <c r="D132" s="1"/>
      <c r="E132" s="1">
        <v>2.1406052011865486</v>
      </c>
      <c r="F132" s="1">
        <v>59.271119537331359</v>
      </c>
      <c r="G132" s="1">
        <v>7.7551093062112679</v>
      </c>
      <c r="H132" s="1"/>
      <c r="I132" s="1">
        <v>2.1610167268226688</v>
      </c>
      <c r="J132" s="1">
        <v>59.315134087147605</v>
      </c>
      <c r="K132" s="25">
        <v>9.4369155360515382</v>
      </c>
      <c r="M132" s="273">
        <v>2.14997337616302</v>
      </c>
      <c r="N132" s="272">
        <v>61.985904583276799</v>
      </c>
      <c r="O132" s="272">
        <v>2.0399876920742499</v>
      </c>
      <c r="P132" s="272">
        <v>18.516555923478698</v>
      </c>
      <c r="Q132" s="272">
        <v>2.1366557697222399</v>
      </c>
      <c r="R132" s="272">
        <v>87.1710171389023</v>
      </c>
      <c r="S132" s="272">
        <v>2.15666364733756</v>
      </c>
      <c r="T132" s="272">
        <v>55.164404747246103</v>
      </c>
      <c r="U132" s="272">
        <v>2.1599195069996999</v>
      </c>
      <c r="V132" s="272">
        <v>27.6024088077145</v>
      </c>
      <c r="W132" s="272">
        <v>1.93332173340293</v>
      </c>
      <c r="X132" s="272">
        <v>55.869964128521502</v>
      </c>
      <c r="Y132" s="272">
        <v>2.1516139879841898</v>
      </c>
      <c r="Z132" s="272">
        <v>47.660328317241103</v>
      </c>
      <c r="AA132" s="272">
        <v>2.13</v>
      </c>
      <c r="AB132" s="274">
        <v>52.716026882395802</v>
      </c>
      <c r="AC132" s="272"/>
      <c r="AD132" s="273">
        <v>1.9499961000078001</v>
      </c>
      <c r="AE132" s="272">
        <v>81.631626588274102</v>
      </c>
      <c r="AF132" s="272">
        <v>2.0433019686481098</v>
      </c>
      <c r="AG132" s="272">
        <v>65.199701982624603</v>
      </c>
      <c r="AH132" s="272">
        <v>1.99165870003186</v>
      </c>
      <c r="AI132" s="272">
        <v>70.735924241555793</v>
      </c>
      <c r="AJ132" s="272">
        <v>2.1616440414590299</v>
      </c>
      <c r="AK132" s="272">
        <v>56.135184929220799</v>
      </c>
      <c r="AL132" s="272">
        <v>2.1532885090442</v>
      </c>
      <c r="AM132" s="272">
        <v>17.589733908241602</v>
      </c>
      <c r="AN132" s="272">
        <v>2.0349537387183401</v>
      </c>
      <c r="AO132" s="272">
        <v>57.436757274287203</v>
      </c>
      <c r="AP132" s="272">
        <v>2.1433250458098199</v>
      </c>
      <c r="AQ132" s="272">
        <v>35.061285722473002</v>
      </c>
      <c r="AR132" s="272">
        <v>1.9233435911658099</v>
      </c>
      <c r="AS132" s="274">
        <v>63.564184986531899</v>
      </c>
      <c r="AU132" s="273">
        <v>2.1283145332216202</v>
      </c>
      <c r="AV132" s="272">
        <v>68.704794203742594</v>
      </c>
      <c r="AW132" s="272">
        <v>2.1383239603466397</v>
      </c>
      <c r="AX132" s="272">
        <v>39.290266403223796</v>
      </c>
      <c r="AY132" s="272">
        <v>2.1349722809432099</v>
      </c>
      <c r="AZ132" s="272">
        <v>66.192432864015402</v>
      </c>
      <c r="BA132" s="272">
        <v>2.1582964984064201</v>
      </c>
      <c r="BB132" s="272">
        <v>80.3817816207779</v>
      </c>
      <c r="BC132" s="272">
        <v>2.1516458315628602</v>
      </c>
      <c r="BD132" s="272">
        <v>75.343025690822301</v>
      </c>
      <c r="BE132" s="272">
        <v>1.9399922400310299</v>
      </c>
      <c r="BF132" s="272">
        <v>81.494550660519593</v>
      </c>
      <c r="BG132" s="272">
        <v>2.1733154034812499</v>
      </c>
      <c r="BH132" s="272">
        <v>10.533742126205</v>
      </c>
      <c r="BI132" s="272">
        <v>2.1649404280558802</v>
      </c>
      <c r="BJ132" s="274">
        <v>35.955928284140199</v>
      </c>
    </row>
    <row r="133" spans="1:62" x14ac:dyDescent="0.45">
      <c r="A133" s="1">
        <v>2.1895580123061471</v>
      </c>
      <c r="B133" s="1">
        <v>53.843417583008296</v>
      </c>
      <c r="C133" s="1">
        <v>8.2877231438651737</v>
      </c>
      <c r="D133" s="1"/>
      <c r="E133" s="1">
        <v>2.1562300502378324</v>
      </c>
      <c r="F133" s="1">
        <v>59.731877492608518</v>
      </c>
      <c r="G133" s="1">
        <v>7.8160700500099862</v>
      </c>
      <c r="H133" s="1"/>
      <c r="I133" s="1">
        <v>2.1774748676695337</v>
      </c>
      <c r="J133" s="1">
        <v>59.946825265958005</v>
      </c>
      <c r="K133" s="25">
        <v>9.5059513633301105</v>
      </c>
      <c r="M133" s="273">
        <v>2.1633065443872899</v>
      </c>
      <c r="N133" s="272">
        <v>62.524327501333197</v>
      </c>
      <c r="O133" s="272">
        <v>2.0566542581859699</v>
      </c>
      <c r="P133" s="272">
        <v>18.717414920804799</v>
      </c>
      <c r="Q133" s="272">
        <v>2.15332235138934</v>
      </c>
      <c r="R133" s="272">
        <v>87.9089718220187</v>
      </c>
      <c r="S133" s="272">
        <v>2.1766636193375999</v>
      </c>
      <c r="T133" s="272">
        <v>55.789964526525303</v>
      </c>
      <c r="U133" s="272">
        <v>2.1765855525784001</v>
      </c>
      <c r="V133" s="272">
        <v>27.939376828243699</v>
      </c>
      <c r="W133" s="272">
        <v>1.9466549867367402</v>
      </c>
      <c r="X133" s="272">
        <v>56.325394400389897</v>
      </c>
      <c r="Y133" s="272">
        <v>2.1699468724674</v>
      </c>
      <c r="Z133" s="272">
        <v>48.215964625197103</v>
      </c>
      <c r="AA133" s="272">
        <v>2.15</v>
      </c>
      <c r="AB133" s="274">
        <v>53.213874414032603</v>
      </c>
      <c r="AC133" s="272"/>
      <c r="AD133" s="273">
        <v>1.9649960700078599</v>
      </c>
      <c r="AE133" s="272">
        <v>82.282890633691395</v>
      </c>
      <c r="AF133" s="272">
        <v>2.0599683794853703</v>
      </c>
      <c r="AG133" s="272">
        <v>65.881915671870701</v>
      </c>
      <c r="AH133" s="272">
        <v>2.0099919600321599</v>
      </c>
      <c r="AI133" s="272">
        <v>71.375070374578101</v>
      </c>
      <c r="AJ133" s="272">
        <v>2.1799771829054801</v>
      </c>
      <c r="AK133" s="272">
        <v>56.733670569435603</v>
      </c>
      <c r="AL133" s="272">
        <v>2.1649549328548101</v>
      </c>
      <c r="AM133" s="272">
        <v>17.742653231162301</v>
      </c>
      <c r="AN133" s="272">
        <v>2.0499533977260902</v>
      </c>
      <c r="AO133" s="272">
        <v>57.860730816816996</v>
      </c>
      <c r="AP133" s="272">
        <v>2.1583249878100399</v>
      </c>
      <c r="AQ133" s="272">
        <v>35.318723514717099</v>
      </c>
      <c r="AR133" s="272">
        <v>1.9416770222774502</v>
      </c>
      <c r="AS133" s="274">
        <v>64.087166711054607</v>
      </c>
      <c r="AU133" s="273">
        <v>2.1449810526673603</v>
      </c>
      <c r="AV133" s="272">
        <v>69.355552726984001</v>
      </c>
      <c r="AW133" s="272">
        <v>2.1549905539580703</v>
      </c>
      <c r="AX133" s="272">
        <v>39.888230924579602</v>
      </c>
      <c r="AY133" s="272">
        <v>2.1499720861957403</v>
      </c>
      <c r="AZ133" s="272">
        <v>66.861807887921699</v>
      </c>
      <c r="BA133" s="272">
        <v>2.1749628806334997</v>
      </c>
      <c r="BB133" s="272">
        <v>81.0034026429786</v>
      </c>
      <c r="BC133" s="272">
        <v>2.1699789873701301</v>
      </c>
      <c r="BD133" s="272">
        <v>76.295979474856395</v>
      </c>
      <c r="BE133" s="272">
        <v>1.9599921600313601</v>
      </c>
      <c r="BF133" s="272">
        <v>82.476216695579097</v>
      </c>
      <c r="BG133" s="272">
        <v>2.1899819326490499</v>
      </c>
      <c r="BH133" s="272">
        <v>10.7157648827058</v>
      </c>
      <c r="BI133" s="272">
        <v>2.1832732569308697</v>
      </c>
      <c r="BJ133" s="274">
        <v>36.4652833023315</v>
      </c>
    </row>
    <row r="134" spans="1:62" x14ac:dyDescent="0.45">
      <c r="A134" s="1">
        <v>2.2068494703907824</v>
      </c>
      <c r="B134" s="1">
        <v>54.377190109438565</v>
      </c>
      <c r="C134" s="1">
        <v>8.3494364970189459</v>
      </c>
      <c r="D134" s="1"/>
      <c r="E134" s="1">
        <v>2.1722715662613412</v>
      </c>
      <c r="F134" s="1">
        <v>60.194995313980129</v>
      </c>
      <c r="G134" s="1">
        <v>7.8793897755854889</v>
      </c>
      <c r="H134" s="1"/>
      <c r="I134" s="1">
        <v>2.1943496731830625</v>
      </c>
      <c r="J134" s="1">
        <v>60.59313638279054</v>
      </c>
      <c r="K134" s="25">
        <v>9.5777649107288561</v>
      </c>
      <c r="M134" s="273">
        <v>2.17663971261155</v>
      </c>
      <c r="N134" s="272">
        <v>63.107754427758202</v>
      </c>
      <c r="O134" s="272">
        <v>2.0733208242976899</v>
      </c>
      <c r="P134" s="272">
        <v>18.9069653574965</v>
      </c>
      <c r="Q134" s="272">
        <v>2.1699889330564401</v>
      </c>
      <c r="R134" s="272">
        <v>88.628440055715004</v>
      </c>
      <c r="S134" s="272">
        <v>2.1949969270043002</v>
      </c>
      <c r="T134" s="272">
        <v>56.397972336245203</v>
      </c>
      <c r="U134" s="272">
        <v>2.1915849935992302</v>
      </c>
      <c r="V134" s="272">
        <v>28.2312866676589</v>
      </c>
      <c r="W134" s="272">
        <v>1.96165489673728</v>
      </c>
      <c r="X134" s="272">
        <v>56.827819529026002</v>
      </c>
      <c r="Y134" s="272">
        <v>2.1882797569506098</v>
      </c>
      <c r="Z134" s="272">
        <v>48.742469539231699</v>
      </c>
      <c r="AA134" s="272">
        <v>2.16</v>
      </c>
      <c r="AB134" s="274">
        <v>53.722786728948698</v>
      </c>
      <c r="AC134" s="272"/>
      <c r="AD134" s="273">
        <v>1.9816627033412599</v>
      </c>
      <c r="AE134" s="272">
        <v>82.929623736207404</v>
      </c>
      <c r="AF134" s="272">
        <v>2.0766347903226299</v>
      </c>
      <c r="AG134" s="272">
        <v>66.587551032104301</v>
      </c>
      <c r="AH134" s="272">
        <v>2.0249919000323899</v>
      </c>
      <c r="AI134" s="272">
        <v>71.933874866414698</v>
      </c>
      <c r="AJ134" s="272">
        <v>2.1999769735743402</v>
      </c>
      <c r="AK134" s="272">
        <v>57.300475007332402</v>
      </c>
      <c r="AL134" s="272">
        <v>2.1782879886383602</v>
      </c>
      <c r="AM134" s="272">
        <v>17.909837944624002</v>
      </c>
      <c r="AN134" s="272">
        <v>2.0666196855124799</v>
      </c>
      <c r="AO134" s="272">
        <v>58.3087985921713</v>
      </c>
      <c r="AP134" s="272">
        <v>2.1733249298102701</v>
      </c>
      <c r="AQ134" s="272">
        <v>35.591524035236098</v>
      </c>
      <c r="AR134" s="272">
        <v>1.9583437778334802</v>
      </c>
      <c r="AS134" s="274">
        <v>64.652708620590801</v>
      </c>
      <c r="AU134" s="273">
        <v>2.1599809201685303</v>
      </c>
      <c r="AV134" s="272">
        <v>70.001365750048706</v>
      </c>
      <c r="AW134" s="272">
        <v>2.1716571475694999</v>
      </c>
      <c r="AX134" s="272">
        <v>40.497944946355098</v>
      </c>
      <c r="AY134" s="272">
        <v>2.1649718914482698</v>
      </c>
      <c r="AZ134" s="272">
        <v>67.552319412582804</v>
      </c>
      <c r="BA134" s="272">
        <v>2.1916292628605798</v>
      </c>
      <c r="BB134" s="272">
        <v>81.629433665336904</v>
      </c>
      <c r="BC134" s="272">
        <v>2.1883121431774102</v>
      </c>
      <c r="BD134" s="272">
        <v>77.276054759859093</v>
      </c>
      <c r="BE134" s="272">
        <v>1.97832542003165</v>
      </c>
      <c r="BF134" s="272">
        <v>83.444337730154899</v>
      </c>
      <c r="BG134" s="272">
        <v>2.20664846181685</v>
      </c>
      <c r="BH134" s="272">
        <v>10.9096158896291</v>
      </c>
      <c r="BI134" s="272">
        <v>2.2016060858058699</v>
      </c>
      <c r="BJ134" s="274">
        <v>36.993223321186498</v>
      </c>
    </row>
    <row r="135" spans="1:62" x14ac:dyDescent="0.45">
      <c r="A135" s="1">
        <v>2.2245575940552662</v>
      </c>
      <c r="B135" s="1">
        <v>54.889014209428204</v>
      </c>
      <c r="C135" s="1">
        <v>8.407805714766738</v>
      </c>
      <c r="D135" s="1"/>
      <c r="E135" s="1">
        <v>2.1881047546354386</v>
      </c>
      <c r="F135" s="1">
        <v>60.663542302285315</v>
      </c>
      <c r="G135" s="1">
        <v>7.9419424071772893</v>
      </c>
      <c r="H135" s="1"/>
      <c r="I135" s="1">
        <v>2.2116411362523611</v>
      </c>
      <c r="J135" s="1">
        <v>61.264545125519419</v>
      </c>
      <c r="K135" s="25">
        <v>9.6554554398446371</v>
      </c>
      <c r="M135" s="273">
        <v>2.1916395268638502</v>
      </c>
      <c r="N135" s="272">
        <v>63.717008210625799</v>
      </c>
      <c r="O135" s="272">
        <v>2.08998739040941</v>
      </c>
      <c r="P135" s="272">
        <v>19.0955813143275</v>
      </c>
      <c r="Q135" s="272">
        <v>2.1866555147235398</v>
      </c>
      <c r="R135" s="272">
        <v>89.336152803626106</v>
      </c>
      <c r="S135" s="272">
        <v>2.21499689900434</v>
      </c>
      <c r="T135" s="272">
        <v>57.020444269027898</v>
      </c>
      <c r="U135" s="272">
        <v>2.2065844346200598</v>
      </c>
      <c r="V135" s="272">
        <v>28.502312913663101</v>
      </c>
      <c r="W135" s="272">
        <v>1.97665480673782</v>
      </c>
      <c r="X135" s="272">
        <v>57.369370923138099</v>
      </c>
      <c r="Y135" s="272">
        <v>2.2049460155717102</v>
      </c>
      <c r="Z135" s="272">
        <v>49.2635300923382</v>
      </c>
      <c r="AA135" s="272">
        <v>2.1800000000000002</v>
      </c>
      <c r="AB135" s="274">
        <v>54.227026644560802</v>
      </c>
      <c r="AC135" s="272"/>
      <c r="AD135" s="273">
        <v>1.99666267334132</v>
      </c>
      <c r="AE135" s="272">
        <v>83.577654765075295</v>
      </c>
      <c r="AF135" s="272">
        <v>2.0949678422436198</v>
      </c>
      <c r="AG135" s="272">
        <v>67.330484075960698</v>
      </c>
      <c r="AH135" s="272">
        <v>2.0416585000326601</v>
      </c>
      <c r="AI135" s="272">
        <v>72.416125302147094</v>
      </c>
      <c r="AJ135" s="272">
        <v>2.21831011502079</v>
      </c>
      <c r="AK135" s="272">
        <v>57.835374055632101</v>
      </c>
      <c r="AL135" s="272">
        <v>2.19162104442192</v>
      </c>
      <c r="AM135" s="272">
        <v>18.096397158721199</v>
      </c>
      <c r="AN135" s="272">
        <v>2.08328597329887</v>
      </c>
      <c r="AO135" s="272">
        <v>58.7806302190967</v>
      </c>
      <c r="AP135" s="272">
        <v>2.1866582115882403</v>
      </c>
      <c r="AQ135" s="272">
        <v>35.890542668064597</v>
      </c>
      <c r="AR135" s="272">
        <v>1.9766772089451099</v>
      </c>
      <c r="AS135" s="274">
        <v>65.206816978899397</v>
      </c>
      <c r="AU135" s="273">
        <v>2.1766474396142801</v>
      </c>
      <c r="AV135" s="272">
        <v>70.650187023220894</v>
      </c>
      <c r="AW135" s="272">
        <v>2.18832374118093</v>
      </c>
      <c r="AX135" s="272">
        <v>41.134496969089099</v>
      </c>
      <c r="AY135" s="272">
        <v>2.1816383417288598</v>
      </c>
      <c r="AZ135" s="272">
        <v>68.302129689361706</v>
      </c>
      <c r="BA135" s="272">
        <v>2.2066290068649401</v>
      </c>
      <c r="BB135" s="272">
        <v>82.2265161866612</v>
      </c>
      <c r="BC135" s="272">
        <v>2.2066452989846801</v>
      </c>
      <c r="BD135" s="272">
        <v>78.284637545879903</v>
      </c>
      <c r="BE135" s="272">
        <v>1.9966586800319399</v>
      </c>
      <c r="BF135" s="272">
        <v>84.397669514202406</v>
      </c>
      <c r="BG135" s="272">
        <v>2.2216483380678702</v>
      </c>
      <c r="BH135" s="272">
        <v>11.094205896221601</v>
      </c>
      <c r="BI135" s="272">
        <v>2.21827229387404</v>
      </c>
      <c r="BJ135" s="274">
        <v>37.490986338963801</v>
      </c>
    </row>
    <row r="136" spans="1:62" x14ac:dyDescent="0.45">
      <c r="A136" s="1">
        <v>2.2414323883447289</v>
      </c>
      <c r="B136" s="1">
        <v>55.380711441546389</v>
      </c>
      <c r="C136" s="1">
        <v>8.4628069451696479</v>
      </c>
      <c r="D136" s="1"/>
      <c r="E136" s="1">
        <v>2.2041462706311736</v>
      </c>
      <c r="F136" s="1">
        <v>61.13452880216564</v>
      </c>
      <c r="G136" s="1">
        <v>8.003520439871922</v>
      </c>
      <c r="H136" s="1"/>
      <c r="I136" s="1">
        <v>2.2289325993216589</v>
      </c>
      <c r="J136" s="1">
        <v>61.957525462768722</v>
      </c>
      <c r="K136" s="25">
        <v>9.7333410350938188</v>
      </c>
      <c r="M136" s="273">
        <v>2.20663934111615</v>
      </c>
      <c r="N136" s="272">
        <v>64.353443168574898</v>
      </c>
      <c r="O136" s="272">
        <v>2.1066539565211202</v>
      </c>
      <c r="P136" s="272">
        <v>19.2776017393873</v>
      </c>
      <c r="Q136" s="272">
        <v>2.2033220963906399</v>
      </c>
      <c r="R136" s="272">
        <v>90.064600169897901</v>
      </c>
      <c r="S136" s="272">
        <v>2.2333302066710403</v>
      </c>
      <c r="T136" s="272">
        <v>57.603776393148202</v>
      </c>
      <c r="U136" s="272">
        <v>2.2199172710830299</v>
      </c>
      <c r="V136" s="272">
        <v>28.756450806240998</v>
      </c>
      <c r="W136" s="272">
        <v>1.99165471673836</v>
      </c>
      <c r="X136" s="272">
        <v>57.951308099060398</v>
      </c>
      <c r="Y136" s="272">
        <v>2.2232789000549298</v>
      </c>
      <c r="Z136" s="272">
        <v>49.776139697138397</v>
      </c>
      <c r="AA136" s="272">
        <v>2.1999999999999997</v>
      </c>
      <c r="AB136" s="274">
        <v>54.742250084333897</v>
      </c>
      <c r="AC136" s="272"/>
      <c r="AD136" s="273">
        <v>2.01332930667472</v>
      </c>
      <c r="AE136" s="272">
        <v>84.254594153600294</v>
      </c>
      <c r="AF136" s="272">
        <v>2.1116342530808798</v>
      </c>
      <c r="AG136" s="272">
        <v>68.102939044658697</v>
      </c>
      <c r="AH136" s="272">
        <v>2.0549917800328701</v>
      </c>
      <c r="AI136" s="272">
        <v>72.846482282462404</v>
      </c>
      <c r="AJ136" s="272">
        <v>2.2349766072448398</v>
      </c>
      <c r="AK136" s="272">
        <v>58.283831208891897</v>
      </c>
      <c r="AL136" s="272">
        <v>2.2049541002054798</v>
      </c>
      <c r="AM136" s="272">
        <v>18.297363355325</v>
      </c>
      <c r="AN136" s="272">
        <v>2.0999522610852601</v>
      </c>
      <c r="AO136" s="272">
        <v>59.262514875584401</v>
      </c>
      <c r="AP136" s="272">
        <v>2.20332481381072</v>
      </c>
      <c r="AQ136" s="272">
        <v>36.216687961648802</v>
      </c>
      <c r="AR136" s="272">
        <v>1.9933439645011399</v>
      </c>
      <c r="AS136" s="274">
        <v>65.755474046529798</v>
      </c>
      <c r="AU136" s="273">
        <v>2.1933139590600197</v>
      </c>
      <c r="AV136" s="272">
        <v>71.322885297245904</v>
      </c>
      <c r="AW136" s="272">
        <v>2.2049903347923601</v>
      </c>
      <c r="AX136" s="272">
        <v>41.746179740934899</v>
      </c>
      <c r="AY136" s="272">
        <v>2.1999714370375001</v>
      </c>
      <c r="AZ136" s="272">
        <v>69.074761716955706</v>
      </c>
      <c r="BA136" s="272">
        <v>2.2232953890920202</v>
      </c>
      <c r="BB136" s="272">
        <v>82.838151708505407</v>
      </c>
      <c r="BC136" s="272">
        <v>2.2266451053198901</v>
      </c>
      <c r="BD136" s="272">
        <v>79.292338331869203</v>
      </c>
      <c r="BE136" s="272">
        <v>2.0133252800322099</v>
      </c>
      <c r="BF136" s="272">
        <v>85.289891296067495</v>
      </c>
      <c r="BG136" s="272">
        <v>2.2383148672356699</v>
      </c>
      <c r="BH136" s="272">
        <v>11.306862403816501</v>
      </c>
      <c r="BI136" s="272">
        <v>2.23660512274903</v>
      </c>
      <c r="BJ136" s="274">
        <v>37.961564855770099</v>
      </c>
    </row>
    <row r="137" spans="1:62" x14ac:dyDescent="0.45">
      <c r="A137" s="1">
        <v>2.2585155123321483</v>
      </c>
      <c r="B137" s="1">
        <v>55.857275855773864</v>
      </c>
      <c r="C137" s="1">
        <v>8.514326736318381</v>
      </c>
      <c r="D137" s="1"/>
      <c r="E137" s="1">
        <v>2.2203961201303799</v>
      </c>
      <c r="F137" s="1">
        <v>61.60521589403524</v>
      </c>
      <c r="G137" s="1">
        <v>8.0584245978457147</v>
      </c>
      <c r="H137" s="1"/>
      <c r="I137" s="1">
        <v>2.24664072348479</v>
      </c>
      <c r="J137" s="1">
        <v>62.658447737801652</v>
      </c>
      <c r="K137" s="25">
        <v>9.8163102655826986</v>
      </c>
      <c r="M137" s="273">
        <v>2.2216391553684502</v>
      </c>
      <c r="N137" s="272">
        <v>65.017005128859907</v>
      </c>
      <c r="O137" s="272">
        <v>2.1233205226328398</v>
      </c>
      <c r="P137" s="272">
        <v>19.477986725189801</v>
      </c>
      <c r="Q137" s="272">
        <v>2.21998867805774</v>
      </c>
      <c r="R137" s="272">
        <v>90.803773739789193</v>
      </c>
      <c r="S137" s="272">
        <v>2.2516635143377397</v>
      </c>
      <c r="T137" s="272">
        <v>58.162148424754598</v>
      </c>
      <c r="U137" s="272">
        <v>2.2332501075459903</v>
      </c>
      <c r="V137" s="272">
        <v>29.027273904449501</v>
      </c>
      <c r="W137" s="272">
        <v>2.0083212834056301</v>
      </c>
      <c r="X137" s="272">
        <v>58.556038457674298</v>
      </c>
      <c r="Y137" s="272">
        <v>2.2399451586760297</v>
      </c>
      <c r="Z137" s="272">
        <v>50.278835689502202</v>
      </c>
      <c r="AA137" s="272">
        <v>2.2200000000000002</v>
      </c>
      <c r="AB137" s="274">
        <v>55.265030622111802</v>
      </c>
      <c r="AC137" s="272"/>
      <c r="AD137" s="273">
        <v>2.0299959400081198</v>
      </c>
      <c r="AE137" s="272">
        <v>84.981043532786899</v>
      </c>
      <c r="AF137" s="272">
        <v>2.1299673050018599</v>
      </c>
      <c r="AG137" s="272">
        <v>68.873222936549894</v>
      </c>
      <c r="AH137" s="272">
        <v>2.0683250600330902</v>
      </c>
      <c r="AI137" s="272">
        <v>73.237677284940304</v>
      </c>
      <c r="AJ137" s="272">
        <v>2.2516430994688896</v>
      </c>
      <c r="AK137" s="272">
        <v>58.662766707009098</v>
      </c>
      <c r="AL137" s="272">
        <v>2.21995378796198</v>
      </c>
      <c r="AM137" s="272">
        <v>18.5173854706415</v>
      </c>
      <c r="AN137" s="272">
        <v>2.1166185488716498</v>
      </c>
      <c r="AO137" s="272">
        <v>59.735467438904699</v>
      </c>
      <c r="AP137" s="272">
        <v>2.2199914160331899</v>
      </c>
      <c r="AQ137" s="272">
        <v>36.554667983696703</v>
      </c>
      <c r="AR137" s="272">
        <v>2.0116773956127703</v>
      </c>
      <c r="AS137" s="274">
        <v>66.301016090915496</v>
      </c>
      <c r="AU137" s="273">
        <v>2.20998047850577</v>
      </c>
      <c r="AV137" s="272">
        <v>72.047401073121407</v>
      </c>
      <c r="AW137" s="272">
        <v>2.2216569284037901</v>
      </c>
      <c r="AX137" s="272">
        <v>42.348806262457302</v>
      </c>
      <c r="AY137" s="272">
        <v>2.2166378873180901</v>
      </c>
      <c r="AZ137" s="272">
        <v>69.862970495106097</v>
      </c>
      <c r="BA137" s="272">
        <v>2.2399617713190998</v>
      </c>
      <c r="BB137" s="272">
        <v>83.4582449806516</v>
      </c>
      <c r="BC137" s="272">
        <v>2.2449782611271702</v>
      </c>
      <c r="BD137" s="272">
        <v>80.281910867211096</v>
      </c>
      <c r="BE137" s="272">
        <v>2.0299918800324801</v>
      </c>
      <c r="BF137" s="272">
        <v>86.080903574317901</v>
      </c>
      <c r="BG137" s="272">
        <v>2.25498139640347</v>
      </c>
      <c r="BH137" s="272">
        <v>11.5215191614828</v>
      </c>
      <c r="BI137" s="272">
        <v>2.2532713308172099</v>
      </c>
      <c r="BJ137" s="274">
        <v>38.3939338712119</v>
      </c>
    </row>
    <row r="138" spans="1:62" x14ac:dyDescent="0.45">
      <c r="A138" s="1">
        <v>2.2751819734827223</v>
      </c>
      <c r="B138" s="1">
        <v>56.323984216107199</v>
      </c>
      <c r="C138" s="1">
        <v>8.5664541538242709</v>
      </c>
      <c r="D138" s="1"/>
      <c r="E138" s="1">
        <v>2.2362293070879025</v>
      </c>
      <c r="F138" s="1">
        <v>62.065245240655727</v>
      </c>
      <c r="G138" s="1">
        <v>8.1095134615628517</v>
      </c>
      <c r="H138" s="1"/>
      <c r="I138" s="1">
        <v>2.2647655082313483</v>
      </c>
      <c r="J138" s="1">
        <v>63.361183231649349</v>
      </c>
      <c r="K138" s="25">
        <v>9.8951069168863501</v>
      </c>
      <c r="M138" s="273">
        <v>2.2383056156487897</v>
      </c>
      <c r="N138" s="272">
        <v>65.718339035982098</v>
      </c>
      <c r="O138" s="272">
        <v>2.1416537453557298</v>
      </c>
      <c r="P138" s="272">
        <v>19.668566444046998</v>
      </c>
      <c r="Q138" s="272">
        <v>2.2383219178915503</v>
      </c>
      <c r="R138" s="272">
        <v>91.541430472805004</v>
      </c>
      <c r="S138" s="272">
        <v>2.26999682200444</v>
      </c>
      <c r="T138" s="272">
        <v>58.645409944651199</v>
      </c>
      <c r="U138" s="272">
        <v>2.2465829440089502</v>
      </c>
      <c r="V138" s="272">
        <v>29.285041370979499</v>
      </c>
      <c r="W138" s="272">
        <v>2.0249878500728902</v>
      </c>
      <c r="X138" s="272">
        <v>59.188166682351799</v>
      </c>
      <c r="Y138" s="272">
        <v>2.2566114172971301</v>
      </c>
      <c r="Z138" s="272">
        <v>50.753348310991903</v>
      </c>
      <c r="AA138" s="272">
        <v>2.23</v>
      </c>
      <c r="AB138" s="274">
        <v>55.801584580446601</v>
      </c>
      <c r="AC138" s="272"/>
      <c r="AD138" s="273">
        <v>2.04666257334152</v>
      </c>
      <c r="AE138" s="272">
        <v>85.732802475836607</v>
      </c>
      <c r="AF138" s="272">
        <v>2.1499669980065801</v>
      </c>
      <c r="AG138" s="272">
        <v>69.632639645076097</v>
      </c>
      <c r="AH138" s="272">
        <v>2.0816583400332997</v>
      </c>
      <c r="AI138" s="272">
        <v>73.627078789186399</v>
      </c>
      <c r="AJ138" s="272">
        <v>2.2666429424705301</v>
      </c>
      <c r="AK138" s="272">
        <v>59.001419290893899</v>
      </c>
      <c r="AL138" s="272">
        <v>2.2349534757184801</v>
      </c>
      <c r="AM138" s="272">
        <v>18.751649377838099</v>
      </c>
      <c r="AN138" s="272">
        <v>2.1349514654366799</v>
      </c>
      <c r="AO138" s="272">
        <v>60.183299227649499</v>
      </c>
      <c r="AP138" s="272">
        <v>2.2366580182556599</v>
      </c>
      <c r="AQ138" s="272">
        <v>36.902689235976403</v>
      </c>
      <c r="AR138" s="272">
        <v>2.0300108267244004</v>
      </c>
      <c r="AS138" s="274">
        <v>66.862357438803599</v>
      </c>
      <c r="AU138" s="273">
        <v>2.22664699795151</v>
      </c>
      <c r="AV138" s="272">
        <v>72.804834350172598</v>
      </c>
      <c r="AW138" s="272">
        <v>2.2383235220152198</v>
      </c>
      <c r="AX138" s="272">
        <v>42.939951033569599</v>
      </c>
      <c r="AY138" s="272">
        <v>2.2349709826267401</v>
      </c>
      <c r="AZ138" s="272">
        <v>70.611993271856903</v>
      </c>
      <c r="BA138" s="272">
        <v>2.2566281535461798</v>
      </c>
      <c r="BB138" s="272">
        <v>84.108310503868196</v>
      </c>
      <c r="BC138" s="272">
        <v>2.2633114169344402</v>
      </c>
      <c r="BD138" s="272">
        <v>81.276239902722807</v>
      </c>
      <c r="BE138" s="272">
        <v>2.0466584800327401</v>
      </c>
      <c r="BF138" s="272">
        <v>86.793984849785105</v>
      </c>
      <c r="BG138" s="272">
        <v>2.2733145784880602</v>
      </c>
      <c r="BH138" s="272">
        <v>11.7538631697808</v>
      </c>
      <c r="BI138" s="272">
        <v>2.26993753888538</v>
      </c>
      <c r="BJ138" s="274">
        <v>38.788991135321098</v>
      </c>
    </row>
    <row r="139" spans="1:62" x14ac:dyDescent="0.45">
      <c r="A139" s="1">
        <v>2.2918484390462388</v>
      </c>
      <c r="B139" s="1">
        <v>56.785249908410705</v>
      </c>
      <c r="C139" s="1">
        <v>8.6163158314534112</v>
      </c>
      <c r="D139" s="1"/>
      <c r="E139" s="1">
        <v>2.2524791559587101</v>
      </c>
      <c r="F139" s="1">
        <v>62.517459005754638</v>
      </c>
      <c r="G139" s="1">
        <v>8.1557450557531546</v>
      </c>
      <c r="H139" s="1"/>
      <c r="I139" s="1">
        <v>2.2822653032971303</v>
      </c>
      <c r="J139" s="1">
        <v>64.044069787288151</v>
      </c>
      <c r="K139" s="25">
        <v>9.9711471924972521</v>
      </c>
      <c r="M139" s="273">
        <v>2.2549720759291199</v>
      </c>
      <c r="N139" s="272">
        <v>66.451973442640593</v>
      </c>
      <c r="O139" s="272">
        <v>2.1583203114674498</v>
      </c>
      <c r="P139" s="272">
        <v>19.875695936670901</v>
      </c>
      <c r="Q139" s="272">
        <v>2.25498849955865</v>
      </c>
      <c r="R139" s="272">
        <v>92.300173947027602</v>
      </c>
      <c r="S139" s="272">
        <v>2.28666346533781</v>
      </c>
      <c r="T139" s="272">
        <v>59.077830342845701</v>
      </c>
      <c r="U139" s="272">
        <v>2.2599157804719101</v>
      </c>
      <c r="V139" s="272">
        <v>29.567687670904899</v>
      </c>
      <c r="W139" s="272">
        <v>2.04165441674016</v>
      </c>
      <c r="X139" s="272">
        <v>59.815568334979901</v>
      </c>
      <c r="Y139" s="272">
        <v>2.27327767591823</v>
      </c>
      <c r="Z139" s="272">
        <v>51.2140062528062</v>
      </c>
      <c r="AA139" s="272">
        <v>2.25</v>
      </c>
      <c r="AB139" s="274">
        <v>56.328753110614201</v>
      </c>
      <c r="AC139" s="272"/>
      <c r="AD139" s="273">
        <v>2.0649958700082598</v>
      </c>
      <c r="AE139" s="272">
        <v>86.499593765908003</v>
      </c>
      <c r="AF139" s="272">
        <v>2.1683000499275602</v>
      </c>
      <c r="AG139" s="272">
        <v>70.395855738014404</v>
      </c>
      <c r="AH139" s="272">
        <v>2.0949916200335199</v>
      </c>
      <c r="AI139" s="272">
        <v>74.013306273535406</v>
      </c>
      <c r="AJ139" s="272">
        <v>2.2799761362497697</v>
      </c>
      <c r="AK139" s="272">
        <v>59.310880331190297</v>
      </c>
      <c r="AL139" s="272">
        <v>2.2516197954479198</v>
      </c>
      <c r="AM139" s="272">
        <v>19.002196361086401</v>
      </c>
      <c r="AN139" s="272">
        <v>2.15161775322307</v>
      </c>
      <c r="AO139" s="272">
        <v>60.604452730196499</v>
      </c>
      <c r="AP139" s="272">
        <v>2.2533246204781299</v>
      </c>
      <c r="AQ139" s="272">
        <v>37.235135372032801</v>
      </c>
      <c r="AR139" s="272">
        <v>2.0483442578360402</v>
      </c>
      <c r="AS139" s="274">
        <v>67.401893623978907</v>
      </c>
      <c r="AU139" s="273">
        <v>2.2449801693418299</v>
      </c>
      <c r="AV139" s="272">
        <v>73.642939130104907</v>
      </c>
      <c r="AW139" s="272">
        <v>2.2549901156266503</v>
      </c>
      <c r="AX139" s="272">
        <v>43.546215805221898</v>
      </c>
      <c r="AY139" s="272">
        <v>2.2516374329073199</v>
      </c>
      <c r="AZ139" s="272">
        <v>71.350668298238105</v>
      </c>
      <c r="BA139" s="272">
        <v>2.2749611739959601</v>
      </c>
      <c r="BB139" s="272">
        <v>84.780394527871195</v>
      </c>
      <c r="BC139" s="272">
        <v>2.2833112232696502</v>
      </c>
      <c r="BD139" s="272">
        <v>82.274978938392096</v>
      </c>
      <c r="BE139" s="272">
        <v>2.0616584200329799</v>
      </c>
      <c r="BF139" s="272">
        <v>87.416960372034197</v>
      </c>
      <c r="BG139" s="272">
        <v>2.2899811076558598</v>
      </c>
      <c r="BH139" s="272">
        <v>11.975875177709799</v>
      </c>
      <c r="BI139" s="272">
        <v>2.2849371261467399</v>
      </c>
      <c r="BJ139" s="274">
        <v>39.159037398537002</v>
      </c>
    </row>
    <row r="140" spans="1:62" x14ac:dyDescent="0.45">
      <c r="A140" s="1">
        <v>2.307889905418929</v>
      </c>
      <c r="B140" s="1">
        <v>57.238379531491383</v>
      </c>
      <c r="C140" s="1">
        <v>8.6678523713079905</v>
      </c>
      <c r="D140" s="1"/>
      <c r="E140" s="1">
        <v>2.2681040078433807</v>
      </c>
      <c r="F140" s="1">
        <v>62.965407312887855</v>
      </c>
      <c r="G140" s="1">
        <v>8.1999456412992142</v>
      </c>
      <c r="H140" s="1"/>
      <c r="I140" s="1">
        <v>2.3001817594498584</v>
      </c>
      <c r="J140" s="1">
        <v>64.706410467193095</v>
      </c>
      <c r="K140" s="25">
        <v>10.038967358309815</v>
      </c>
      <c r="M140" s="273">
        <v>2.27163853620945</v>
      </c>
      <c r="N140" s="272">
        <v>67.197986321658107</v>
      </c>
      <c r="O140" s="272">
        <v>2.1766535341903399</v>
      </c>
      <c r="P140" s="272">
        <v>20.071503325474101</v>
      </c>
      <c r="Q140" s="272">
        <v>2.2733217393924599</v>
      </c>
      <c r="R140" s="272">
        <v>93.079150941714403</v>
      </c>
      <c r="S140" s="272">
        <v>2.3016634443378399</v>
      </c>
      <c r="T140" s="272">
        <v>59.445040298580203</v>
      </c>
      <c r="U140" s="272">
        <v>2.27324861693487</v>
      </c>
      <c r="V140" s="272">
        <v>29.8353687498713</v>
      </c>
      <c r="W140" s="272">
        <v>2.0599876400741501</v>
      </c>
      <c r="X140" s="272">
        <v>60.434099200523598</v>
      </c>
      <c r="Y140" s="272">
        <v>2.28994393453933</v>
      </c>
      <c r="Z140" s="272">
        <v>51.658141507226702</v>
      </c>
      <c r="AA140" s="272">
        <v>2.27</v>
      </c>
      <c r="AB140" s="274">
        <v>56.844829771129803</v>
      </c>
      <c r="AC140" s="272"/>
      <c r="AD140" s="273">
        <v>2.083329166675</v>
      </c>
      <c r="AE140" s="272">
        <v>87.292921750211505</v>
      </c>
      <c r="AF140" s="272">
        <v>2.1866331018485501</v>
      </c>
      <c r="AG140" s="272">
        <v>71.140617678094003</v>
      </c>
      <c r="AH140" s="272">
        <v>2.1083249000337303</v>
      </c>
      <c r="AI140" s="272">
        <v>74.4181177033783</v>
      </c>
      <c r="AJ140" s="272">
        <v>2.2933093300290102</v>
      </c>
      <c r="AK140" s="272">
        <v>59.617013960293498</v>
      </c>
      <c r="AL140" s="272">
        <v>2.2682861151773599</v>
      </c>
      <c r="AM140" s="272">
        <v>19.2556931769528</v>
      </c>
      <c r="AN140" s="272">
        <v>2.1682840410094602</v>
      </c>
      <c r="AO140" s="272">
        <v>61.012190393996498</v>
      </c>
      <c r="AP140" s="272">
        <v>2.2699912227006003</v>
      </c>
      <c r="AQ140" s="272">
        <v>37.567192130183599</v>
      </c>
      <c r="AR140" s="272">
        <v>2.0650110133920703</v>
      </c>
      <c r="AS140" s="274">
        <v>67.900993503625699</v>
      </c>
      <c r="AU140" s="273">
        <v>2.2633133407321502</v>
      </c>
      <c r="AV140" s="272">
        <v>74.497329410618903</v>
      </c>
      <c r="AW140" s="272">
        <v>2.2716567092380902</v>
      </c>
      <c r="AX140" s="272">
        <v>44.1491100767539</v>
      </c>
      <c r="AY140" s="272">
        <v>2.2699705282159703</v>
      </c>
      <c r="AZ140" s="272">
        <v>72.033635572629805</v>
      </c>
      <c r="BA140" s="272">
        <v>2.2916275562230397</v>
      </c>
      <c r="BB140" s="272">
        <v>85.465488052338799</v>
      </c>
      <c r="BC140" s="272">
        <v>2.3016443790769201</v>
      </c>
      <c r="BD140" s="272">
        <v>83.210166721791595</v>
      </c>
      <c r="BE140" s="272">
        <v>2.0749917000331997</v>
      </c>
      <c r="BF140" s="272">
        <v>88.0040731430026</v>
      </c>
      <c r="BG140" s="272">
        <v>2.3066476368236599</v>
      </c>
      <c r="BH140" s="272">
        <v>12.206801685957201</v>
      </c>
      <c r="BI140" s="272">
        <v>2.29827009260128</v>
      </c>
      <c r="BJ140" s="274">
        <v>39.500103660717897</v>
      </c>
    </row>
    <row r="141" spans="1:62" x14ac:dyDescent="0.45">
      <c r="A141" s="1">
        <v>2.3243480387116082</v>
      </c>
      <c r="B141" s="1">
        <v>57.691419430962249</v>
      </c>
      <c r="C141" s="1">
        <v>8.7180961837255975</v>
      </c>
      <c r="D141" s="1"/>
      <c r="E141" s="1">
        <v>2.2841455245337001</v>
      </c>
      <c r="F141" s="1">
        <v>63.408438249046711</v>
      </c>
      <c r="G141" s="1">
        <v>8.2408538297976168</v>
      </c>
      <c r="H141" s="1"/>
      <c r="I141" s="1">
        <v>2.317264893543336</v>
      </c>
      <c r="J141" s="1">
        <v>65.335926177175821</v>
      </c>
      <c r="K141" s="25">
        <v>10.10092577955095</v>
      </c>
      <c r="M141" s="273">
        <v>2.2883049964897899</v>
      </c>
      <c r="N141" s="272">
        <v>67.964544214426695</v>
      </c>
      <c r="O141" s="272">
        <v>2.1933201003020599</v>
      </c>
      <c r="P141" s="272">
        <v>20.288424541856799</v>
      </c>
      <c r="Q141" s="272">
        <v>2.2916549792262702</v>
      </c>
      <c r="R141" s="272">
        <v>93.871765925094294</v>
      </c>
      <c r="S141" s="272">
        <v>2.3166634233378702</v>
      </c>
      <c r="T141" s="272">
        <v>59.774099098258702</v>
      </c>
      <c r="U141" s="272">
        <v>2.2865814533978299</v>
      </c>
      <c r="V141" s="272">
        <v>30.1382350270746</v>
      </c>
      <c r="W141" s="272">
        <v>2.07665420674142</v>
      </c>
      <c r="X141" s="272">
        <v>60.958816413954899</v>
      </c>
      <c r="Y141" s="272">
        <v>2.3066101931604299</v>
      </c>
      <c r="Z141" s="272">
        <v>52.093866442900001</v>
      </c>
      <c r="AA141" s="272">
        <v>2.29</v>
      </c>
      <c r="AB141" s="274">
        <v>57.346807974615103</v>
      </c>
      <c r="AC141" s="272"/>
      <c r="AD141" s="273">
        <v>2.10166246334173</v>
      </c>
      <c r="AE141" s="272">
        <v>88.101990041364999</v>
      </c>
      <c r="AF141" s="272">
        <v>2.2032995126858097</v>
      </c>
      <c r="AG141" s="272">
        <v>71.864671793194802</v>
      </c>
      <c r="AH141" s="272">
        <v>2.1216581800339398</v>
      </c>
      <c r="AI141" s="272">
        <v>74.846398001530503</v>
      </c>
      <c r="AJ141" s="272">
        <v>2.3066425238082502</v>
      </c>
      <c r="AK141" s="272">
        <v>59.904138868005901</v>
      </c>
      <c r="AL141" s="272">
        <v>2.2849524349068098</v>
      </c>
      <c r="AM141" s="272">
        <v>19.520458353420199</v>
      </c>
      <c r="AN141" s="272">
        <v>2.1849503287958498</v>
      </c>
      <c r="AO141" s="272">
        <v>61.405898653864902</v>
      </c>
      <c r="AP141" s="272">
        <v>2.2866578249230698</v>
      </c>
      <c r="AQ141" s="272">
        <v>37.8857268556132</v>
      </c>
      <c r="AR141" s="272">
        <v>2.0816777689481003</v>
      </c>
      <c r="AS141" s="274">
        <v>68.356848837091704</v>
      </c>
      <c r="AU141" s="273">
        <v>2.28164651212247</v>
      </c>
      <c r="AV141" s="272">
        <v>75.370682691810003</v>
      </c>
      <c r="AW141" s="272">
        <v>2.2883233028495198</v>
      </c>
      <c r="AX141" s="272">
        <v>44.756760848455698</v>
      </c>
      <c r="AY141" s="272">
        <v>2.2866369784965599</v>
      </c>
      <c r="AZ141" s="272">
        <v>72.723517097268399</v>
      </c>
      <c r="BA141" s="272">
        <v>2.30996057667282</v>
      </c>
      <c r="BB141" s="272">
        <v>86.203690578703203</v>
      </c>
      <c r="BC141" s="272">
        <v>2.3183108843562601</v>
      </c>
      <c r="BD141" s="272">
        <v>84.040176001434801</v>
      </c>
      <c r="BE141" s="272">
        <v>2.08832498003341</v>
      </c>
      <c r="BF141" s="272">
        <v>88.553496162624796</v>
      </c>
      <c r="BG141" s="272">
        <v>2.3249808189082399</v>
      </c>
      <c r="BH141" s="272">
        <v>12.459006444964499</v>
      </c>
      <c r="BI141" s="272">
        <v>2.31326967986264</v>
      </c>
      <c r="BJ141" s="274">
        <v>39.838870422816797</v>
      </c>
    </row>
    <row r="142" spans="1:62" x14ac:dyDescent="0.45">
      <c r="A142" s="1">
        <v>2.3405978399278888</v>
      </c>
      <c r="B142" s="1">
        <v>58.148650946620258</v>
      </c>
      <c r="C142" s="1">
        <v>8.7675096887995085</v>
      </c>
      <c r="D142" s="1"/>
      <c r="E142" s="1">
        <v>2.3001870431510909</v>
      </c>
      <c r="F142" s="1">
        <v>63.852447054718468</v>
      </c>
      <c r="G142" s="1">
        <v>8.2808237284207777</v>
      </c>
      <c r="H142" s="1"/>
      <c r="I142" s="1">
        <v>2.3343480314422904</v>
      </c>
      <c r="J142" s="1">
        <v>65.937603761164354</v>
      </c>
      <c r="K142" s="25">
        <v>10.155636722046182</v>
      </c>
      <c r="M142" s="273">
        <v>2.3066381027981597</v>
      </c>
      <c r="N142" s="272">
        <v>68.719996694356894</v>
      </c>
      <c r="O142" s="272">
        <v>2.21165332302495</v>
      </c>
      <c r="P142" s="272">
        <v>20.4942132590282</v>
      </c>
      <c r="Q142" s="272">
        <v>2.30998821906008</v>
      </c>
      <c r="R142" s="272">
        <v>94.664475710778902</v>
      </c>
      <c r="S142" s="272">
        <v>2.3299967380045601</v>
      </c>
      <c r="T142" s="272">
        <v>60.074148392693203</v>
      </c>
      <c r="U142" s="272">
        <v>2.30158089441866</v>
      </c>
      <c r="V142" s="272">
        <v>30.455091415817101</v>
      </c>
      <c r="W142" s="272">
        <v>2.0933207734086903</v>
      </c>
      <c r="X142" s="272">
        <v>61.452519730556901</v>
      </c>
      <c r="Y142" s="272">
        <v>2.3232764517815299</v>
      </c>
      <c r="Z142" s="272">
        <v>52.523673006121598</v>
      </c>
      <c r="AA142" s="272">
        <v>2.31</v>
      </c>
      <c r="AB142" s="274">
        <v>57.869778117002298</v>
      </c>
      <c r="AC142" s="272"/>
      <c r="AD142" s="273">
        <v>2.1199957600084698</v>
      </c>
      <c r="AE142" s="272">
        <v>88.910716151934906</v>
      </c>
      <c r="AF142" s="272">
        <v>2.2216325646067898</v>
      </c>
      <c r="AG142" s="272">
        <v>72.543558071247702</v>
      </c>
      <c r="AH142" s="272">
        <v>2.1366581200341801</v>
      </c>
      <c r="AI142" s="272">
        <v>75.310843247580294</v>
      </c>
      <c r="AJ142" s="272">
        <v>2.31997571758748</v>
      </c>
      <c r="AK142" s="272">
        <v>60.204089647941601</v>
      </c>
      <c r="AL142" s="272">
        <v>2.3016187546362503</v>
      </c>
      <c r="AM142" s="272">
        <v>19.7795716505914</v>
      </c>
      <c r="AN142" s="272">
        <v>2.2016166165822502</v>
      </c>
      <c r="AO142" s="272">
        <v>61.810238110488903</v>
      </c>
      <c r="AP142" s="272">
        <v>2.3033244271455402</v>
      </c>
      <c r="AQ142" s="272">
        <v>38.207518196253197</v>
      </c>
      <c r="AR142" s="272">
        <v>2.0966778489485201</v>
      </c>
      <c r="AS142" s="274">
        <v>68.742580749560901</v>
      </c>
      <c r="AU142" s="273">
        <v>2.3016463354573697</v>
      </c>
      <c r="AV142" s="272">
        <v>76.268164973862994</v>
      </c>
      <c r="AW142" s="272">
        <v>2.3049898964609503</v>
      </c>
      <c r="AX142" s="272">
        <v>45.382240620794299</v>
      </c>
      <c r="AY142" s="272">
        <v>2.3033034287771401</v>
      </c>
      <c r="AZ142" s="272">
        <v>73.412374871870497</v>
      </c>
      <c r="BA142" s="272">
        <v>2.3282935971226002</v>
      </c>
      <c r="BB142" s="272">
        <v>87.017493107767606</v>
      </c>
      <c r="BC142" s="272">
        <v>2.3349773896356099</v>
      </c>
      <c r="BD142" s="272">
        <v>84.757667277059497</v>
      </c>
      <c r="BE142" s="272">
        <v>2.10165826003362</v>
      </c>
      <c r="BF142" s="272">
        <v>89.113928432640293</v>
      </c>
      <c r="BG142" s="272">
        <v>2.3433140009928199</v>
      </c>
      <c r="BH142" s="272">
        <v>12.7153534541197</v>
      </c>
      <c r="BI142" s="272">
        <v>2.3266026463171801</v>
      </c>
      <c r="BJ142" s="274">
        <v>40.145853683780402</v>
      </c>
    </row>
    <row r="143" spans="1:62" x14ac:dyDescent="0.45">
      <c r="A143" s="1">
        <v>2.3568476411372252</v>
      </c>
      <c r="B143" s="1">
        <v>58.609420619722236</v>
      </c>
      <c r="C143" s="1">
        <v>8.8203378959154417</v>
      </c>
      <c r="D143" s="1"/>
      <c r="E143" s="1">
        <v>2.3164368884213626</v>
      </c>
      <c r="F143" s="1">
        <v>64.300011883611347</v>
      </c>
      <c r="G143" s="1">
        <v>8.3210208864406248</v>
      </c>
      <c r="H143" s="1"/>
      <c r="I143" s="1">
        <v>2.3508061804903235</v>
      </c>
      <c r="J143" s="1">
        <v>66.504983750177928</v>
      </c>
      <c r="K143" s="25">
        <v>10.20588150896368</v>
      </c>
      <c r="M143" s="273">
        <v>2.3233045630784899</v>
      </c>
      <c r="N143" s="272">
        <v>69.470600713560003</v>
      </c>
      <c r="O143" s="272">
        <v>2.2299865457478401</v>
      </c>
      <c r="P143" s="272">
        <v>20.705067127908901</v>
      </c>
      <c r="Q143" s="272">
        <v>2.3283214588938899</v>
      </c>
      <c r="R143" s="272">
        <v>95.472638272132599</v>
      </c>
      <c r="S143" s="272">
        <v>2.3433300526712499</v>
      </c>
      <c r="T143" s="272">
        <v>60.361548351041002</v>
      </c>
      <c r="U143" s="272">
        <v>2.31658033543949</v>
      </c>
      <c r="V143" s="272">
        <v>30.805697425039501</v>
      </c>
      <c r="W143" s="272">
        <v>2.1083206834092301</v>
      </c>
      <c r="X143" s="272">
        <v>61.999068560446297</v>
      </c>
      <c r="Y143" s="272">
        <v>2.3382760845405297</v>
      </c>
      <c r="Z143" s="272">
        <v>52.949592674849796</v>
      </c>
      <c r="AA143" s="272">
        <v>2.3200000000000003</v>
      </c>
      <c r="AB143" s="274">
        <v>58.369223744632997</v>
      </c>
      <c r="AC143" s="272"/>
      <c r="AD143" s="273">
        <v>2.1383290566752198</v>
      </c>
      <c r="AE143" s="272">
        <v>89.731512977577793</v>
      </c>
      <c r="AF143" s="272">
        <v>2.2382989754440601</v>
      </c>
      <c r="AG143" s="272">
        <v>73.198975480991194</v>
      </c>
      <c r="AH143" s="272">
        <v>2.1499914000343998</v>
      </c>
      <c r="AI143" s="272">
        <v>75.7988045592612</v>
      </c>
      <c r="AJ143" s="272">
        <v>2.33330891136672</v>
      </c>
      <c r="AK143" s="272">
        <v>60.5093383272594</v>
      </c>
      <c r="AL143" s="272">
        <v>2.3182850743656997</v>
      </c>
      <c r="AM143" s="272">
        <v>20.040018272106</v>
      </c>
      <c r="AN143" s="272">
        <v>2.2182829043686403</v>
      </c>
      <c r="AO143" s="272">
        <v>62.220170449756701</v>
      </c>
      <c r="AP143" s="272">
        <v>2.3199910293680199</v>
      </c>
      <c r="AQ143" s="272">
        <v>38.523350875004603</v>
      </c>
      <c r="AR143" s="272">
        <v>2.11167792894895</v>
      </c>
      <c r="AS143" s="274">
        <v>69.086425038853505</v>
      </c>
      <c r="AU143" s="273">
        <v>2.3216461587922601</v>
      </c>
      <c r="AV143" s="272">
        <v>77.153693005489004</v>
      </c>
      <c r="AW143" s="272">
        <v>2.32165649007238</v>
      </c>
      <c r="AX143" s="272">
        <v>46.027990643856803</v>
      </c>
      <c r="AY143" s="272">
        <v>2.3199698790577297</v>
      </c>
      <c r="AZ143" s="272">
        <v>74.111911146853899</v>
      </c>
      <c r="BA143" s="272">
        <v>2.3482932557951002</v>
      </c>
      <c r="BB143" s="272">
        <v>87.888436638872705</v>
      </c>
      <c r="BC143" s="272">
        <v>2.3499772443870102</v>
      </c>
      <c r="BD143" s="272">
        <v>85.394345299798005</v>
      </c>
      <c r="BE143" s="272">
        <v>2.1149915400338402</v>
      </c>
      <c r="BF143" s="272">
        <v>89.683243702972902</v>
      </c>
      <c r="BG143" s="272">
        <v>2.3616471830774</v>
      </c>
      <c r="BH143" s="272">
        <v>12.9917344639905</v>
      </c>
      <c r="BI143" s="272">
        <v>2.3399356127717201</v>
      </c>
      <c r="BJ143" s="274">
        <v>40.456758694884201</v>
      </c>
    </row>
    <row r="144" spans="1:62" x14ac:dyDescent="0.45">
      <c r="A144" s="1">
        <v>2.3733057744299026</v>
      </c>
      <c r="B144" s="1">
        <v>59.076540354342136</v>
      </c>
      <c r="C144" s="1">
        <v>8.8705510466013369</v>
      </c>
      <c r="D144" s="1"/>
      <c r="E144" s="1">
        <v>2.3326867375735065</v>
      </c>
      <c r="F144" s="1">
        <v>64.748868739190925</v>
      </c>
      <c r="G144" s="1">
        <v>8.3608370265894649</v>
      </c>
      <c r="H144" s="1"/>
      <c r="I144" s="1">
        <v>2.3668476713089972</v>
      </c>
      <c r="J144" s="1">
        <v>67.051918269711308</v>
      </c>
      <c r="K144" s="25">
        <v>10.251934202420156</v>
      </c>
      <c r="M144" s="273">
        <v>2.33997102335882</v>
      </c>
      <c r="N144" s="272">
        <v>70.200768064503094</v>
      </c>
      <c r="O144" s="272">
        <v>2.2483197684707301</v>
      </c>
      <c r="P144" s="272">
        <v>20.905790693370999</v>
      </c>
      <c r="Q144" s="272">
        <v>2.3466546987277002</v>
      </c>
      <c r="R144" s="272">
        <v>96.253971781250996</v>
      </c>
      <c r="S144" s="272">
        <v>2.35666336733795</v>
      </c>
      <c r="T144" s="272">
        <v>60.659186958298399</v>
      </c>
      <c r="U144" s="272">
        <v>2.3332463810182</v>
      </c>
      <c r="V144" s="272">
        <v>31.185109791709898</v>
      </c>
      <c r="W144" s="272">
        <v>2.1266539067432197</v>
      </c>
      <c r="X144" s="272">
        <v>62.592449728866796</v>
      </c>
      <c r="Y144" s="272">
        <v>2.3549423431616301</v>
      </c>
      <c r="Z144" s="272">
        <v>53.394080052116301</v>
      </c>
      <c r="AA144" s="272">
        <v>2.34</v>
      </c>
      <c r="AB144" s="274">
        <v>58.855153272248003</v>
      </c>
      <c r="AC144" s="272"/>
      <c r="AD144" s="273">
        <v>2.15666235334196</v>
      </c>
      <c r="AE144" s="272">
        <v>90.546020760079102</v>
      </c>
      <c r="AF144" s="272">
        <v>2.2549653862813201</v>
      </c>
      <c r="AG144" s="272">
        <v>73.837519848159403</v>
      </c>
      <c r="AH144" s="272">
        <v>2.1649913400346397</v>
      </c>
      <c r="AI144" s="272">
        <v>76.331390938788402</v>
      </c>
      <c r="AJ144" s="272">
        <v>2.3466421051459601</v>
      </c>
      <c r="AK144" s="272">
        <v>60.845111874509001</v>
      </c>
      <c r="AL144" s="272">
        <v>2.3349513940951403</v>
      </c>
      <c r="AM144" s="272">
        <v>20.286529884332801</v>
      </c>
      <c r="AN144" s="272">
        <v>2.23661582093367</v>
      </c>
      <c r="AO144" s="272">
        <v>62.662090773934899</v>
      </c>
      <c r="AP144" s="272">
        <v>2.3366576315904899</v>
      </c>
      <c r="AQ144" s="272">
        <v>38.8540507101511</v>
      </c>
      <c r="AR144" s="272">
        <v>2.12667800894938</v>
      </c>
      <c r="AS144" s="274">
        <v>69.382682628351404</v>
      </c>
      <c r="AU144" s="273">
        <v>2.34164598212715</v>
      </c>
      <c r="AV144" s="272">
        <v>78.032984036892202</v>
      </c>
      <c r="AW144" s="272">
        <v>2.3399897430449501</v>
      </c>
      <c r="AX144" s="272">
        <v>46.692372917584699</v>
      </c>
      <c r="AY144" s="272">
        <v>2.3383029743663801</v>
      </c>
      <c r="AZ144" s="272">
        <v>74.817920672068496</v>
      </c>
      <c r="BA144" s="272">
        <v>2.3699595526902999</v>
      </c>
      <c r="BB144" s="272">
        <v>88.744260169437794</v>
      </c>
      <c r="BC144" s="272">
        <v>2.3633104486104797</v>
      </c>
      <c r="BD144" s="272">
        <v>85.979394820692605</v>
      </c>
      <c r="BE144" s="272">
        <v>2.1283248200340501</v>
      </c>
      <c r="BF144" s="272">
        <v>90.282216224364802</v>
      </c>
      <c r="BG144" s="272">
        <v>2.3816470180787603</v>
      </c>
      <c r="BH144" s="272">
        <v>13.258964723534399</v>
      </c>
      <c r="BI144" s="272">
        <v>2.3532685792262598</v>
      </c>
      <c r="BJ144" s="274">
        <v>40.757237205615603</v>
      </c>
    </row>
    <row r="145" spans="1:62" x14ac:dyDescent="0.45">
      <c r="A145" s="1">
        <v>2.3895555755489628</v>
      </c>
      <c r="B145" s="1">
        <v>59.550563728223544</v>
      </c>
      <c r="C145" s="1">
        <v>8.9183525432440014</v>
      </c>
      <c r="D145" s="1"/>
      <c r="E145" s="1">
        <v>2.3491449181041797</v>
      </c>
      <c r="F145" s="1">
        <v>65.206227012375763</v>
      </c>
      <c r="G145" s="1">
        <v>8.4028715313856903</v>
      </c>
      <c r="H145" s="1"/>
      <c r="I145" s="1">
        <v>2.3828891600722089</v>
      </c>
      <c r="J145" s="1">
        <v>67.581409663621741</v>
      </c>
      <c r="K145" s="25">
        <v>10.293673799407957</v>
      </c>
      <c r="M145" s="273">
        <v>2.3583041296671898</v>
      </c>
      <c r="N145" s="272">
        <v>70.928335123659593</v>
      </c>
      <c r="O145" s="272">
        <v>2.26665299119361</v>
      </c>
      <c r="P145" s="272">
        <v>21.096465214533001</v>
      </c>
      <c r="Q145" s="272">
        <v>2.36498793856151</v>
      </c>
      <c r="R145" s="272">
        <v>96.992901573787293</v>
      </c>
      <c r="S145" s="272">
        <v>2.3699966820046399</v>
      </c>
      <c r="T145" s="272">
        <v>60.953290793908501</v>
      </c>
      <c r="U145" s="272">
        <v>2.3499124265968998</v>
      </c>
      <c r="V145" s="272">
        <v>31.5779569992776</v>
      </c>
      <c r="W145" s="272">
        <v>2.14332047341049</v>
      </c>
      <c r="X145" s="272">
        <v>63.215449845918599</v>
      </c>
      <c r="Y145" s="272">
        <v>2.37160860178273</v>
      </c>
      <c r="Z145" s="272">
        <v>53.850201026490602</v>
      </c>
      <c r="AA145" s="272">
        <v>2.3600000000000003</v>
      </c>
      <c r="AB145" s="274">
        <v>59.310475198625298</v>
      </c>
      <c r="AC145" s="272"/>
      <c r="AD145" s="273">
        <v>2.17499565000869</v>
      </c>
      <c r="AE145" s="272">
        <v>91.318546524759995</v>
      </c>
      <c r="AF145" s="272">
        <v>2.2716317971185798</v>
      </c>
      <c r="AG145" s="272">
        <v>74.495108334709897</v>
      </c>
      <c r="AH145" s="272">
        <v>2.1799912800348702</v>
      </c>
      <c r="AI145" s="272">
        <v>76.920083134711206</v>
      </c>
      <c r="AJ145" s="272">
        <v>2.3599752989252001</v>
      </c>
      <c r="AK145" s="272">
        <v>61.192377969638599</v>
      </c>
      <c r="AL145" s="272">
        <v>2.3516177138245902</v>
      </c>
      <c r="AM145" s="272">
        <v>20.531979556817099</v>
      </c>
      <c r="AN145" s="272">
        <v>2.2549487374987001</v>
      </c>
      <c r="AO145" s="272">
        <v>63.122748434903002</v>
      </c>
      <c r="AP145" s="272">
        <v>2.3549908940352098</v>
      </c>
      <c r="AQ145" s="272">
        <v>39.179665033863998</v>
      </c>
      <c r="AR145" s="272">
        <v>2.1400114133942001</v>
      </c>
      <c r="AS145" s="274">
        <v>69.668780994312698</v>
      </c>
      <c r="AU145" s="273">
        <v>2.3599791535174699</v>
      </c>
      <c r="AV145" s="272">
        <v>78.868757816741294</v>
      </c>
      <c r="AW145" s="272">
        <v>2.35832299601753</v>
      </c>
      <c r="AX145" s="272">
        <v>47.378427192086598</v>
      </c>
      <c r="AY145" s="272">
        <v>2.3549694246469701</v>
      </c>
      <c r="AZ145" s="272">
        <v>75.552610948307503</v>
      </c>
      <c r="BA145" s="272">
        <v>2.3899592113627901</v>
      </c>
      <c r="BB145" s="272">
        <v>89.579907949282401</v>
      </c>
      <c r="BC145" s="272">
        <v>2.3766436528339603</v>
      </c>
      <c r="BD145" s="272">
        <v>86.551119841111401</v>
      </c>
      <c r="BE145" s="272">
        <v>2.14165810003426</v>
      </c>
      <c r="BF145" s="272">
        <v>90.909302496760802</v>
      </c>
      <c r="BG145" s="272">
        <v>2.3999802001633399</v>
      </c>
      <c r="BH145" s="272">
        <v>13.5492529839018</v>
      </c>
      <c r="BI145" s="272">
        <v>2.3666015456807998</v>
      </c>
      <c r="BJ145" s="274">
        <v>41.087388717406697</v>
      </c>
    </row>
    <row r="146" spans="1:62" x14ac:dyDescent="0.45">
      <c r="A146" s="1">
        <v>2.4060137096124699</v>
      </c>
      <c r="B146" s="1">
        <v>60.031888572466549</v>
      </c>
      <c r="C146" s="1">
        <v>8.9614791002794671</v>
      </c>
      <c r="D146" s="1"/>
      <c r="E146" s="1">
        <v>2.3658114264369901</v>
      </c>
      <c r="F146" s="1">
        <v>65.669440703307487</v>
      </c>
      <c r="G146" s="1">
        <v>8.445389221135267</v>
      </c>
      <c r="H146" s="1"/>
      <c r="I146" s="1">
        <v>2.3985139914567299</v>
      </c>
      <c r="J146" s="1">
        <v>68.100931307176012</v>
      </c>
      <c r="K146" s="25">
        <v>10.335540908799629</v>
      </c>
      <c r="M146" s="273">
        <v>2.37497058994752</v>
      </c>
      <c r="N146" s="272">
        <v>71.6850064903647</v>
      </c>
      <c r="O146" s="272">
        <v>2.2849862139165</v>
      </c>
      <c r="P146" s="272">
        <v>21.286218799020599</v>
      </c>
      <c r="Q146" s="272">
        <v>2.3816545202286097</v>
      </c>
      <c r="R146" s="272">
        <v>97.688777576795005</v>
      </c>
      <c r="S146" s="272">
        <v>2.3833299966713302</v>
      </c>
      <c r="T146" s="272">
        <v>61.286073969843699</v>
      </c>
      <c r="U146" s="272">
        <v>2.3665784721756</v>
      </c>
      <c r="V146" s="272">
        <v>31.9897917541618</v>
      </c>
      <c r="W146" s="272">
        <v>2.1599870400777501</v>
      </c>
      <c r="X146" s="272">
        <v>63.835389202846599</v>
      </c>
      <c r="Y146" s="272">
        <v>2.38827486040383</v>
      </c>
      <c r="Z146" s="272">
        <v>54.330103836162799</v>
      </c>
      <c r="AA146" s="272">
        <v>2.38</v>
      </c>
      <c r="AB146" s="274">
        <v>59.762533217083003</v>
      </c>
      <c r="AC146" s="272"/>
      <c r="AD146" s="273">
        <v>2.19332894667544</v>
      </c>
      <c r="AE146" s="272">
        <v>92.055096130830904</v>
      </c>
      <c r="AF146" s="272">
        <v>2.2882982079558403</v>
      </c>
      <c r="AG146" s="272">
        <v>75.147481517191594</v>
      </c>
      <c r="AH146" s="272">
        <v>2.19665788003514</v>
      </c>
      <c r="AI146" s="272">
        <v>77.544668893930705</v>
      </c>
      <c r="AJ146" s="272">
        <v>2.3749751419268401</v>
      </c>
      <c r="AK146" s="272">
        <v>61.573944718451102</v>
      </c>
      <c r="AL146" s="272">
        <v>2.3682840335540298</v>
      </c>
      <c r="AM146" s="272">
        <v>20.767211009112401</v>
      </c>
      <c r="AN146" s="272">
        <v>2.2732816540637297</v>
      </c>
      <c r="AO146" s="272">
        <v>63.598627232180398</v>
      </c>
      <c r="AP146" s="272">
        <v>2.3716574962576802</v>
      </c>
      <c r="AQ146" s="272">
        <v>39.515851557680101</v>
      </c>
      <c r="AR146" s="272">
        <v>2.1516781422834201</v>
      </c>
      <c r="AS146" s="274">
        <v>69.928637649303596</v>
      </c>
      <c r="AU146" s="273">
        <v>2.37997897685237</v>
      </c>
      <c r="AV146" s="272">
        <v>79.657706844918096</v>
      </c>
      <c r="AW146" s="272">
        <v>2.3766562489901002</v>
      </c>
      <c r="AX146" s="272">
        <v>48.0846572173091</v>
      </c>
      <c r="AY146" s="272">
        <v>2.3733025199556099</v>
      </c>
      <c r="AZ146" s="272">
        <v>76.319525725697304</v>
      </c>
      <c r="BA146" s="272">
        <v>2.4099588700352799</v>
      </c>
      <c r="BB146" s="272">
        <v>90.324473475874001</v>
      </c>
      <c r="BC146" s="272">
        <v>2.3899768570574298</v>
      </c>
      <c r="BD146" s="272">
        <v>87.117726111347295</v>
      </c>
      <c r="BE146" s="272">
        <v>2.15499138003447</v>
      </c>
      <c r="BF146" s="272">
        <v>91.573732020490397</v>
      </c>
      <c r="BG146" s="272">
        <v>2.4199800351647101</v>
      </c>
      <c r="BH146" s="272">
        <v>13.8154752434098</v>
      </c>
      <c r="BI146" s="272">
        <v>2.3799345121353404</v>
      </c>
      <c r="BJ146" s="274">
        <v>41.438282979938599</v>
      </c>
    </row>
    <row r="147" spans="1:62" x14ac:dyDescent="0.45">
      <c r="A147" s="1">
        <v>2.4230968296520925</v>
      </c>
      <c r="B147" s="1">
        <v>60.526074365083609</v>
      </c>
      <c r="C147" s="1">
        <v>9.0055178210918108</v>
      </c>
      <c r="D147" s="1"/>
      <c r="E147" s="1">
        <v>2.3824779410058028</v>
      </c>
      <c r="F147" s="1">
        <v>66.138385919016088</v>
      </c>
      <c r="G147" s="1">
        <v>8.4904454030804111</v>
      </c>
      <c r="H147" s="1"/>
      <c r="I147" s="1">
        <v>2.4139304895565452</v>
      </c>
      <c r="J147" s="1">
        <v>68.615324356797174</v>
      </c>
      <c r="K147" s="25">
        <v>10.375163236398437</v>
      </c>
      <c r="M147" s="273">
        <v>2.3933036962558902</v>
      </c>
      <c r="N147" s="272">
        <v>72.466163938060106</v>
      </c>
      <c r="O147" s="272">
        <v>2.30165278002822</v>
      </c>
      <c r="P147" s="272">
        <v>21.457973488798</v>
      </c>
      <c r="Q147" s="272">
        <v>2.3983211018957098</v>
      </c>
      <c r="R147" s="272">
        <v>98.364338800220096</v>
      </c>
      <c r="S147" s="272">
        <v>2.3966633113380298</v>
      </c>
      <c r="T147" s="272">
        <v>61.643248424464403</v>
      </c>
      <c r="U147" s="272">
        <v>2.3832445177543002</v>
      </c>
      <c r="V147" s="272">
        <v>32.398795983090899</v>
      </c>
      <c r="W147" s="272">
        <v>2.17832026341175</v>
      </c>
      <c r="X147" s="272">
        <v>64.476483016913306</v>
      </c>
      <c r="Y147" s="272">
        <v>2.4049411190249299</v>
      </c>
      <c r="Z147" s="272">
        <v>54.812227728402704</v>
      </c>
      <c r="AA147" s="272">
        <v>2.39</v>
      </c>
      <c r="AB147" s="274">
        <v>60.224599650281696</v>
      </c>
      <c r="AC147" s="272"/>
      <c r="AD147" s="273">
        <v>2.21166224334217</v>
      </c>
      <c r="AE147" s="272">
        <v>92.724991319064003</v>
      </c>
      <c r="AF147" s="272">
        <v>2.3049646187930999</v>
      </c>
      <c r="AG147" s="272">
        <v>75.7812471555185</v>
      </c>
      <c r="AH147" s="272">
        <v>2.2133244800354102</v>
      </c>
      <c r="AI147" s="272">
        <v>78.204971226489803</v>
      </c>
      <c r="AJ147" s="272">
        <v>2.3899749849284899</v>
      </c>
      <c r="AK147" s="272">
        <v>61.989458141032301</v>
      </c>
      <c r="AL147" s="272">
        <v>2.3849503532834699</v>
      </c>
      <c r="AM147" s="272">
        <v>21.006088454523599</v>
      </c>
      <c r="AN147" s="272">
        <v>2.2916145706287598</v>
      </c>
      <c r="AO147" s="272">
        <v>64.076535514299096</v>
      </c>
      <c r="AP147" s="272">
        <v>2.3899907587023899</v>
      </c>
      <c r="AQ147" s="272">
        <v>39.866421465341901</v>
      </c>
      <c r="AR147" s="272">
        <v>2.1650115467282403</v>
      </c>
      <c r="AS147" s="274">
        <v>70.2061225040202</v>
      </c>
      <c r="AU147" s="273">
        <v>2.3966454962981101</v>
      </c>
      <c r="AV147" s="272">
        <v>80.333381869049305</v>
      </c>
      <c r="AW147" s="272">
        <v>2.3949895019626801</v>
      </c>
      <c r="AX147" s="272">
        <v>48.767120491682803</v>
      </c>
      <c r="AY147" s="272">
        <v>2.39330226029232</v>
      </c>
      <c r="AZ147" s="272">
        <v>77.091039503251395</v>
      </c>
      <c r="BA147" s="272">
        <v>2.4282918904850601</v>
      </c>
      <c r="BB147" s="272">
        <v>90.968191748863902</v>
      </c>
      <c r="BC147" s="272">
        <v>2.4033100612809002</v>
      </c>
      <c r="BD147" s="272">
        <v>87.704082882288603</v>
      </c>
      <c r="BE147" s="272">
        <v>2.1699913200347201</v>
      </c>
      <c r="BF147" s="272">
        <v>92.292814046171898</v>
      </c>
      <c r="BG147" s="272">
        <v>2.4383132172492901</v>
      </c>
      <c r="BH147" s="272">
        <v>14.093352503334</v>
      </c>
      <c r="BI147" s="272">
        <v>2.3949340993966901</v>
      </c>
      <c r="BJ147" s="274">
        <v>41.828032493858203</v>
      </c>
    </row>
    <row r="148" spans="1:62" x14ac:dyDescent="0.45">
      <c r="A148" s="1">
        <v>2.4405966149069958</v>
      </c>
      <c r="B148" s="1">
        <v>61.032078280722722</v>
      </c>
      <c r="C148" s="1">
        <v>9.0497725781895415</v>
      </c>
      <c r="D148" s="1"/>
      <c r="E148" s="1">
        <v>2.3995611106268746</v>
      </c>
      <c r="F148" s="1">
        <v>66.62200655199959</v>
      </c>
      <c r="G148" s="1">
        <v>8.5382660193051496</v>
      </c>
      <c r="H148" s="1"/>
      <c r="I148" s="1">
        <v>2.4297636506633502</v>
      </c>
      <c r="J148" s="1">
        <v>69.137732187954626</v>
      </c>
      <c r="K148" s="25">
        <v>10.419450737651898</v>
      </c>
      <c r="M148" s="273">
        <v>2.4116368025642601</v>
      </c>
      <c r="N148" s="272">
        <v>73.2606749675343</v>
      </c>
      <c r="O148" s="272">
        <v>2.3199860027511101</v>
      </c>
      <c r="P148" s="272">
        <v>21.637908263153999</v>
      </c>
      <c r="Q148" s="272">
        <v>2.4166543417295201</v>
      </c>
      <c r="R148" s="272">
        <v>99.014222142252905</v>
      </c>
      <c r="S148" s="272">
        <v>2.4099966260047201</v>
      </c>
      <c r="T148" s="272">
        <v>62.046713490160599</v>
      </c>
      <c r="U148" s="272">
        <v>2.4015771678908702</v>
      </c>
      <c r="V148" s="272">
        <v>32.820910016443896</v>
      </c>
      <c r="W148" s="272">
        <v>2.1966534867457397</v>
      </c>
      <c r="X148" s="272">
        <v>65.1235087466181</v>
      </c>
      <c r="Y148" s="272">
        <v>2.4216073776460298</v>
      </c>
      <c r="Z148" s="272">
        <v>55.309953371361999</v>
      </c>
      <c r="AA148" s="272">
        <v>2.41</v>
      </c>
      <c r="AB148" s="274">
        <v>60.672621799195703</v>
      </c>
      <c r="AC148" s="272"/>
      <c r="AD148" s="273">
        <v>2.22666221334224</v>
      </c>
      <c r="AE148" s="272">
        <v>93.331760089270304</v>
      </c>
      <c r="AF148" s="272">
        <v>2.3216310296303599</v>
      </c>
      <c r="AG148" s="272">
        <v>76.397502587424597</v>
      </c>
      <c r="AH148" s="272">
        <v>2.2299910800356697</v>
      </c>
      <c r="AI148" s="272">
        <v>78.868636368233496</v>
      </c>
      <c r="AJ148" s="272">
        <v>2.40497482793013</v>
      </c>
      <c r="AK148" s="272">
        <v>62.441726478034603</v>
      </c>
      <c r="AL148" s="272">
        <v>2.4016166730129198</v>
      </c>
      <c r="AM148" s="272">
        <v>21.264128012621899</v>
      </c>
      <c r="AN148" s="272">
        <v>2.3116141159724299</v>
      </c>
      <c r="AO148" s="272">
        <v>64.543281629790897</v>
      </c>
      <c r="AP148" s="272">
        <v>2.4083240211471098</v>
      </c>
      <c r="AQ148" s="272">
        <v>40.207374918668897</v>
      </c>
      <c r="AR148" s="272">
        <v>2.1783449511730697</v>
      </c>
      <c r="AS148" s="274">
        <v>70.495276896573799</v>
      </c>
      <c r="AU148" s="273">
        <v>2.4133120157438599</v>
      </c>
      <c r="AV148" s="272">
        <v>80.908209639578899</v>
      </c>
      <c r="AW148" s="272">
        <v>2.4133227549352498</v>
      </c>
      <c r="AX148" s="272">
        <v>49.4450635158951</v>
      </c>
      <c r="AY148" s="272">
        <v>2.4116353556009602</v>
      </c>
      <c r="AZ148" s="272">
        <v>77.872412781157493</v>
      </c>
      <c r="BA148" s="272">
        <v>2.4449582727121402</v>
      </c>
      <c r="BB148" s="272">
        <v>91.486036017358401</v>
      </c>
      <c r="BC148" s="272">
        <v>2.4166432655043701</v>
      </c>
      <c r="BD148" s="272">
        <v>88.2897624032057</v>
      </c>
      <c r="BE148" s="272">
        <v>2.1849912600349501</v>
      </c>
      <c r="BF148" s="272">
        <v>93.077904324210806</v>
      </c>
      <c r="BG148" s="272">
        <v>2.4549797464170897</v>
      </c>
      <c r="BH148" s="272">
        <v>14.3368947620319</v>
      </c>
      <c r="BI148" s="272">
        <v>2.4082670658512302</v>
      </c>
      <c r="BJ148" s="274">
        <v>42.2442105087218</v>
      </c>
    </row>
    <row r="149" spans="1:62" x14ac:dyDescent="0.45">
      <c r="A149" s="1">
        <v>2.4578880693181211</v>
      </c>
      <c r="B149" s="1">
        <v>61.548275137017562</v>
      </c>
      <c r="C149" s="1">
        <v>9.0971384370802042</v>
      </c>
      <c r="D149" s="1"/>
      <c r="E149" s="1">
        <v>2.4168526174839546</v>
      </c>
      <c r="F149" s="1">
        <v>67.113838044075507</v>
      </c>
      <c r="G149" s="1">
        <v>8.5917203823870523</v>
      </c>
      <c r="H149" s="1"/>
      <c r="I149" s="1">
        <v>2.4451801487631646</v>
      </c>
      <c r="J149" s="1">
        <v>69.674354394619698</v>
      </c>
      <c r="K149" s="25">
        <v>10.46340504726216</v>
      </c>
      <c r="M149" s="273">
        <v>2.4299699088726201</v>
      </c>
      <c r="N149" s="272">
        <v>74.063149390604906</v>
      </c>
      <c r="O149" s="272">
        <v>2.3366525688628297</v>
      </c>
      <c r="P149" s="272">
        <v>21.8097442120498</v>
      </c>
      <c r="Q149" s="272">
        <v>2.4333209233966202</v>
      </c>
      <c r="R149" s="272">
        <v>99.662385499614302</v>
      </c>
      <c r="S149" s="272">
        <v>2.42499660500475</v>
      </c>
      <c r="T149" s="272">
        <v>62.469139016800597</v>
      </c>
      <c r="U149" s="272">
        <v>2.4182432134695699</v>
      </c>
      <c r="V149" s="272">
        <v>33.210967327615599</v>
      </c>
      <c r="W149" s="272">
        <v>2.2149867100797298</v>
      </c>
      <c r="X149" s="272">
        <v>65.790971144582997</v>
      </c>
      <c r="Y149" s="272">
        <v>2.4382736362671298</v>
      </c>
      <c r="Z149" s="272">
        <v>55.822847383076301</v>
      </c>
      <c r="AA149" s="272">
        <v>2.4300000000000002</v>
      </c>
      <c r="AB149" s="274">
        <v>61.104798420035301</v>
      </c>
      <c r="AC149" s="272"/>
      <c r="AD149" s="273">
        <v>2.2433288466756398</v>
      </c>
      <c r="AE149" s="272">
        <v>93.871013090514296</v>
      </c>
      <c r="AF149" s="272">
        <v>2.33829744046762</v>
      </c>
      <c r="AG149" s="272">
        <v>77.008389323965702</v>
      </c>
      <c r="AH149" s="272">
        <v>2.2466576800359399</v>
      </c>
      <c r="AI149" s="272">
        <v>79.533540439676699</v>
      </c>
      <c r="AJ149" s="272">
        <v>2.4216413201541798</v>
      </c>
      <c r="AK149" s="272">
        <v>62.936507802728599</v>
      </c>
      <c r="AL149" s="272">
        <v>2.4182829927423599</v>
      </c>
      <c r="AM149" s="272">
        <v>21.526674914960498</v>
      </c>
      <c r="AN149" s="272">
        <v>2.32994703253746</v>
      </c>
      <c r="AO149" s="272">
        <v>64.988069191273794</v>
      </c>
      <c r="AP149" s="272">
        <v>2.4266572835918301</v>
      </c>
      <c r="AQ149" s="272">
        <v>40.556269321403597</v>
      </c>
      <c r="AR149" s="272">
        <v>2.1916783556178898</v>
      </c>
      <c r="AS149" s="274">
        <v>70.814236397900302</v>
      </c>
      <c r="AU149" s="273">
        <v>2.4283118832450299</v>
      </c>
      <c r="AV149" s="272">
        <v>81.387324656690097</v>
      </c>
      <c r="AW149" s="272">
        <v>2.4299893485466804</v>
      </c>
      <c r="AX149" s="272">
        <v>50.096168539148799</v>
      </c>
      <c r="AY149" s="272">
        <v>2.4299684509096098</v>
      </c>
      <c r="AZ149" s="272">
        <v>78.607386557406599</v>
      </c>
      <c r="BA149" s="272">
        <v>2.4599580167165098</v>
      </c>
      <c r="BB149" s="272">
        <v>91.901867532209494</v>
      </c>
      <c r="BC149" s="272">
        <v>2.4299764697278499</v>
      </c>
      <c r="BD149" s="272">
        <v>88.904343175155105</v>
      </c>
      <c r="BE149" s="272">
        <v>2.1999912000351998</v>
      </c>
      <c r="BF149" s="272">
        <v>93.918497604232002</v>
      </c>
      <c r="BG149" s="272">
        <v>2.4716462755848903</v>
      </c>
      <c r="BH149" s="272">
        <v>14.560592020021099</v>
      </c>
      <c r="BI149" s="272">
        <v>2.42493327391941</v>
      </c>
      <c r="BJ149" s="274">
        <v>42.702850525101802</v>
      </c>
    </row>
    <row r="150" spans="1:62" x14ac:dyDescent="0.45">
      <c r="A150" s="1">
        <v>2.47559618156982</v>
      </c>
      <c r="B150" s="1">
        <v>62.075936300590087</v>
      </c>
      <c r="C150" s="1">
        <v>9.1450329770465313</v>
      </c>
      <c r="D150" s="1"/>
      <c r="E150" s="1">
        <v>2.4341441258688201</v>
      </c>
      <c r="F150" s="1">
        <v>67.614495435344679</v>
      </c>
      <c r="G150" s="1">
        <v>8.6461946467619999</v>
      </c>
      <c r="H150" s="1"/>
      <c r="I150" s="1">
        <v>2.4612216403422162</v>
      </c>
      <c r="J150" s="1">
        <v>70.221824414172232</v>
      </c>
      <c r="K150" s="25">
        <v>10.512520665268253</v>
      </c>
      <c r="M150" s="273">
        <v>2.4483030151809904</v>
      </c>
      <c r="N150" s="272">
        <v>74.8921142862512</v>
      </c>
      <c r="O150" s="272">
        <v>2.3533191349745501</v>
      </c>
      <c r="P150" s="272">
        <v>21.9944461880145</v>
      </c>
      <c r="Q150" s="272">
        <v>2.4499875050637199</v>
      </c>
      <c r="R150" s="272">
        <v>100.294865847138</v>
      </c>
      <c r="S150" s="272">
        <v>2.4399965840047799</v>
      </c>
      <c r="T150" s="272">
        <v>62.935999737980801</v>
      </c>
      <c r="U150" s="272">
        <v>2.4365758636061501</v>
      </c>
      <c r="V150" s="272">
        <v>33.587603341076402</v>
      </c>
      <c r="W150" s="272">
        <v>2.2333199334137297</v>
      </c>
      <c r="X150" s="272">
        <v>66.445377910869496</v>
      </c>
      <c r="Y150" s="272">
        <v>2.4566065207503502</v>
      </c>
      <c r="Z150" s="272">
        <v>56.360227475780803</v>
      </c>
      <c r="AA150" s="272">
        <v>2.4499999999999997</v>
      </c>
      <c r="AB150" s="274">
        <v>61.513233835135999</v>
      </c>
      <c r="AC150" s="272"/>
      <c r="AD150" s="273">
        <v>2.2566621533423601</v>
      </c>
      <c r="AE150" s="272">
        <v>94.371222107225506</v>
      </c>
      <c r="AF150" s="272">
        <v>2.3549638513048801</v>
      </c>
      <c r="AG150" s="272">
        <v>77.634697785434199</v>
      </c>
      <c r="AH150" s="272">
        <v>2.2633242800362101</v>
      </c>
      <c r="AI150" s="272">
        <v>80.180898906707696</v>
      </c>
      <c r="AJ150" s="272">
        <v>2.43830781237823</v>
      </c>
      <c r="AK150" s="272">
        <v>63.440929180418401</v>
      </c>
      <c r="AL150" s="272">
        <v>2.4366159444447502</v>
      </c>
      <c r="AM150" s="272">
        <v>21.801965094209201</v>
      </c>
      <c r="AN150" s="272">
        <v>2.3499465778811199</v>
      </c>
      <c r="AO150" s="272">
        <v>65.4092108944903</v>
      </c>
      <c r="AP150" s="272">
        <v>2.44499054603655</v>
      </c>
      <c r="AQ150" s="272">
        <v>40.893093009065197</v>
      </c>
      <c r="AR150" s="272">
        <v>2.2050117600627201</v>
      </c>
      <c r="AS150" s="274">
        <v>71.162965610008499</v>
      </c>
      <c r="AU150" s="273">
        <v>2.4433117507461999</v>
      </c>
      <c r="AV150" s="272">
        <v>81.829238172472699</v>
      </c>
      <c r="AW150" s="272">
        <v>2.4483226015192598</v>
      </c>
      <c r="AX150" s="272">
        <v>50.734327061940199</v>
      </c>
      <c r="AY150" s="272">
        <v>2.44830154621825</v>
      </c>
      <c r="AZ150" s="272">
        <v>79.341761833634294</v>
      </c>
      <c r="BA150" s="272">
        <v>2.4749577607208799</v>
      </c>
      <c r="BB150" s="272">
        <v>92.232160794005694</v>
      </c>
      <c r="BC150" s="272">
        <v>2.4449763244792502</v>
      </c>
      <c r="BD150" s="272">
        <v>89.556408948443107</v>
      </c>
      <c r="BE150" s="272">
        <v>2.2166578000354602</v>
      </c>
      <c r="BF150" s="272">
        <v>94.788165385291606</v>
      </c>
      <c r="BG150" s="272">
        <v>2.48664615183591</v>
      </c>
      <c r="BH150" s="272">
        <v>14.749135276754799</v>
      </c>
      <c r="BI150" s="272">
        <v>2.4415994819875797</v>
      </c>
      <c r="BJ150" s="274">
        <v>43.196991042749602</v>
      </c>
    </row>
    <row r="151" spans="1:62" x14ac:dyDescent="0.45">
      <c r="A151" s="1">
        <v>2.4935126258979139</v>
      </c>
      <c r="B151" s="1">
        <v>62.604068089889559</v>
      </c>
      <c r="C151" s="1">
        <v>9.194871325172933</v>
      </c>
      <c r="D151" s="1"/>
      <c r="E151" s="1">
        <v>2.4518522983231485</v>
      </c>
      <c r="F151" s="1">
        <v>68.116698538905609</v>
      </c>
      <c r="G151" s="1">
        <v>8.7023282193806875</v>
      </c>
      <c r="H151" s="1"/>
      <c r="I151" s="1">
        <v>2.477471458452702</v>
      </c>
      <c r="J151" s="1">
        <v>70.787076184359748</v>
      </c>
      <c r="K151" s="25">
        <v>10.560640368495314</v>
      </c>
      <c r="M151" s="273">
        <v>2.4666361214893597</v>
      </c>
      <c r="N151" s="272">
        <v>75.735570391333098</v>
      </c>
      <c r="O151" s="272">
        <v>2.3699857010862697</v>
      </c>
      <c r="P151" s="272">
        <v>22.146495541596799</v>
      </c>
      <c r="Q151" s="272">
        <v>2.46665408673082</v>
      </c>
      <c r="R151" s="272">
        <v>100.902616336316</v>
      </c>
      <c r="S151" s="272">
        <v>2.4566632273381397</v>
      </c>
      <c r="T151" s="272">
        <v>63.433725380940103</v>
      </c>
      <c r="U151" s="272">
        <v>2.4532419091848499</v>
      </c>
      <c r="V151" s="272">
        <v>33.932020114119297</v>
      </c>
      <c r="W151" s="272">
        <v>2.2533198134144499</v>
      </c>
      <c r="X151" s="272">
        <v>67.090656569530196</v>
      </c>
      <c r="Y151" s="272">
        <v>2.47493940523356</v>
      </c>
      <c r="Z151" s="272">
        <v>56.894316574192899</v>
      </c>
      <c r="AA151" s="272">
        <v>2.46</v>
      </c>
      <c r="AB151" s="274">
        <v>61.911037848921801</v>
      </c>
      <c r="AC151" s="272"/>
      <c r="AD151" s="273">
        <v>2.2716621233424097</v>
      </c>
      <c r="AE151" s="272">
        <v>94.832210149446894</v>
      </c>
      <c r="AF151" s="272">
        <v>2.3716302621421401</v>
      </c>
      <c r="AG151" s="272">
        <v>78.273938313100203</v>
      </c>
      <c r="AH151" s="272">
        <v>2.2799908800364701</v>
      </c>
      <c r="AI151" s="272">
        <v>80.826204290236504</v>
      </c>
      <c r="AJ151" s="272">
        <v>2.4549743046022701</v>
      </c>
      <c r="AK151" s="272">
        <v>63.953928671361602</v>
      </c>
      <c r="AL151" s="272">
        <v>2.45494889614714</v>
      </c>
      <c r="AM151" s="272">
        <v>22.081184450505098</v>
      </c>
      <c r="AN151" s="272">
        <v>2.3666128656675203</v>
      </c>
      <c r="AO151" s="272">
        <v>65.805113829826595</v>
      </c>
      <c r="AP151" s="272">
        <v>2.4633238084812703</v>
      </c>
      <c r="AQ151" s="272">
        <v>41.2215037741001</v>
      </c>
      <c r="AR151" s="272">
        <v>2.2200118400631399</v>
      </c>
      <c r="AS151" s="274">
        <v>71.555257950220295</v>
      </c>
      <c r="AU151" s="273">
        <v>2.4566449663027901</v>
      </c>
      <c r="AV151" s="272">
        <v>82.231682186845703</v>
      </c>
      <c r="AW151" s="272">
        <v>2.4649891951306899</v>
      </c>
      <c r="AX151" s="272">
        <v>51.338560083519901</v>
      </c>
      <c r="AY151" s="272">
        <v>2.4666346415269</v>
      </c>
      <c r="AZ151" s="272">
        <v>80.039061608537907</v>
      </c>
      <c r="BA151" s="272">
        <v>2.4882908665025401</v>
      </c>
      <c r="BB151" s="272">
        <v>92.509329303904593</v>
      </c>
      <c r="BC151" s="272">
        <v>2.4583095287027299</v>
      </c>
      <c r="BD151" s="272">
        <v>90.265111723753904</v>
      </c>
      <c r="BE151" s="272">
        <v>2.23332440003573</v>
      </c>
      <c r="BF151" s="272">
        <v>95.694089667645997</v>
      </c>
      <c r="BG151" s="272">
        <v>2.5016460280869297</v>
      </c>
      <c r="BH151" s="272">
        <v>14.9321030332893</v>
      </c>
      <c r="BI151" s="272">
        <v>2.45826569005576</v>
      </c>
      <c r="BJ151" s="274">
        <v>43.728947311748101</v>
      </c>
    </row>
    <row r="152" spans="1:62" x14ac:dyDescent="0.45">
      <c r="A152" s="1">
        <v>2.511429074076585</v>
      </c>
      <c r="B152" s="1">
        <v>63.126498197719719</v>
      </c>
      <c r="C152" s="1">
        <v>9.2463360209025769</v>
      </c>
      <c r="D152" s="1"/>
      <c r="E152" s="1">
        <v>2.469143809680145</v>
      </c>
      <c r="F152" s="1">
        <v>68.607553636384992</v>
      </c>
      <c r="G152" s="1">
        <v>8.7550454303730412</v>
      </c>
      <c r="H152" s="1"/>
      <c r="I152" s="1">
        <v>2.4933046173477424</v>
      </c>
      <c r="J152" s="1">
        <v>71.360720736097122</v>
      </c>
      <c r="K152" s="25">
        <v>10.613670289344279</v>
      </c>
      <c r="M152" s="273">
        <v>2.4849692277977202</v>
      </c>
      <c r="N152" s="272">
        <v>76.587193037807197</v>
      </c>
      <c r="O152" s="272">
        <v>2.38665226719798</v>
      </c>
      <c r="P152" s="272">
        <v>22.324304035689799</v>
      </c>
      <c r="Q152" s="272">
        <v>2.4833206683979201</v>
      </c>
      <c r="R152" s="272">
        <v>101.511477366778</v>
      </c>
      <c r="S152" s="272">
        <v>2.4733298706715101</v>
      </c>
      <c r="T152" s="272">
        <v>63.957372682646799</v>
      </c>
      <c r="U152" s="272">
        <v>2.4699079547635501</v>
      </c>
      <c r="V152" s="272">
        <v>34.293866968044</v>
      </c>
      <c r="W152" s="272">
        <v>2.27165303674844</v>
      </c>
      <c r="X152" s="272">
        <v>67.706668402405597</v>
      </c>
      <c r="Y152" s="272">
        <v>2.4932722897167698</v>
      </c>
      <c r="Z152" s="272">
        <v>57.429678732125502</v>
      </c>
      <c r="AA152" s="272">
        <v>2.48</v>
      </c>
      <c r="AB152" s="274">
        <v>62.310981686157099</v>
      </c>
      <c r="AC152" s="272"/>
      <c r="AD152" s="273">
        <v>2.2849954300091402</v>
      </c>
      <c r="AE152" s="272">
        <v>95.271806005521995</v>
      </c>
      <c r="AF152" s="272">
        <v>2.3882966729794002</v>
      </c>
      <c r="AG152" s="272">
        <v>78.9401993075478</v>
      </c>
      <c r="AH152" s="272">
        <v>2.2966574800367399</v>
      </c>
      <c r="AI152" s="272">
        <v>81.432147107309802</v>
      </c>
      <c r="AJ152" s="272">
        <v>2.4733074460487301</v>
      </c>
      <c r="AK152" s="272">
        <v>64.456757139437698</v>
      </c>
      <c r="AL152" s="272">
        <v>2.4732818478495298</v>
      </c>
      <c r="AM152" s="272">
        <v>22.372663311161801</v>
      </c>
      <c r="AN152" s="272">
        <v>2.3849457822325499</v>
      </c>
      <c r="AO152" s="272">
        <v>66.178326652664794</v>
      </c>
      <c r="AP152" s="272">
        <v>2.4816570709259902</v>
      </c>
      <c r="AQ152" s="272">
        <v>41.5267642527484</v>
      </c>
      <c r="AR152" s="272">
        <v>2.2350119200635703</v>
      </c>
      <c r="AS152" s="274">
        <v>72.005449605059496</v>
      </c>
      <c r="AU152" s="273">
        <v>2.4683115299148097</v>
      </c>
      <c r="AV152" s="272">
        <v>82.627621450986496</v>
      </c>
      <c r="AW152" s="272">
        <v>2.4833224481032601</v>
      </c>
      <c r="AX152" s="272">
        <v>51.921325854332999</v>
      </c>
      <c r="AY152" s="272">
        <v>2.48330109180749</v>
      </c>
      <c r="AZ152" s="272">
        <v>80.683756381562702</v>
      </c>
      <c r="BA152" s="272">
        <v>2.4999573340614898</v>
      </c>
      <c r="BB152" s="272">
        <v>92.764211563007507</v>
      </c>
      <c r="BC152" s="272">
        <v>2.4733093834541302</v>
      </c>
      <c r="BD152" s="272">
        <v>91.028734751026207</v>
      </c>
      <c r="BE152" s="272">
        <v>2.24999100003599</v>
      </c>
      <c r="BF152" s="272">
        <v>96.577711949203902</v>
      </c>
      <c r="BG152" s="272">
        <v>2.51497925142117</v>
      </c>
      <c r="BH152" s="272">
        <v>15.110739539669201</v>
      </c>
      <c r="BI152" s="272">
        <v>2.4749318981239301</v>
      </c>
      <c r="BJ152" s="274">
        <v>44.2902773317956</v>
      </c>
    </row>
    <row r="153" spans="1:62" x14ac:dyDescent="0.45">
      <c r="A153" s="1">
        <v>2.5289288580955174</v>
      </c>
      <c r="B153" s="1">
        <v>63.641344121172182</v>
      </c>
      <c r="C153" s="1">
        <v>9.2977832587555831</v>
      </c>
      <c r="D153" s="1"/>
      <c r="E153" s="1">
        <v>2.4868519864434613</v>
      </c>
      <c r="F153" s="1">
        <v>69.088585791246174</v>
      </c>
      <c r="G153" s="1">
        <v>8.8038495575734768</v>
      </c>
      <c r="H153" s="1"/>
      <c r="I153" s="1">
        <v>2.5095544287223186</v>
      </c>
      <c r="J153" s="1">
        <v>71.95298572599944</v>
      </c>
      <c r="K153" s="25">
        <v>10.670593434189383</v>
      </c>
      <c r="M153" s="273">
        <v>2.50330233410609</v>
      </c>
      <c r="N153" s="272">
        <v>77.4205459258433</v>
      </c>
      <c r="O153" s="272">
        <v>2.4033188333097</v>
      </c>
      <c r="P153" s="272">
        <v>22.476515907508801</v>
      </c>
      <c r="Q153" s="272">
        <v>2.4999872500650198</v>
      </c>
      <c r="R153" s="272">
        <v>102.109720539112</v>
      </c>
      <c r="S153" s="272">
        <v>2.4899965140048801</v>
      </c>
      <c r="T153" s="272">
        <v>64.499845013433301</v>
      </c>
      <c r="U153" s="272">
        <v>2.4865740003422498</v>
      </c>
      <c r="V153" s="272">
        <v>34.649186006129497</v>
      </c>
      <c r="W153" s="272">
        <v>2.2883196034157098</v>
      </c>
      <c r="X153" s="272">
        <v>68.296027244468704</v>
      </c>
      <c r="Y153" s="272">
        <v>2.5116051741999801</v>
      </c>
      <c r="Z153" s="272">
        <v>57.970878003391597</v>
      </c>
      <c r="AA153" s="272">
        <v>2.5</v>
      </c>
      <c r="AB153" s="274">
        <v>62.724414537035102</v>
      </c>
      <c r="AC153" s="272"/>
      <c r="AD153" s="273">
        <v>2.29832873667586</v>
      </c>
      <c r="AE153" s="272">
        <v>95.715909205837605</v>
      </c>
      <c r="AF153" s="272">
        <v>2.4049630838166598</v>
      </c>
      <c r="AG153" s="272">
        <v>79.615038415248705</v>
      </c>
      <c r="AH153" s="272">
        <v>2.3133240800370101</v>
      </c>
      <c r="AI153" s="272">
        <v>82.040933563026897</v>
      </c>
      <c r="AJ153" s="272">
        <v>2.4899739382727697</v>
      </c>
      <c r="AK153" s="272">
        <v>64.955090062603801</v>
      </c>
      <c r="AL153" s="272">
        <v>2.4932814315248604</v>
      </c>
      <c r="AM153" s="272">
        <v>22.654572914805399</v>
      </c>
      <c r="AN153" s="272">
        <v>2.40327869879758</v>
      </c>
      <c r="AO153" s="272">
        <v>66.555987823090902</v>
      </c>
      <c r="AP153" s="272">
        <v>2.4999903333707101</v>
      </c>
      <c r="AQ153" s="272">
        <v>41.825971674864299</v>
      </c>
      <c r="AR153" s="272">
        <v>2.2500120000640003</v>
      </c>
      <c r="AS153" s="274">
        <v>72.481646984259598</v>
      </c>
      <c r="AU153" s="273">
        <v>2.4816447454714101</v>
      </c>
      <c r="AV153" s="272">
        <v>83.025592465199693</v>
      </c>
      <c r="AW153" s="272">
        <v>2.4999890417146999</v>
      </c>
      <c r="AX153" s="272">
        <v>52.501981125070699</v>
      </c>
      <c r="AY153" s="272">
        <v>2.4999675420880698</v>
      </c>
      <c r="AZ153" s="272">
        <v>81.297833153493997</v>
      </c>
      <c r="BA153" s="272">
        <v>2.5116238016204497</v>
      </c>
      <c r="BB153" s="272">
        <v>93.009691071774597</v>
      </c>
      <c r="BC153" s="272">
        <v>2.4899758887334702</v>
      </c>
      <c r="BD153" s="272">
        <v>91.848679780309993</v>
      </c>
      <c r="BE153" s="272">
        <v>2.2666576000362602</v>
      </c>
      <c r="BF153" s="272">
        <v>97.453900230496401</v>
      </c>
      <c r="BG153" s="272">
        <v>2.5283124747554098</v>
      </c>
      <c r="BH153" s="272">
        <v>15.291896046139099</v>
      </c>
      <c r="BI153" s="272">
        <v>2.4932647269989197</v>
      </c>
      <c r="BJ153" s="274">
        <v>44.865341352333601</v>
      </c>
    </row>
    <row r="154" spans="1:62" x14ac:dyDescent="0.45">
      <c r="A154" s="1">
        <v>2.5470536318439239</v>
      </c>
      <c r="B154" s="1">
        <v>64.144089207586674</v>
      </c>
      <c r="C154" s="1">
        <v>9.3504393953030256</v>
      </c>
      <c r="D154" s="1"/>
      <c r="E154" s="1">
        <v>2.5041435031267762</v>
      </c>
      <c r="F154" s="1">
        <v>69.552113639351688</v>
      </c>
      <c r="G154" s="1">
        <v>8.8478780640447887</v>
      </c>
      <c r="H154" s="1"/>
      <c r="I154" s="1">
        <v>2.5260125724753753</v>
      </c>
      <c r="J154" s="1">
        <v>72.547731340990268</v>
      </c>
      <c r="K154" s="25">
        <v>10.729761904371617</v>
      </c>
      <c r="M154" s="273">
        <v>2.5216354404144599</v>
      </c>
      <c r="N154" s="272">
        <v>78.223575619555803</v>
      </c>
      <c r="O154" s="272">
        <v>2.41998539942142</v>
      </c>
      <c r="P154" s="272">
        <v>22.645697391872499</v>
      </c>
      <c r="Q154" s="272">
        <v>2.5166538317321199</v>
      </c>
      <c r="R154" s="272">
        <v>102.703941385089</v>
      </c>
      <c r="S154" s="272">
        <v>2.5066631573382399</v>
      </c>
      <c r="T154" s="272">
        <v>65.033907025472601</v>
      </c>
      <c r="U154" s="272">
        <v>2.5032400459209501</v>
      </c>
      <c r="V154" s="272">
        <v>35.015326050139301</v>
      </c>
      <c r="W154" s="272">
        <v>2.3066528267497</v>
      </c>
      <c r="X154" s="272">
        <v>68.849158062942905</v>
      </c>
      <c r="Y154" s="272">
        <v>2.5299380586831899</v>
      </c>
      <c r="Z154" s="272">
        <v>58.4921417042939</v>
      </c>
      <c r="AA154" s="272">
        <v>2.5100000000000002</v>
      </c>
      <c r="AB154" s="274">
        <v>63.141950973388802</v>
      </c>
      <c r="AC154" s="272"/>
      <c r="AD154" s="273">
        <v>2.3116620433425799</v>
      </c>
      <c r="AE154" s="272">
        <v>96.172130318548199</v>
      </c>
      <c r="AF154" s="272">
        <v>2.4232961357376399</v>
      </c>
      <c r="AG154" s="272">
        <v>80.307954097233207</v>
      </c>
      <c r="AH154" s="272">
        <v>2.3316573400373</v>
      </c>
      <c r="AI154" s="272">
        <v>82.656386640460894</v>
      </c>
      <c r="AJ154" s="272">
        <v>2.5066404304968199</v>
      </c>
      <c r="AK154" s="272">
        <v>65.418473368911094</v>
      </c>
      <c r="AL154" s="272">
        <v>2.5116143832272502</v>
      </c>
      <c r="AM154" s="272">
        <v>22.928352779753599</v>
      </c>
      <c r="AN154" s="272">
        <v>2.4199449865839697</v>
      </c>
      <c r="AO154" s="272">
        <v>66.920362947405295</v>
      </c>
      <c r="AP154" s="272">
        <v>2.51665693559318</v>
      </c>
      <c r="AQ154" s="272">
        <v>42.095574576825399</v>
      </c>
      <c r="AR154" s="272">
        <v>2.2666787556200303</v>
      </c>
      <c r="AS154" s="274">
        <v>73.010492976027095</v>
      </c>
      <c r="AU154" s="273">
        <v>2.4949779610280101</v>
      </c>
      <c r="AV154" s="272">
        <v>83.439502479982195</v>
      </c>
      <c r="AW154" s="272">
        <v>2.51665563532613</v>
      </c>
      <c r="AX154" s="272">
        <v>53.076808895600301</v>
      </c>
      <c r="AY154" s="272">
        <v>2.5166339923686598</v>
      </c>
      <c r="AZ154" s="272">
        <v>81.927801675992896</v>
      </c>
      <c r="BA154" s="272">
        <v>2.5249569074021099</v>
      </c>
      <c r="BB154" s="272">
        <v>93.291537331840601</v>
      </c>
      <c r="BC154" s="272">
        <v>2.5066423940128097</v>
      </c>
      <c r="BD154" s="272">
        <v>92.719654811416206</v>
      </c>
      <c r="BE154" s="272">
        <v>2.2833242000365299</v>
      </c>
      <c r="BF154" s="272">
        <v>98.312795011171204</v>
      </c>
      <c r="BG154" s="272">
        <v>2.54164569808965</v>
      </c>
      <c r="BH154" s="272">
        <v>15.470768802527401</v>
      </c>
      <c r="BI154" s="272">
        <v>2.5115975558739203</v>
      </c>
      <c r="BJ154" s="274">
        <v>45.447240873115703</v>
      </c>
    </row>
    <row r="155" spans="1:62" x14ac:dyDescent="0.45">
      <c r="A155" s="1">
        <v>2.5645534212307699</v>
      </c>
      <c r="B155" s="1">
        <v>64.63162698858531</v>
      </c>
      <c r="C155" s="1">
        <v>9.4042415255204652</v>
      </c>
      <c r="D155" s="1"/>
      <c r="E155" s="1">
        <v>2.5212266792790103</v>
      </c>
      <c r="F155" s="1">
        <v>69.9941150839268</v>
      </c>
      <c r="G155" s="1">
        <v>8.8870231813681482</v>
      </c>
      <c r="H155" s="1"/>
      <c r="I155" s="1">
        <v>2.5420540530999212</v>
      </c>
      <c r="J155" s="1">
        <v>73.150094050003233</v>
      </c>
      <c r="K155" s="25">
        <v>10.787359002357247</v>
      </c>
      <c r="M155" s="273">
        <v>2.5399685467228301</v>
      </c>
      <c r="N155" s="272">
        <v>79.010109712247299</v>
      </c>
      <c r="O155" s="272">
        <v>2.4349853089219602</v>
      </c>
      <c r="P155" s="272">
        <v>22.802906699468799</v>
      </c>
      <c r="Q155" s="272">
        <v>2.5316537552325102</v>
      </c>
      <c r="R155" s="272">
        <v>103.282722998583</v>
      </c>
      <c r="S155" s="272">
        <v>2.5233298006716098</v>
      </c>
      <c r="T155" s="272">
        <v>65.558190856939603</v>
      </c>
      <c r="U155" s="272">
        <v>2.52157269605752</v>
      </c>
      <c r="V155" s="272">
        <v>35.396539660599402</v>
      </c>
      <c r="W155" s="272">
        <v>2.3233193934169702</v>
      </c>
      <c r="X155" s="272">
        <v>69.377423591208</v>
      </c>
      <c r="Y155" s="272">
        <v>2.5466043173042898</v>
      </c>
      <c r="Z155" s="272">
        <v>58.981457028506</v>
      </c>
      <c r="AA155" s="272">
        <v>2.5299999999999998</v>
      </c>
      <c r="AB155" s="274">
        <v>63.565459954939797</v>
      </c>
      <c r="AC155" s="272"/>
      <c r="AD155" s="273">
        <v>2.3266620133426397</v>
      </c>
      <c r="AE155" s="272">
        <v>96.658109342709807</v>
      </c>
      <c r="AF155" s="272">
        <v>2.4399625465749</v>
      </c>
      <c r="AG155" s="272">
        <v>81.023736881672903</v>
      </c>
      <c r="AH155" s="272">
        <v>2.3483239400375697</v>
      </c>
      <c r="AI155" s="272">
        <v>83.260535959302402</v>
      </c>
      <c r="AJ155" s="272">
        <v>2.5233069227208698</v>
      </c>
      <c r="AK155" s="272">
        <v>65.862800756505607</v>
      </c>
      <c r="AL155" s="272">
        <v>2.52994733492964</v>
      </c>
      <c r="AM155" s="272">
        <v>23.186109153920501</v>
      </c>
      <c r="AN155" s="272">
        <v>2.4382779031489998</v>
      </c>
      <c r="AO155" s="272">
        <v>67.266071530912498</v>
      </c>
      <c r="AP155" s="272">
        <v>2.53332353781565</v>
      </c>
      <c r="AQ155" s="272">
        <v>42.355313238511599</v>
      </c>
      <c r="AR155" s="272">
        <v>2.28501218673166</v>
      </c>
      <c r="AS155" s="274">
        <v>73.558442083829107</v>
      </c>
      <c r="AU155" s="273">
        <v>2.5083111765845998</v>
      </c>
      <c r="AV155" s="272">
        <v>83.893748246205206</v>
      </c>
      <c r="AW155" s="272">
        <v>2.5333222289375601</v>
      </c>
      <c r="AX155" s="272">
        <v>53.635949665569598</v>
      </c>
      <c r="AY155" s="272">
        <v>2.5349670876773103</v>
      </c>
      <c r="AZ155" s="272">
        <v>82.555958948427104</v>
      </c>
      <c r="BA155" s="272">
        <v>2.5366233749610601</v>
      </c>
      <c r="BB155" s="272">
        <v>93.6109788432492</v>
      </c>
      <c r="BC155" s="272">
        <v>2.5233088992921497</v>
      </c>
      <c r="BD155" s="272">
        <v>93.617026843465197</v>
      </c>
      <c r="BE155" s="272">
        <v>2.2999908000368001</v>
      </c>
      <c r="BF155" s="272">
        <v>99.162066541502298</v>
      </c>
      <c r="BG155" s="272">
        <v>2.5549789214238898</v>
      </c>
      <c r="BH155" s="272">
        <v>15.653610559057499</v>
      </c>
      <c r="BI155" s="272">
        <v>2.5299303847489099</v>
      </c>
      <c r="BJ155" s="274">
        <v>46.005357893048497</v>
      </c>
    </row>
    <row r="156" spans="1:62" x14ac:dyDescent="0.45">
      <c r="A156" s="1">
        <v>2.5816365449405438</v>
      </c>
      <c r="B156" s="1">
        <v>65.102239172395187</v>
      </c>
      <c r="C156" s="1">
        <v>9.4614197528728674</v>
      </c>
      <c r="D156" s="1"/>
      <c r="E156" s="1">
        <v>2.5378931966880898</v>
      </c>
      <c r="F156" s="1">
        <v>70.41749571010044</v>
      </c>
      <c r="G156" s="1">
        <v>8.9233039472375566</v>
      </c>
      <c r="H156" s="1"/>
      <c r="I156" s="1">
        <v>2.5583038622766261</v>
      </c>
      <c r="J156" s="1">
        <v>73.742197602399813</v>
      </c>
      <c r="K156" s="25">
        <v>10.841108374949183</v>
      </c>
      <c r="M156" s="273">
        <v>2.5583016530311902</v>
      </c>
      <c r="N156" s="272">
        <v>79.777615628063103</v>
      </c>
      <c r="O156" s="272">
        <v>2.4516518750336798</v>
      </c>
      <c r="P156" s="272">
        <v>22.9658718612801</v>
      </c>
      <c r="Q156" s="272">
        <v>2.5483203368996099</v>
      </c>
      <c r="R156" s="272">
        <v>103.877661633438</v>
      </c>
      <c r="S156" s="272">
        <v>2.53999644400497</v>
      </c>
      <c r="T156" s="272">
        <v>66.059789851205906</v>
      </c>
      <c r="U156" s="272">
        <v>2.5382387416362202</v>
      </c>
      <c r="V156" s="272">
        <v>35.769708618344801</v>
      </c>
      <c r="W156" s="272">
        <v>2.3416526167509599</v>
      </c>
      <c r="X156" s="272">
        <v>69.905540144422801</v>
      </c>
      <c r="Y156" s="272">
        <v>2.5632705759253898</v>
      </c>
      <c r="Z156" s="272">
        <v>59.421637672501099</v>
      </c>
      <c r="AA156" s="272">
        <v>2.5499999999999998</v>
      </c>
      <c r="AB156" s="274">
        <v>64.003284084503406</v>
      </c>
      <c r="AC156" s="272"/>
      <c r="AD156" s="273">
        <v>2.3399953200093599</v>
      </c>
      <c r="AE156" s="272">
        <v>97.162660513034893</v>
      </c>
      <c r="AF156" s="272">
        <v>2.4582955984958899</v>
      </c>
      <c r="AG156" s="272">
        <v>81.762870541117294</v>
      </c>
      <c r="AH156" s="272">
        <v>2.3649905400378302</v>
      </c>
      <c r="AI156" s="272">
        <v>83.892519898727997</v>
      </c>
      <c r="AJ156" s="272">
        <v>2.53997341494492</v>
      </c>
      <c r="AK156" s="272">
        <v>66.297653281730902</v>
      </c>
      <c r="AL156" s="272">
        <v>2.5482802866320298</v>
      </c>
      <c r="AM156" s="272">
        <v>23.4341074817868</v>
      </c>
      <c r="AN156" s="272">
        <v>2.45494419093539</v>
      </c>
      <c r="AO156" s="272">
        <v>67.582718363466498</v>
      </c>
      <c r="AP156" s="272">
        <v>2.54999014003812</v>
      </c>
      <c r="AQ156" s="272">
        <v>42.5994531853135</v>
      </c>
      <c r="AR156" s="272">
        <v>2.30167894228769</v>
      </c>
      <c r="AS156" s="274">
        <v>74.140243470756104</v>
      </c>
      <c r="AU156" s="273">
        <v>2.5216443921412002</v>
      </c>
      <c r="AV156" s="272">
        <v>84.381415513621903</v>
      </c>
      <c r="AW156" s="272">
        <v>2.5499888225489902</v>
      </c>
      <c r="AX156" s="272">
        <v>54.187640685272797</v>
      </c>
      <c r="AY156" s="272">
        <v>2.5516335379578901</v>
      </c>
      <c r="AZ156" s="272">
        <v>83.173595220485495</v>
      </c>
      <c r="BA156" s="272">
        <v>2.54828984252002</v>
      </c>
      <c r="BB156" s="272">
        <v>93.977764856348699</v>
      </c>
      <c r="BC156" s="272">
        <v>2.5399754045714902</v>
      </c>
      <c r="BD156" s="272">
        <v>94.541268376473795</v>
      </c>
      <c r="BE156" s="272">
        <v>2.31832406003709</v>
      </c>
      <c r="BF156" s="272">
        <v>100.022520572232</v>
      </c>
      <c r="BG156" s="272">
        <v>2.5666454918413502</v>
      </c>
      <c r="BH156" s="272">
        <v>15.860534066447601</v>
      </c>
      <c r="BI156" s="272">
        <v>2.5482632136239003</v>
      </c>
      <c r="BJ156" s="274">
        <v>46.536636912022701</v>
      </c>
    </row>
    <row r="157" spans="1:62" x14ac:dyDescent="0.45">
      <c r="A157" s="1">
        <v>2.5983030150353161</v>
      </c>
      <c r="B157" s="1">
        <v>65.555985010456453</v>
      </c>
      <c r="C157" s="1">
        <v>9.5179577228956447</v>
      </c>
      <c r="D157" s="1"/>
      <c r="E157" s="1">
        <v>2.55476804548606</v>
      </c>
      <c r="F157" s="1">
        <v>70.826528350419849</v>
      </c>
      <c r="G157" s="1">
        <v>8.9568605910970209</v>
      </c>
      <c r="H157" s="1"/>
      <c r="I157" s="1">
        <v>2.5745536676583325</v>
      </c>
      <c r="J157" s="1">
        <v>74.339494717481884</v>
      </c>
      <c r="K157" s="25">
        <v>10.893536002389048</v>
      </c>
      <c r="M157" s="273">
        <v>2.5749681133115301</v>
      </c>
      <c r="N157" s="272">
        <v>80.516504791040305</v>
      </c>
      <c r="O157" s="272">
        <v>2.4683184411454002</v>
      </c>
      <c r="P157" s="272">
        <v>23.135093975202899</v>
      </c>
      <c r="Q157" s="272">
        <v>2.56498691856671</v>
      </c>
      <c r="R157" s="272">
        <v>104.495393450984</v>
      </c>
      <c r="S157" s="272">
        <v>2.55666308733834</v>
      </c>
      <c r="T157" s="272">
        <v>66.549294780027495</v>
      </c>
      <c r="U157" s="272">
        <v>2.5565713917727901</v>
      </c>
      <c r="V157" s="272">
        <v>36.1403856297947</v>
      </c>
      <c r="W157" s="272">
        <v>2.3583191834182298</v>
      </c>
      <c r="X157" s="272">
        <v>70.411053119555504</v>
      </c>
      <c r="Y157" s="272">
        <v>2.5799368345464999</v>
      </c>
      <c r="Z157" s="272">
        <v>59.813645202512703</v>
      </c>
      <c r="AA157" s="272">
        <v>2.56</v>
      </c>
      <c r="AB157" s="274">
        <v>64.456791223904602</v>
      </c>
      <c r="AC157" s="272"/>
      <c r="AD157" s="273">
        <v>2.35499529000941</v>
      </c>
      <c r="AE157" s="272">
        <v>97.695553675154301</v>
      </c>
      <c r="AF157" s="272">
        <v>2.4766286504168802</v>
      </c>
      <c r="AG157" s="272">
        <v>82.518204681300006</v>
      </c>
      <c r="AH157" s="272">
        <v>2.3833238000381298</v>
      </c>
      <c r="AI157" s="272">
        <v>84.537553897655897</v>
      </c>
      <c r="AJ157" s="272">
        <v>2.5566399071689703</v>
      </c>
      <c r="AK157" s="272">
        <v>66.758889109892195</v>
      </c>
      <c r="AL157" s="272">
        <v>2.56661323833442</v>
      </c>
      <c r="AM157" s="272">
        <v>23.677539468760401</v>
      </c>
      <c r="AN157" s="272">
        <v>2.4716104787217801</v>
      </c>
      <c r="AO157" s="272">
        <v>67.882079176878705</v>
      </c>
      <c r="AP157" s="272">
        <v>2.5666567422605899</v>
      </c>
      <c r="AQ157" s="272">
        <v>42.846153586827903</v>
      </c>
      <c r="AR157" s="272">
        <v>2.3200123733993201</v>
      </c>
      <c r="AS157" s="274">
        <v>74.715578824584398</v>
      </c>
      <c r="AU157" s="273">
        <v>2.5349776076977899</v>
      </c>
      <c r="AV157" s="272">
        <v>84.944399283728501</v>
      </c>
      <c r="AW157" s="272">
        <v>2.5666554161604198</v>
      </c>
      <c r="AX157" s="272">
        <v>54.762673205809698</v>
      </c>
      <c r="AY157" s="272">
        <v>2.56829998823848</v>
      </c>
      <c r="AZ157" s="272">
        <v>83.805800243064198</v>
      </c>
      <c r="BA157" s="272">
        <v>2.5616229483016801</v>
      </c>
      <c r="BB157" s="272">
        <v>94.371908620425302</v>
      </c>
      <c r="BC157" s="272">
        <v>2.5566419098508302</v>
      </c>
      <c r="BD157" s="272">
        <v>95.4584381592299</v>
      </c>
      <c r="BE157" s="272">
        <v>2.33499066003735</v>
      </c>
      <c r="BF157" s="272">
        <v>100.900677603595</v>
      </c>
      <c r="BG157" s="272">
        <v>2.5816453680923699</v>
      </c>
      <c r="BH157" s="272">
        <v>16.0779313242118</v>
      </c>
      <c r="BI157" s="272">
        <v>2.5665960424988898</v>
      </c>
      <c r="BJ157" s="274">
        <v>47.035281929831498</v>
      </c>
    </row>
    <row r="158" spans="1:62" x14ac:dyDescent="0.45">
      <c r="A158" s="1">
        <v>2.6147611539147975</v>
      </c>
      <c r="B158" s="1">
        <v>65.992031596806569</v>
      </c>
      <c r="C158" s="1">
        <v>9.5743725842606295</v>
      </c>
      <c r="D158" s="1"/>
      <c r="E158" s="1">
        <v>2.5718512189613105</v>
      </c>
      <c r="F158" s="1">
        <v>71.230861907378483</v>
      </c>
      <c r="G158" s="1">
        <v>8.9911919196208689</v>
      </c>
      <c r="H158" s="1"/>
      <c r="I158" s="1">
        <v>2.5912201361685527</v>
      </c>
      <c r="J158" s="1">
        <v>74.933868238709422</v>
      </c>
      <c r="K158" s="25">
        <v>10.945188158082992</v>
      </c>
      <c r="M158" s="273">
        <v>2.5916345735918602</v>
      </c>
      <c r="N158" s="272">
        <v>81.223377861395406</v>
      </c>
      <c r="O158" s="272">
        <v>2.4849850072571198</v>
      </c>
      <c r="P158" s="272">
        <v>23.3092593521575</v>
      </c>
      <c r="Q158" s="272">
        <v>2.5816535002338101</v>
      </c>
      <c r="R158" s="272">
        <v>105.16773139604901</v>
      </c>
      <c r="S158" s="272">
        <v>2.57332973067171</v>
      </c>
      <c r="T158" s="272">
        <v>67.017916115438197</v>
      </c>
      <c r="U158" s="272">
        <v>2.5749040419093703</v>
      </c>
      <c r="V158" s="272">
        <v>36.512389873510699</v>
      </c>
      <c r="W158" s="272">
        <v>2.3749857500854903</v>
      </c>
      <c r="X158" s="272">
        <v>70.905650286459107</v>
      </c>
      <c r="Y158" s="272">
        <v>2.59493646730549</v>
      </c>
      <c r="Z158" s="272">
        <v>60.152725960118602</v>
      </c>
      <c r="AA158" s="272">
        <v>2.58</v>
      </c>
      <c r="AB158" s="274">
        <v>64.927362778155199</v>
      </c>
      <c r="AC158" s="272"/>
      <c r="AD158" s="273">
        <v>2.3683285966761303</v>
      </c>
      <c r="AE158" s="272">
        <v>98.264010019317098</v>
      </c>
      <c r="AF158" s="272">
        <v>2.4966283434215901</v>
      </c>
      <c r="AG158" s="272">
        <v>83.320405762118696</v>
      </c>
      <c r="AH158" s="272">
        <v>2.4016570600384202</v>
      </c>
      <c r="AI158" s="272">
        <v>85.210162931897599</v>
      </c>
      <c r="AJ158" s="272">
        <v>2.5749730486154201</v>
      </c>
      <c r="AK158" s="272">
        <v>67.236219224817603</v>
      </c>
      <c r="AL158" s="272">
        <v>2.5832795580638601</v>
      </c>
      <c r="AM158" s="272">
        <v>23.918823977588001</v>
      </c>
      <c r="AN158" s="272">
        <v>2.4882767665081698</v>
      </c>
      <c r="AO158" s="272">
        <v>68.1720713218958</v>
      </c>
      <c r="AP158" s="272">
        <v>2.5833233444830599</v>
      </c>
      <c r="AQ158" s="272">
        <v>43.089231593887199</v>
      </c>
      <c r="AR158" s="272">
        <v>2.3383458045109502</v>
      </c>
      <c r="AS158" s="274">
        <v>75.278041108867299</v>
      </c>
      <c r="AU158" s="273">
        <v>2.5499774751989599</v>
      </c>
      <c r="AV158" s="272">
        <v>85.531338804690606</v>
      </c>
      <c r="AW158" s="272">
        <v>2.5816553504107098</v>
      </c>
      <c r="AX158" s="272">
        <v>55.3206169757363</v>
      </c>
      <c r="AY158" s="272">
        <v>2.58496643851907</v>
      </c>
      <c r="AZ158" s="272">
        <v>84.422586015092307</v>
      </c>
      <c r="BA158" s="272">
        <v>2.5749560540833398</v>
      </c>
      <c r="BB158" s="272">
        <v>94.829934386783293</v>
      </c>
      <c r="BC158" s="272">
        <v>2.5749750656581103</v>
      </c>
      <c r="BD158" s="272">
        <v>96.352140441147796</v>
      </c>
      <c r="BE158" s="272">
        <v>2.3516572600376198</v>
      </c>
      <c r="BF158" s="272">
        <v>101.79179688542099</v>
      </c>
      <c r="BG158" s="272">
        <v>2.5949785914266199</v>
      </c>
      <c r="BH158" s="272">
        <v>16.316087082717299</v>
      </c>
      <c r="BI158" s="272">
        <v>2.5832622505670702</v>
      </c>
      <c r="BJ158" s="274">
        <v>47.545723698061501</v>
      </c>
    </row>
    <row r="159" spans="1:62" x14ac:dyDescent="0.45">
      <c r="A159" s="1">
        <v>2.6303859698356451</v>
      </c>
      <c r="B159" s="1">
        <v>66.412953829757356</v>
      </c>
      <c r="C159" s="1">
        <v>9.6274077680328496</v>
      </c>
      <c r="D159" s="1"/>
      <c r="E159" s="1">
        <v>2.5883094047071449</v>
      </c>
      <c r="F159" s="1">
        <v>71.634314939300793</v>
      </c>
      <c r="G159" s="1">
        <v>9.0250149346398612</v>
      </c>
      <c r="H159" s="1"/>
      <c r="I159" s="1">
        <v>2.6074699415502565</v>
      </c>
      <c r="J159" s="1">
        <v>75.538774572813281</v>
      </c>
      <c r="K159" s="25">
        <v>10.999417415456781</v>
      </c>
      <c r="M159" s="273">
        <v>2.6083010338721899</v>
      </c>
      <c r="N159" s="272">
        <v>81.936331822438802</v>
      </c>
      <c r="O159" s="272">
        <v>2.5016515733688398</v>
      </c>
      <c r="P159" s="272">
        <v>23.503698879135399</v>
      </c>
      <c r="Q159" s="272">
        <v>2.59998674006762</v>
      </c>
      <c r="R159" s="272">
        <v>105.878193410797</v>
      </c>
      <c r="S159" s="272">
        <v>2.5899963740050698</v>
      </c>
      <c r="T159" s="272">
        <v>67.511714234344893</v>
      </c>
      <c r="U159" s="272">
        <v>2.5915700874880701</v>
      </c>
      <c r="V159" s="272">
        <v>36.8959870847752</v>
      </c>
      <c r="W159" s="272">
        <v>2.3899856600860301</v>
      </c>
      <c r="X159" s="272">
        <v>71.3795399213748</v>
      </c>
      <c r="Y159" s="272">
        <v>2.6099361000644801</v>
      </c>
      <c r="Z159" s="272">
        <v>60.467063316192899</v>
      </c>
      <c r="AA159" s="272">
        <v>2.5999999999999996</v>
      </c>
      <c r="AB159" s="274">
        <v>65.395171522382597</v>
      </c>
      <c r="AC159" s="272"/>
      <c r="AD159" s="273">
        <v>2.3849952300095301</v>
      </c>
      <c r="AE159" s="272">
        <v>98.887238855532303</v>
      </c>
      <c r="AF159" s="272">
        <v>2.5166280364263001</v>
      </c>
      <c r="AG159" s="272">
        <v>84.150937035401299</v>
      </c>
      <c r="AH159" s="272">
        <v>2.4199903200387101</v>
      </c>
      <c r="AI159" s="272">
        <v>85.895291055770301</v>
      </c>
      <c r="AJ159" s="272">
        <v>2.5916395408394699</v>
      </c>
      <c r="AK159" s="272">
        <v>67.719519800962104</v>
      </c>
      <c r="AL159" s="272">
        <v>2.6016125097662499</v>
      </c>
      <c r="AM159" s="272">
        <v>24.157512633711601</v>
      </c>
      <c r="AN159" s="272">
        <v>2.5032764255159199</v>
      </c>
      <c r="AO159" s="272">
        <v>68.457131346775498</v>
      </c>
      <c r="AP159" s="272">
        <v>2.5999899467055303</v>
      </c>
      <c r="AQ159" s="272">
        <v>43.323943875641802</v>
      </c>
      <c r="AR159" s="272">
        <v>2.3550125600669802</v>
      </c>
      <c r="AS159" s="274">
        <v>75.791217589767598</v>
      </c>
      <c r="AU159" s="273">
        <v>2.5649773427001299</v>
      </c>
      <c r="AV159" s="272">
        <v>86.147935576711902</v>
      </c>
      <c r="AW159" s="272">
        <v>2.5983219440221399</v>
      </c>
      <c r="AX159" s="272">
        <v>55.889286496045898</v>
      </c>
      <c r="AY159" s="272">
        <v>2.60163288879966</v>
      </c>
      <c r="AZ159" s="272">
        <v>85.034016786929101</v>
      </c>
      <c r="BA159" s="272">
        <v>2.5899557980877099</v>
      </c>
      <c r="BB159" s="272">
        <v>95.339163404970094</v>
      </c>
      <c r="BC159" s="272">
        <v>2.5916415709374498</v>
      </c>
      <c r="BD159" s="272">
        <v>97.199017971393502</v>
      </c>
      <c r="BE159" s="272">
        <v>2.3699905200379101</v>
      </c>
      <c r="BF159" s="272">
        <v>102.70652541809</v>
      </c>
      <c r="BG159" s="272">
        <v>2.6099784676776401</v>
      </c>
      <c r="BH159" s="272">
        <v>16.566244341651501</v>
      </c>
      <c r="BI159" s="272">
        <v>2.6015950794420601</v>
      </c>
      <c r="BJ159" s="274">
        <v>48.0412974657606</v>
      </c>
    </row>
    <row r="160" spans="1:62" x14ac:dyDescent="0.45">
      <c r="A160" s="1">
        <v>2.6464274495516622</v>
      </c>
      <c r="B160" s="1">
        <v>66.82373898769643</v>
      </c>
      <c r="C160" s="1">
        <v>9.6786472524956917</v>
      </c>
      <c r="D160" s="1"/>
      <c r="E160" s="1">
        <v>2.6051842486753278</v>
      </c>
      <c r="F160" s="1">
        <v>72.04024140587326</v>
      </c>
      <c r="G160" s="1">
        <v>9.0621228474853197</v>
      </c>
      <c r="H160" s="1"/>
      <c r="I160" s="1">
        <v>2.6237197478173697</v>
      </c>
      <c r="J160" s="1">
        <v>76.152380813477848</v>
      </c>
      <c r="K160" s="25">
        <v>11.054302643552745</v>
      </c>
      <c r="M160" s="273">
        <v>2.6249674941525298</v>
      </c>
      <c r="N160" s="272">
        <v>82.645899986885198</v>
      </c>
      <c r="O160" s="272">
        <v>2.5199847960917299</v>
      </c>
      <c r="P160" s="272">
        <v>23.691962713120301</v>
      </c>
      <c r="Q160" s="272">
        <v>2.6183199799014303</v>
      </c>
      <c r="R160" s="272">
        <v>106.61882964481801</v>
      </c>
      <c r="S160" s="272">
        <v>2.6066630173384397</v>
      </c>
      <c r="T160" s="272">
        <v>68.010062863878105</v>
      </c>
      <c r="U160" s="272">
        <v>2.6082361330667698</v>
      </c>
      <c r="V160" s="272">
        <v>37.251685332079603</v>
      </c>
      <c r="W160" s="272">
        <v>2.4066522267532999</v>
      </c>
      <c r="X160" s="272">
        <v>71.8422428843338</v>
      </c>
      <c r="Y160" s="272">
        <v>2.6232691069613598</v>
      </c>
      <c r="Z160" s="272">
        <v>60.762507927255399</v>
      </c>
      <c r="AA160" s="272">
        <v>2.62</v>
      </c>
      <c r="AB160" s="274">
        <v>65.876956834962797</v>
      </c>
      <c r="AC160" s="272"/>
      <c r="AD160" s="273">
        <v>2.3999952000095996</v>
      </c>
      <c r="AE160" s="272">
        <v>99.537334767232906</v>
      </c>
      <c r="AF160" s="272">
        <v>2.5366277294310198</v>
      </c>
      <c r="AG160" s="272">
        <v>84.996252869765698</v>
      </c>
      <c r="AH160" s="272">
        <v>2.4383235800390097</v>
      </c>
      <c r="AI160" s="272">
        <v>86.584725935265496</v>
      </c>
      <c r="AJ160" s="272">
        <v>2.6099726822859202</v>
      </c>
      <c r="AK160" s="272">
        <v>68.219551827716202</v>
      </c>
      <c r="AL160" s="272">
        <v>2.61827882949569</v>
      </c>
      <c r="AM160" s="272">
        <v>24.389345878830898</v>
      </c>
      <c r="AN160" s="272">
        <v>2.51994271330231</v>
      </c>
      <c r="AO160" s="272">
        <v>68.748551210779794</v>
      </c>
      <c r="AP160" s="272">
        <v>2.61665654892801</v>
      </c>
      <c r="AQ160" s="272">
        <v>43.568296210392099</v>
      </c>
      <c r="AR160" s="272">
        <v>2.3733459911786099</v>
      </c>
      <c r="AS160" s="274">
        <v>76.275001938461401</v>
      </c>
      <c r="AU160" s="273">
        <v>2.5816438621458802</v>
      </c>
      <c r="AV160" s="272">
        <v>86.789480349624299</v>
      </c>
      <c r="AW160" s="272">
        <v>2.61498853763357</v>
      </c>
      <c r="AX160" s="272">
        <v>56.444867765888098</v>
      </c>
      <c r="AY160" s="272">
        <v>2.6182993390802398</v>
      </c>
      <c r="AZ160" s="272">
        <v>85.602954057248297</v>
      </c>
      <c r="BA160" s="272">
        <v>2.60495554209208</v>
      </c>
      <c r="BB160" s="272">
        <v>95.899627174986605</v>
      </c>
      <c r="BC160" s="272">
        <v>2.6083080762167898</v>
      </c>
      <c r="BD160" s="272">
        <v>98.015576750556306</v>
      </c>
      <c r="BE160" s="272">
        <v>2.3883237800382098</v>
      </c>
      <c r="BF160" s="272">
        <v>103.64216995150601</v>
      </c>
      <c r="BG160" s="272">
        <v>2.6249783439286603</v>
      </c>
      <c r="BH160" s="272">
        <v>16.8338368512084</v>
      </c>
      <c r="BI160" s="272">
        <v>2.6199279083170501</v>
      </c>
      <c r="BJ160" s="274">
        <v>48.571615734700501</v>
      </c>
    </row>
    <row r="161" spans="1:62" x14ac:dyDescent="0.45">
      <c r="A161" s="1">
        <v>2.6618439393437674</v>
      </c>
      <c r="B161" s="1">
        <v>67.233823285740016</v>
      </c>
      <c r="C161" s="1">
        <v>9.7260601129097388</v>
      </c>
      <c r="D161" s="1"/>
      <c r="E161" s="1">
        <v>2.6216424289907074</v>
      </c>
      <c r="F161" s="1">
        <v>72.449377290334183</v>
      </c>
      <c r="G161" s="1">
        <v>9.1011203426019822</v>
      </c>
      <c r="H161" s="1"/>
      <c r="I161" s="1">
        <v>2.6405945488067504</v>
      </c>
      <c r="J161" s="1">
        <v>76.762051522751506</v>
      </c>
      <c r="K161" s="25">
        <v>11.108777468241701</v>
      </c>
      <c r="M161" s="273">
        <v>2.64163395443286</v>
      </c>
      <c r="N161" s="272">
        <v>83.333013548299604</v>
      </c>
      <c r="O161" s="272">
        <v>2.5383180188146097</v>
      </c>
      <c r="P161" s="272">
        <v>23.903927123284799</v>
      </c>
      <c r="Q161" s="272">
        <v>2.6366532197352397</v>
      </c>
      <c r="R161" s="272">
        <v>107.369609725445</v>
      </c>
      <c r="S161" s="272">
        <v>2.62499632500514</v>
      </c>
      <c r="T161" s="272">
        <v>68.528509582011594</v>
      </c>
      <c r="U161" s="272">
        <v>2.6265687832033398</v>
      </c>
      <c r="V161" s="272">
        <v>37.616254366468397</v>
      </c>
      <c r="W161" s="272">
        <v>2.4233187934205702</v>
      </c>
      <c r="X161" s="272">
        <v>72.309035889582105</v>
      </c>
      <c r="Y161" s="272">
        <v>2.6366021138582401</v>
      </c>
      <c r="Z161" s="272">
        <v>61.069965344644302</v>
      </c>
      <c r="AA161" s="272">
        <v>2.64</v>
      </c>
      <c r="AB161" s="274">
        <v>66.354340611966805</v>
      </c>
      <c r="AC161" s="272"/>
      <c r="AD161" s="273">
        <v>2.4166618333429999</v>
      </c>
      <c r="AE161" s="272">
        <v>100.216645821182</v>
      </c>
      <c r="AF161" s="272">
        <v>2.5566274224357302</v>
      </c>
      <c r="AG161" s="272">
        <v>85.832683808284401</v>
      </c>
      <c r="AH161" s="272">
        <v>2.4566568400393001</v>
      </c>
      <c r="AI161" s="272">
        <v>87.240214140991796</v>
      </c>
      <c r="AJ161" s="272">
        <v>2.62830582373237</v>
      </c>
      <c r="AK161" s="272">
        <v>68.725341927740899</v>
      </c>
      <c r="AL161" s="272">
        <v>2.6349451492251399</v>
      </c>
      <c r="AM161" s="272">
        <v>24.619940194250599</v>
      </c>
      <c r="AN161" s="272">
        <v>2.5349423723100601</v>
      </c>
      <c r="AO161" s="272">
        <v>69.051156840071798</v>
      </c>
      <c r="AP161" s="272">
        <v>2.63332315115048</v>
      </c>
      <c r="AQ161" s="272">
        <v>43.794359582910502</v>
      </c>
      <c r="AR161" s="272">
        <v>2.3900127467346399</v>
      </c>
      <c r="AS161" s="274">
        <v>76.749889591979098</v>
      </c>
      <c r="AU161" s="273">
        <v>2.5983103815916198</v>
      </c>
      <c r="AV161" s="272">
        <v>87.449153373184004</v>
      </c>
      <c r="AW161" s="272">
        <v>2.6316551312450001</v>
      </c>
      <c r="AX161" s="272">
        <v>57.037319787047103</v>
      </c>
      <c r="AY161" s="272">
        <v>2.6332991443327698</v>
      </c>
      <c r="AZ161" s="272">
        <v>86.181294077903303</v>
      </c>
      <c r="BA161" s="272">
        <v>2.6199552860964501</v>
      </c>
      <c r="BB161" s="272">
        <v>96.5331709476132</v>
      </c>
      <c r="BC161" s="272">
        <v>2.6249745814961298</v>
      </c>
      <c r="BD161" s="272">
        <v>98.843585780127995</v>
      </c>
      <c r="BE161" s="272">
        <v>2.4066570400384997</v>
      </c>
      <c r="BF161" s="272">
        <v>104.573168234756</v>
      </c>
      <c r="BG161" s="272">
        <v>2.6416448730964599</v>
      </c>
      <c r="BH161" s="272">
        <v>17.115966611284499</v>
      </c>
      <c r="BI161" s="272">
        <v>2.6382607371920401</v>
      </c>
      <c r="BJ161" s="274">
        <v>49.106627503808099</v>
      </c>
    </row>
    <row r="162" spans="1:62" x14ac:dyDescent="0.45">
      <c r="A162" s="1">
        <v>2.6772604252922401</v>
      </c>
      <c r="B162" s="1">
        <v>67.64090099640535</v>
      </c>
      <c r="C162" s="1">
        <v>9.7701101211392576</v>
      </c>
      <c r="D162" s="1"/>
      <c r="E162" s="1">
        <v>2.6387256030943562</v>
      </c>
      <c r="F162" s="1">
        <v>72.863682756458402</v>
      </c>
      <c r="G162" s="1">
        <v>9.1441733027960641</v>
      </c>
      <c r="H162" s="1"/>
      <c r="I162" s="1">
        <v>2.6572610228237439</v>
      </c>
      <c r="J162" s="1">
        <v>77.380552076091064</v>
      </c>
      <c r="K162" s="25">
        <v>11.161533441002453</v>
      </c>
      <c r="M162" s="273">
        <v>2.6583004147131901</v>
      </c>
      <c r="N162" s="272">
        <v>83.990156038236506</v>
      </c>
      <c r="O162" s="272">
        <v>2.5566512415374998</v>
      </c>
      <c r="P162" s="272">
        <v>24.108050028530499</v>
      </c>
      <c r="Q162" s="272">
        <v>2.65498645956905</v>
      </c>
      <c r="R162" s="272">
        <v>108.13371630147699</v>
      </c>
      <c r="S162" s="272">
        <v>2.64166296833851</v>
      </c>
      <c r="T162" s="272">
        <v>69.0669731296272</v>
      </c>
      <c r="U162" s="272">
        <v>2.64323482878204</v>
      </c>
      <c r="V162" s="272">
        <v>37.942320121954999</v>
      </c>
      <c r="W162" s="272">
        <v>2.43831870342111</v>
      </c>
      <c r="X162" s="272">
        <v>72.785918568689695</v>
      </c>
      <c r="Y162" s="272">
        <v>2.6499351207551198</v>
      </c>
      <c r="Z162" s="272">
        <v>61.370271959620297</v>
      </c>
      <c r="AA162" s="272">
        <v>2.65</v>
      </c>
      <c r="AB162" s="274">
        <v>66.839254400602698</v>
      </c>
      <c r="AC162" s="272"/>
      <c r="AD162" s="273">
        <v>2.4333284666764001</v>
      </c>
      <c r="AE162" s="272">
        <v>100.892971644523</v>
      </c>
      <c r="AF162" s="272">
        <v>2.5766271154404401</v>
      </c>
      <c r="AG162" s="272">
        <v>86.607050268519004</v>
      </c>
      <c r="AH162" s="272">
        <v>2.47499010003959</v>
      </c>
      <c r="AI162" s="272">
        <v>87.858097880503095</v>
      </c>
      <c r="AJ162" s="272">
        <v>2.64663896517883</v>
      </c>
      <c r="AK162" s="272">
        <v>69.257751317310905</v>
      </c>
      <c r="AL162" s="272">
        <v>2.6532781009275301</v>
      </c>
      <c r="AM162" s="272">
        <v>24.8403752861337</v>
      </c>
      <c r="AN162" s="272">
        <v>2.55160866009646</v>
      </c>
      <c r="AO162" s="272">
        <v>69.370859699218201</v>
      </c>
      <c r="AP162" s="272">
        <v>2.64998975337295</v>
      </c>
      <c r="AQ162" s="272">
        <v>44.027301965094203</v>
      </c>
      <c r="AR162" s="272">
        <v>2.40667950229067</v>
      </c>
      <c r="AS162" s="274">
        <v>77.221721218904506</v>
      </c>
      <c r="AU162" s="273">
        <v>2.61497690103737</v>
      </c>
      <c r="AV162" s="272">
        <v>88.136987397749493</v>
      </c>
      <c r="AW162" s="272">
        <v>2.6483217248564297</v>
      </c>
      <c r="AX162" s="272">
        <v>57.643427058693803</v>
      </c>
      <c r="AY162" s="272">
        <v>2.6499655946133598</v>
      </c>
      <c r="AZ162" s="272">
        <v>86.758862348530798</v>
      </c>
      <c r="BA162" s="272">
        <v>2.63662166832352</v>
      </c>
      <c r="BB162" s="272">
        <v>97.141892719353294</v>
      </c>
      <c r="BC162" s="272">
        <v>2.6416410867754703</v>
      </c>
      <c r="BD162" s="272">
        <v>99.708103311003697</v>
      </c>
      <c r="BE162" s="272">
        <v>2.4249903000387998</v>
      </c>
      <c r="BF162" s="272">
        <v>105.506056518073</v>
      </c>
      <c r="BG162" s="272">
        <v>2.65831140226426</v>
      </c>
      <c r="BH162" s="272">
        <v>17.4054831216243</v>
      </c>
      <c r="BI162" s="272">
        <v>2.6565935660670399</v>
      </c>
      <c r="BJ162" s="274">
        <v>49.6508372732441</v>
      </c>
    </row>
    <row r="163" spans="1:62" x14ac:dyDescent="0.45">
      <c r="A163" s="1">
        <v>2.6926769135670101</v>
      </c>
      <c r="B163" s="1">
        <v>68.051422062209909</v>
      </c>
      <c r="C163" s="1">
        <v>9.8110415447997674</v>
      </c>
      <c r="D163" s="1"/>
      <c r="E163" s="1">
        <v>2.655600448201382</v>
      </c>
      <c r="F163" s="1">
        <v>73.284707941286413</v>
      </c>
      <c r="G163" s="1">
        <v>9.1884132350656866</v>
      </c>
      <c r="H163" s="1"/>
      <c r="I163" s="1">
        <v>2.6743441560561863</v>
      </c>
      <c r="J163" s="1">
        <v>78.004962817141347</v>
      </c>
      <c r="K163" s="25">
        <v>11.216072865496811</v>
      </c>
      <c r="M163" s="273">
        <v>2.6733002289654899</v>
      </c>
      <c r="N163" s="272">
        <v>84.652891864151897</v>
      </c>
      <c r="O163" s="272">
        <v>2.5749844642603898</v>
      </c>
      <c r="P163" s="272">
        <v>24.337607037813498</v>
      </c>
      <c r="Q163" s="272">
        <v>2.6733196994028599</v>
      </c>
      <c r="R163" s="272">
        <v>108.892825441732</v>
      </c>
      <c r="S163" s="272">
        <v>2.6599962760052098</v>
      </c>
      <c r="T163" s="272">
        <v>69.638129929184302</v>
      </c>
      <c r="U163" s="272">
        <v>2.6599008743607402</v>
      </c>
      <c r="V163" s="272">
        <v>38.279477747093701</v>
      </c>
      <c r="W163" s="272">
        <v>2.4549852700883701</v>
      </c>
      <c r="X163" s="272">
        <v>73.265144219042497</v>
      </c>
      <c r="Y163" s="272">
        <v>2.6632681276520001</v>
      </c>
      <c r="Z163" s="272">
        <v>61.663021476591503</v>
      </c>
      <c r="AA163" s="272">
        <v>2.67</v>
      </c>
      <c r="AB163" s="274">
        <v>67.316651720793104</v>
      </c>
      <c r="AC163" s="272"/>
      <c r="AD163" s="273">
        <v>2.4499951000097999</v>
      </c>
      <c r="AE163" s="272">
        <v>101.557344746095</v>
      </c>
      <c r="AF163" s="272">
        <v>2.59496016736143</v>
      </c>
      <c r="AG163" s="272">
        <v>87.294868639739406</v>
      </c>
      <c r="AH163" s="272">
        <v>2.4916567000398602</v>
      </c>
      <c r="AI163" s="272">
        <v>88.419510024374006</v>
      </c>
      <c r="AJ163" s="272">
        <v>2.6649721066252798</v>
      </c>
      <c r="AK163" s="272">
        <v>69.7812758110354</v>
      </c>
      <c r="AL163" s="272">
        <v>2.6699444206569698</v>
      </c>
      <c r="AM163" s="272">
        <v>25.065482912883802</v>
      </c>
      <c r="AN163" s="272">
        <v>2.5682749478828497</v>
      </c>
      <c r="AO163" s="272">
        <v>69.690043387823707</v>
      </c>
      <c r="AP163" s="272">
        <v>2.6666563555954199</v>
      </c>
      <c r="AQ163" s="272">
        <v>44.2566455514838</v>
      </c>
      <c r="AR163" s="272">
        <v>2.4250129334023098</v>
      </c>
      <c r="AS163" s="274">
        <v>77.730107171632994</v>
      </c>
      <c r="AU163" s="273">
        <v>2.6316434204831101</v>
      </c>
      <c r="AV163" s="272">
        <v>88.857014423464804</v>
      </c>
      <c r="AW163" s="272">
        <v>2.66498831846787</v>
      </c>
      <c r="AX163" s="272">
        <v>58.281821831493602</v>
      </c>
      <c r="AY163" s="272">
        <v>2.6666320448939502</v>
      </c>
      <c r="AZ163" s="272">
        <v>87.358386119942296</v>
      </c>
      <c r="BA163" s="272">
        <v>2.6532880505506</v>
      </c>
      <c r="BB163" s="272">
        <v>97.789359492477104</v>
      </c>
      <c r="BC163" s="272">
        <v>2.6583075920548098</v>
      </c>
      <c r="BD163" s="272">
        <v>100.578070342073</v>
      </c>
      <c r="BE163" s="272">
        <v>2.4433235600390901</v>
      </c>
      <c r="BF163" s="272">
        <v>106.41429605051</v>
      </c>
      <c r="BG163" s="272">
        <v>2.6749779314320601</v>
      </c>
      <c r="BH163" s="272">
        <v>17.711741882562201</v>
      </c>
      <c r="BI163" s="272">
        <v>2.67659301574884</v>
      </c>
      <c r="BJ163" s="274">
        <v>50.203977292999099</v>
      </c>
    </row>
    <row r="164" spans="1:62" x14ac:dyDescent="0.45">
      <c r="A164" s="1">
        <v>2.7080933979912025</v>
      </c>
      <c r="B164" s="1">
        <v>68.460546486918105</v>
      </c>
      <c r="C164" s="1">
        <v>9.8491050950717298</v>
      </c>
      <c r="D164" s="1"/>
      <c r="E164" s="1">
        <v>2.6722669592632529</v>
      </c>
      <c r="F164" s="1">
        <v>73.710028082406396</v>
      </c>
      <c r="G164" s="1">
        <v>9.2341310069281732</v>
      </c>
      <c r="H164" s="1"/>
      <c r="I164" s="1">
        <v>2.6916356226531968</v>
      </c>
      <c r="J164" s="1">
        <v>78.649557183912691</v>
      </c>
      <c r="K164" s="25">
        <v>11.270500154231184</v>
      </c>
      <c r="M164" s="273">
        <v>2.6899666892458303</v>
      </c>
      <c r="N164" s="272">
        <v>85.331432588582402</v>
      </c>
      <c r="O164" s="272">
        <v>2.5949843435944602</v>
      </c>
      <c r="P164" s="272">
        <v>24.544899048674001</v>
      </c>
      <c r="Q164" s="272">
        <v>2.6933195974033799</v>
      </c>
      <c r="R164" s="272">
        <v>109.656024624276</v>
      </c>
      <c r="S164" s="272">
        <v>2.6783295836719101</v>
      </c>
      <c r="T164" s="272">
        <v>70.198614697867399</v>
      </c>
      <c r="U164" s="272">
        <v>2.6765669199394497</v>
      </c>
      <c r="V164" s="272">
        <v>38.604609022719501</v>
      </c>
      <c r="W164" s="272">
        <v>2.4716518367556399</v>
      </c>
      <c r="X164" s="272">
        <v>73.757005662295597</v>
      </c>
      <c r="Y164" s="272">
        <v>2.6766011345488798</v>
      </c>
      <c r="Z164" s="272">
        <v>61.975042947793298</v>
      </c>
      <c r="AA164" s="272">
        <v>2.69</v>
      </c>
      <c r="AB164" s="274">
        <v>67.7742895320428</v>
      </c>
      <c r="AC164" s="272"/>
      <c r="AD164" s="273">
        <v>2.4666617333432002</v>
      </c>
      <c r="AE164" s="272">
        <v>102.215723787787</v>
      </c>
      <c r="AF164" s="272">
        <v>2.61162657819869</v>
      </c>
      <c r="AG164" s="272">
        <v>87.861625880314307</v>
      </c>
      <c r="AH164" s="272">
        <v>2.5099899600401598</v>
      </c>
      <c r="AI164" s="272">
        <v>88.972155265704004</v>
      </c>
      <c r="AJ164" s="272">
        <v>2.6833052480717301</v>
      </c>
      <c r="AK164" s="272">
        <v>70.301850472141695</v>
      </c>
      <c r="AL164" s="272">
        <v>2.6866107403864201</v>
      </c>
      <c r="AM164" s="272">
        <v>25.2798295502432</v>
      </c>
      <c r="AN164" s="272">
        <v>2.5849412356692403</v>
      </c>
      <c r="AO164" s="272">
        <v>70.031575008343793</v>
      </c>
      <c r="AP164" s="272">
        <v>2.6833229578178903</v>
      </c>
      <c r="AQ164" s="272">
        <v>44.514944694852403</v>
      </c>
      <c r="AR164" s="272">
        <v>2.4433463645139399</v>
      </c>
      <c r="AS164" s="274">
        <v>78.257277658473399</v>
      </c>
      <c r="AU164" s="273">
        <v>2.6483099399288599</v>
      </c>
      <c r="AV164" s="272">
        <v>89.590113949646906</v>
      </c>
      <c r="AW164" s="272">
        <v>2.6833215714404401</v>
      </c>
      <c r="AX164" s="272">
        <v>58.950503855375104</v>
      </c>
      <c r="AY164" s="272">
        <v>2.68329849517453</v>
      </c>
      <c r="AZ164" s="272">
        <v>87.984858142316298</v>
      </c>
      <c r="BA164" s="272">
        <v>2.6699544327776801</v>
      </c>
      <c r="BB164" s="272">
        <v>98.437708265632395</v>
      </c>
      <c r="BC164" s="272">
        <v>2.6766407478620899</v>
      </c>
      <c r="BD164" s="272">
        <v>101.45492012339</v>
      </c>
      <c r="BE164" s="272">
        <v>2.46165682003938</v>
      </c>
      <c r="BF164" s="272">
        <v>107.32314983296899</v>
      </c>
      <c r="BG164" s="272">
        <v>2.6916444605998602</v>
      </c>
      <c r="BH164" s="272">
        <v>18.023686393702999</v>
      </c>
      <c r="BI164" s="272">
        <v>2.6949258446238402</v>
      </c>
      <c r="BJ164" s="274">
        <v>50.756093562717602</v>
      </c>
    </row>
    <row r="165" spans="1:62" x14ac:dyDescent="0.45">
      <c r="A165" s="1">
        <v>2.7237182095995558</v>
      </c>
      <c r="B165" s="1">
        <v>68.871370581518093</v>
      </c>
      <c r="C165" s="1">
        <v>9.8876109606906706</v>
      </c>
      <c r="D165" s="1"/>
      <c r="E165" s="1">
        <v>2.6895584670057513</v>
      </c>
      <c r="F165" s="1">
        <v>74.135507514487784</v>
      </c>
      <c r="G165" s="1">
        <v>9.2792821314031446</v>
      </c>
      <c r="H165" s="1"/>
      <c r="I165" s="1">
        <v>2.7091354200002362</v>
      </c>
      <c r="J165" s="1">
        <v>79.305042676072787</v>
      </c>
      <c r="K165" s="25">
        <v>11.327748478366123</v>
      </c>
      <c r="M165" s="273">
        <v>2.70663314952616</v>
      </c>
      <c r="N165" s="272">
        <v>86.047501482495207</v>
      </c>
      <c r="O165" s="272">
        <v>2.6149842229285203</v>
      </c>
      <c r="P165" s="272">
        <v>24.765585270872698</v>
      </c>
      <c r="Q165" s="272">
        <v>2.7116528372371898</v>
      </c>
      <c r="R165" s="272">
        <v>110.412113633967</v>
      </c>
      <c r="S165" s="272">
        <v>2.6966628913386099</v>
      </c>
      <c r="T165" s="272">
        <v>70.740734905807798</v>
      </c>
      <c r="U165" s="272">
        <v>2.6932329655181499</v>
      </c>
      <c r="V165" s="272">
        <v>38.937378655468301</v>
      </c>
      <c r="W165" s="272">
        <v>2.4883184034229102</v>
      </c>
      <c r="X165" s="272">
        <v>74.271335251767098</v>
      </c>
      <c r="Y165" s="272">
        <v>2.6916007673078801</v>
      </c>
      <c r="Z165" s="272">
        <v>62.309519022027096</v>
      </c>
      <c r="AA165" s="272">
        <v>2.71</v>
      </c>
      <c r="AB165" s="274">
        <v>68.182494712974901</v>
      </c>
      <c r="AC165" s="272"/>
      <c r="AD165" s="273">
        <v>2.4833283666766</v>
      </c>
      <c r="AE165" s="272">
        <v>102.863247445444</v>
      </c>
      <c r="AF165" s="272">
        <v>2.6282929890359501</v>
      </c>
      <c r="AG165" s="272">
        <v>88.321717173419799</v>
      </c>
      <c r="AH165" s="272">
        <v>2.5266565600404203</v>
      </c>
      <c r="AI165" s="272">
        <v>89.5028065550337</v>
      </c>
      <c r="AJ165" s="272">
        <v>2.7016383895181799</v>
      </c>
      <c r="AK165" s="272">
        <v>70.781575851153093</v>
      </c>
      <c r="AL165" s="272">
        <v>2.7032770601158598</v>
      </c>
      <c r="AM165" s="272">
        <v>25.4918163215081</v>
      </c>
      <c r="AN165" s="272">
        <v>2.6032741522342699</v>
      </c>
      <c r="AO165" s="272">
        <v>70.39474660095</v>
      </c>
      <c r="AP165" s="272">
        <v>2.6999895600403598</v>
      </c>
      <c r="AQ165" s="272">
        <v>44.782848493225401</v>
      </c>
      <c r="AR165" s="272">
        <v>2.46167979562557</v>
      </c>
      <c r="AS165" s="274">
        <v>78.815244397846399</v>
      </c>
      <c r="AU165" s="273">
        <v>2.6666431113191797</v>
      </c>
      <c r="AV165" s="272">
        <v>90.3079202252828</v>
      </c>
      <c r="AW165" s="272">
        <v>2.7016548244130201</v>
      </c>
      <c r="AX165" s="272">
        <v>59.645771880206098</v>
      </c>
      <c r="AY165" s="272">
        <v>2.69996494545512</v>
      </c>
      <c r="AZ165" s="272">
        <v>88.632482415445693</v>
      </c>
      <c r="BA165" s="272">
        <v>2.6866208150047499</v>
      </c>
      <c r="BB165" s="272">
        <v>99.087206788828794</v>
      </c>
      <c r="BC165" s="272">
        <v>2.6949739036693598</v>
      </c>
      <c r="BD165" s="272">
        <v>102.366876655959</v>
      </c>
      <c r="BE165" s="272">
        <v>2.4799900800396801</v>
      </c>
      <c r="BF165" s="272">
        <v>108.198424614229</v>
      </c>
      <c r="BG165" s="272">
        <v>2.7099776426844402</v>
      </c>
      <c r="BH165" s="272">
        <v>18.332354904726898</v>
      </c>
      <c r="BI165" s="272">
        <v>2.7149252943056501</v>
      </c>
      <c r="BJ165" s="274">
        <v>51.310178582506303</v>
      </c>
    </row>
    <row r="166" spans="1:62" x14ac:dyDescent="0.45">
      <c r="A166" s="1">
        <v>2.7395513556627451</v>
      </c>
      <c r="B166" s="1">
        <v>69.285783620510941</v>
      </c>
      <c r="C166" s="1">
        <v>9.9219113472425295</v>
      </c>
      <c r="D166" s="1"/>
      <c r="E166" s="1">
        <v>2.7062249792064659</v>
      </c>
      <c r="F166" s="1">
        <v>74.566927909461882</v>
      </c>
      <c r="G166" s="1">
        <v>9.3260274754147705</v>
      </c>
      <c r="H166" s="1"/>
      <c r="I166" s="1">
        <v>2.727260211038335</v>
      </c>
      <c r="J166" s="1">
        <v>79.97341363744313</v>
      </c>
      <c r="K166" s="25">
        <v>11.385267884890736</v>
      </c>
      <c r="M166" s="273">
        <v>2.7232996098064901</v>
      </c>
      <c r="N166" s="272">
        <v>86.781162975526499</v>
      </c>
      <c r="O166" s="272">
        <v>2.6333174456514099</v>
      </c>
      <c r="P166" s="272">
        <v>24.972687677123801</v>
      </c>
      <c r="Q166" s="272">
        <v>2.7316527352377098</v>
      </c>
      <c r="R166" s="272">
        <v>111.13347791375701</v>
      </c>
      <c r="S166" s="272">
        <v>2.71499619900532</v>
      </c>
      <c r="T166" s="272">
        <v>71.260427597089105</v>
      </c>
      <c r="U166" s="272">
        <v>2.7098990110968502</v>
      </c>
      <c r="V166" s="272">
        <v>39.268306414868398</v>
      </c>
      <c r="W166" s="272">
        <v>2.5049849700901703</v>
      </c>
      <c r="X166" s="272">
        <v>74.803948142862893</v>
      </c>
      <c r="Y166" s="272">
        <v>2.7049337742047599</v>
      </c>
      <c r="Z166" s="272">
        <v>62.695188340808997</v>
      </c>
      <c r="AA166" s="272">
        <v>2.73</v>
      </c>
      <c r="AB166" s="274">
        <v>68.545303133133203</v>
      </c>
      <c r="AC166" s="272"/>
      <c r="AD166" s="273">
        <v>2.49832833667665</v>
      </c>
      <c r="AE166" s="272">
        <v>103.50672393275001</v>
      </c>
      <c r="AF166" s="272">
        <v>2.6416261177057501</v>
      </c>
      <c r="AG166" s="272">
        <v>88.689419708927304</v>
      </c>
      <c r="AH166" s="272">
        <v>2.54332316004069</v>
      </c>
      <c r="AI166" s="272">
        <v>90.013162995951106</v>
      </c>
      <c r="AJ166" s="272">
        <v>2.7199715309646399</v>
      </c>
      <c r="AK166" s="272">
        <v>71.226717392550199</v>
      </c>
      <c r="AL166" s="272">
        <v>2.7199433798453101</v>
      </c>
      <c r="AM166" s="272">
        <v>25.7048060358632</v>
      </c>
      <c r="AN166" s="272">
        <v>2.6199404400206601</v>
      </c>
      <c r="AO166" s="272">
        <v>70.7938471548443</v>
      </c>
      <c r="AP166" s="272">
        <v>2.7166561622628302</v>
      </c>
      <c r="AQ166" s="272">
        <v>45.064533909590097</v>
      </c>
      <c r="AR166" s="272">
        <v>2.48167990229281</v>
      </c>
      <c r="AS166" s="274">
        <v>79.390945530919296</v>
      </c>
      <c r="AU166" s="273">
        <v>2.6833096307649202</v>
      </c>
      <c r="AV166" s="272">
        <v>91.000715500025507</v>
      </c>
      <c r="AW166" s="272">
        <v>2.7199880773855898</v>
      </c>
      <c r="AX166" s="272">
        <v>60.366995905964103</v>
      </c>
      <c r="AY166" s="272">
        <v>2.71829804076377</v>
      </c>
      <c r="AZ166" s="272">
        <v>89.323356190119796</v>
      </c>
      <c r="BA166" s="272">
        <v>2.70328719723183</v>
      </c>
      <c r="BB166" s="272">
        <v>99.713710311203897</v>
      </c>
      <c r="BC166" s="272">
        <v>2.71330705947664</v>
      </c>
      <c r="BD166" s="272">
        <v>103.287968188856</v>
      </c>
      <c r="BE166" s="272">
        <v>2.4966566800399397</v>
      </c>
      <c r="BF166" s="272">
        <v>109.062469645088</v>
      </c>
      <c r="BG166" s="272">
        <v>2.7266441718522398</v>
      </c>
      <c r="BH166" s="272">
        <v>18.627084665253001</v>
      </c>
      <c r="BI166" s="272">
        <v>2.7332581231806401</v>
      </c>
      <c r="BJ166" s="274">
        <v>51.823943600855102</v>
      </c>
    </row>
    <row r="167" spans="1:62" x14ac:dyDescent="0.45">
      <c r="A167" s="1">
        <v>2.7551761619901054</v>
      </c>
      <c r="B167" s="1">
        <v>69.69605752316393</v>
      </c>
      <c r="C167" s="1">
        <v>9.9547640549316458</v>
      </c>
      <c r="D167" s="1"/>
      <c r="E167" s="1">
        <v>2.7233081583342611</v>
      </c>
      <c r="F167" s="1">
        <v>74.996472210891</v>
      </c>
      <c r="G167" s="1">
        <v>9.3743626975881984</v>
      </c>
      <c r="H167" s="1"/>
      <c r="I167" s="1">
        <v>2.74538499818421</v>
      </c>
      <c r="J167" s="1">
        <v>80.656213568078769</v>
      </c>
      <c r="K167" s="25">
        <v>11.441884185852594</v>
      </c>
      <c r="M167" s="273">
        <v>2.73996607008683</v>
      </c>
      <c r="N167" s="272">
        <v>87.5477344114815</v>
      </c>
      <c r="O167" s="272">
        <v>2.65331732498547</v>
      </c>
      <c r="P167" s="272">
        <v>25.171826689778499</v>
      </c>
      <c r="Q167" s="272">
        <v>2.7499859750715201</v>
      </c>
      <c r="R167" s="272">
        <v>111.80872764389601</v>
      </c>
      <c r="S167" s="272">
        <v>2.7333295066720198</v>
      </c>
      <c r="T167" s="272">
        <v>71.757760487643097</v>
      </c>
      <c r="U167" s="272">
        <v>2.7265650566755499</v>
      </c>
      <c r="V167" s="272">
        <v>39.585880592489502</v>
      </c>
      <c r="W167" s="272">
        <v>2.5216515367574397</v>
      </c>
      <c r="X167" s="272">
        <v>75.379073096031803</v>
      </c>
      <c r="Y167" s="272">
        <v>2.71993340696375</v>
      </c>
      <c r="Z167" s="272">
        <v>63.111776754115503</v>
      </c>
      <c r="AA167" s="272">
        <v>2.7399999999999998</v>
      </c>
      <c r="AB167" s="274">
        <v>68.842278124257604</v>
      </c>
      <c r="AC167" s="272"/>
      <c r="AD167" s="273">
        <v>2.5166616333434</v>
      </c>
      <c r="AE167" s="272">
        <v>104.163215081567</v>
      </c>
      <c r="AF167" s="272">
        <v>2.6549592463755598</v>
      </c>
      <c r="AG167" s="272">
        <v>88.998243585378205</v>
      </c>
      <c r="AH167" s="272">
        <v>2.55998976004095</v>
      </c>
      <c r="AI167" s="272">
        <v>90.524427985314802</v>
      </c>
      <c r="AJ167" s="272">
        <v>2.7366380231886898</v>
      </c>
      <c r="AK167" s="272">
        <v>71.639988942341702</v>
      </c>
      <c r="AL167" s="272">
        <v>2.7366096995747498</v>
      </c>
      <c r="AM167" s="272">
        <v>25.9159196566731</v>
      </c>
      <c r="AN167" s="272">
        <v>2.6382733565856897</v>
      </c>
      <c r="AO167" s="272">
        <v>71.198340002764397</v>
      </c>
      <c r="AP167" s="272">
        <v>2.7349894247075501</v>
      </c>
      <c r="AQ167" s="272">
        <v>45.349759125096497</v>
      </c>
      <c r="AR167" s="272">
        <v>2.5016800089600402</v>
      </c>
      <c r="AS167" s="274">
        <v>79.976192322344204</v>
      </c>
      <c r="AU167" s="273">
        <v>2.6999761502106701</v>
      </c>
      <c r="AV167" s="272">
        <v>91.680154774291196</v>
      </c>
      <c r="AW167" s="272">
        <v>2.7383213303581599</v>
      </c>
      <c r="AX167" s="272">
        <v>61.0744386812299</v>
      </c>
      <c r="AY167" s="272">
        <v>2.7366311360724103</v>
      </c>
      <c r="AZ167" s="272">
        <v>90.088869217459603</v>
      </c>
      <c r="BA167" s="272">
        <v>2.71995357945891</v>
      </c>
      <c r="BB167" s="272">
        <v>100.29486958195901</v>
      </c>
      <c r="BC167" s="272">
        <v>2.7316402152839099</v>
      </c>
      <c r="BD167" s="272">
        <v>104.213564221913</v>
      </c>
      <c r="BE167" s="272">
        <v>2.51498994004023</v>
      </c>
      <c r="BF167" s="272">
        <v>109.886493924517</v>
      </c>
      <c r="BG167" s="272">
        <v>2.7433107010200497</v>
      </c>
      <c r="BH167" s="272">
        <v>18.9289334260333</v>
      </c>
      <c r="BI167" s="272">
        <v>2.7515909520556301</v>
      </c>
      <c r="BJ167" s="274">
        <v>52.312382618299303</v>
      </c>
    </row>
    <row r="168" spans="1:62" x14ac:dyDescent="0.45">
      <c r="A168" s="1">
        <v>2.7710092978731247</v>
      </c>
      <c r="B168" s="1">
        <v>70.111977241642549</v>
      </c>
      <c r="C168" s="1">
        <v>9.9860817856755144</v>
      </c>
      <c r="D168" s="1"/>
      <c r="E168" s="1">
        <v>2.7405996715453482</v>
      </c>
      <c r="F168" s="1">
        <v>75.424874927096923</v>
      </c>
      <c r="G168" s="1">
        <v>9.4232617941556693</v>
      </c>
      <c r="H168" s="1"/>
      <c r="I168" s="1">
        <v>2.763093125486173</v>
      </c>
      <c r="J168" s="1">
        <v>81.33998606124922</v>
      </c>
      <c r="K168" s="25">
        <v>11.496404006698169</v>
      </c>
      <c r="M168" s="273">
        <v>2.7582991763951901</v>
      </c>
      <c r="N168" s="272">
        <v>88.355720911412206</v>
      </c>
      <c r="O168" s="272">
        <v>2.6716505477083601</v>
      </c>
      <c r="P168" s="272">
        <v>25.351788550507301</v>
      </c>
      <c r="Q168" s="272">
        <v>2.7666525567386202</v>
      </c>
      <c r="R168" s="272">
        <v>112.393739123128</v>
      </c>
      <c r="S168" s="272">
        <v>2.7499961500053902</v>
      </c>
      <c r="T168" s="272">
        <v>72.235753708034594</v>
      </c>
      <c r="U168" s="272">
        <v>2.7432311022542502</v>
      </c>
      <c r="V168" s="272">
        <v>39.9093866857487</v>
      </c>
      <c r="W168" s="272">
        <v>2.5399847600914298</v>
      </c>
      <c r="X168" s="272">
        <v>75.983153381699097</v>
      </c>
      <c r="Y168" s="272">
        <v>2.7365996655848503</v>
      </c>
      <c r="Z168" s="272">
        <v>63.580384546339801</v>
      </c>
      <c r="AA168" s="272">
        <v>2.76</v>
      </c>
      <c r="AB168" s="274">
        <v>69.105869160934603</v>
      </c>
      <c r="AC168" s="272"/>
      <c r="AD168" s="273">
        <v>2.5333282666767998</v>
      </c>
      <c r="AE168" s="272">
        <v>104.849593934469</v>
      </c>
      <c r="AF168" s="272">
        <v>2.66829237504537</v>
      </c>
      <c r="AG168" s="272">
        <v>89.273073590738505</v>
      </c>
      <c r="AH168" s="272">
        <v>2.5766563600412202</v>
      </c>
      <c r="AI168" s="272">
        <v>91.019244708000201</v>
      </c>
      <c r="AJ168" s="272">
        <v>2.75497116463514</v>
      </c>
      <c r="AK168" s="272">
        <v>72.056729495292004</v>
      </c>
      <c r="AL168" s="272">
        <v>2.7532760193041903</v>
      </c>
      <c r="AM168" s="272">
        <v>26.140378320247301</v>
      </c>
      <c r="AN168" s="272">
        <v>2.6566062731507198</v>
      </c>
      <c r="AO168" s="272">
        <v>71.594691312658597</v>
      </c>
      <c r="AP168" s="272">
        <v>2.75332268715227</v>
      </c>
      <c r="AQ168" s="272">
        <v>45.653438493461401</v>
      </c>
      <c r="AR168" s="272">
        <v>2.52001344007168</v>
      </c>
      <c r="AS168" s="274">
        <v>80.5313036237429</v>
      </c>
      <c r="AU168" s="273">
        <v>2.7183093216009899</v>
      </c>
      <c r="AV168" s="272">
        <v>92.380494299303294</v>
      </c>
      <c r="AW168" s="272">
        <v>2.7583212426918799</v>
      </c>
      <c r="AX168" s="272">
        <v>61.8021674572202</v>
      </c>
      <c r="AY168" s="272">
        <v>2.7566308764091199</v>
      </c>
      <c r="AZ168" s="272">
        <v>90.877298495617794</v>
      </c>
      <c r="BA168" s="272">
        <v>2.7366199616859799</v>
      </c>
      <c r="BB168" s="272">
        <v>100.886219103079</v>
      </c>
      <c r="BC168" s="272">
        <v>2.7499733710911798</v>
      </c>
      <c r="BD168" s="272">
        <v>105.13443525480101</v>
      </c>
      <c r="BE168" s="272">
        <v>2.5333232000405301</v>
      </c>
      <c r="BF168" s="272">
        <v>110.689460453195</v>
      </c>
      <c r="BG168" s="272">
        <v>2.7616438831046302</v>
      </c>
      <c r="BH168" s="272">
        <v>19.228246436723001</v>
      </c>
      <c r="BI168" s="272">
        <v>2.76825716012381</v>
      </c>
      <c r="BJ168" s="274">
        <v>52.748610383878898</v>
      </c>
    </row>
    <row r="169" spans="1:62" x14ac:dyDescent="0.45">
      <c r="A169" s="1">
        <v>2.7870507608432122</v>
      </c>
      <c r="B169" s="1">
        <v>70.525403320927424</v>
      </c>
      <c r="C169" s="1">
        <v>10.015419048205535</v>
      </c>
      <c r="D169" s="1"/>
      <c r="E169" s="1">
        <v>2.7574745206869684</v>
      </c>
      <c r="F169" s="1">
        <v>75.852397118266339</v>
      </c>
      <c r="G169" s="1">
        <v>9.4735218962667211</v>
      </c>
      <c r="H169" s="1"/>
      <c r="I169" s="1">
        <v>2.7820512361460654</v>
      </c>
      <c r="J169" s="1">
        <v>82.00379149120657</v>
      </c>
      <c r="K169" s="25">
        <v>11.548424488262352</v>
      </c>
      <c r="M169" s="273">
        <v>2.7766322827035599</v>
      </c>
      <c r="N169" s="272">
        <v>89.227008264522198</v>
      </c>
      <c r="O169" s="272">
        <v>2.6883171138200801</v>
      </c>
      <c r="P169" s="272">
        <v>25.484295086131201</v>
      </c>
      <c r="Q169" s="272">
        <v>2.7833191384057203</v>
      </c>
      <c r="R169" s="272">
        <v>112.898683284432</v>
      </c>
      <c r="S169" s="272">
        <v>2.76832945767209</v>
      </c>
      <c r="T169" s="272">
        <v>72.693906160367007</v>
      </c>
      <c r="U169" s="272">
        <v>2.7582305432750798</v>
      </c>
      <c r="V169" s="272">
        <v>40.221069577290798</v>
      </c>
      <c r="W169" s="272">
        <v>2.5583179834254297</v>
      </c>
      <c r="X169" s="272">
        <v>76.632373107598795</v>
      </c>
      <c r="Y169" s="272">
        <v>2.7532659242059503</v>
      </c>
      <c r="Z169" s="272">
        <v>64.093522335409105</v>
      </c>
      <c r="AA169" s="272">
        <v>2.77</v>
      </c>
      <c r="AB169" s="274">
        <v>69.354725210821101</v>
      </c>
      <c r="AC169" s="272"/>
      <c r="AD169" s="273">
        <v>2.5499949000102</v>
      </c>
      <c r="AE169" s="272">
        <v>105.541034700145</v>
      </c>
      <c r="AF169" s="272">
        <v>2.6799588626314499</v>
      </c>
      <c r="AG169" s="272">
        <v>89.554475823171799</v>
      </c>
      <c r="AH169" s="272">
        <v>2.59332296004149</v>
      </c>
      <c r="AI169" s="272">
        <v>91.513247276883007</v>
      </c>
      <c r="AJ169" s="272">
        <v>2.7716376568591903</v>
      </c>
      <c r="AK169" s="272">
        <v>72.474001018113597</v>
      </c>
      <c r="AL169" s="272">
        <v>2.7699423390336402</v>
      </c>
      <c r="AM169" s="272">
        <v>26.3655921409716</v>
      </c>
      <c r="AN169" s="272">
        <v>2.67493918971575</v>
      </c>
      <c r="AO169" s="272">
        <v>71.972317085093394</v>
      </c>
      <c r="AP169" s="272">
        <v>2.7716559495969899</v>
      </c>
      <c r="AQ169" s="272">
        <v>45.975760803972598</v>
      </c>
      <c r="AR169" s="272">
        <v>2.5400135467389102</v>
      </c>
      <c r="AS169" s="274">
        <v>81.0743796080599</v>
      </c>
      <c r="AU169" s="273">
        <v>2.73497584104673</v>
      </c>
      <c r="AV169" s="272">
        <v>93.074297574081996</v>
      </c>
      <c r="AW169" s="272">
        <v>2.7783211550256</v>
      </c>
      <c r="AX169" s="272">
        <v>62.543614483700502</v>
      </c>
      <c r="AY169" s="272">
        <v>2.7766306167458197</v>
      </c>
      <c r="AZ169" s="272">
        <v>91.670137773933405</v>
      </c>
      <c r="BA169" s="272">
        <v>2.7532863439130599</v>
      </c>
      <c r="BB169" s="272">
        <v>101.486955624534</v>
      </c>
      <c r="BC169" s="272">
        <v>2.7683065268984599</v>
      </c>
      <c r="BD169" s="272">
        <v>106.051872787566</v>
      </c>
      <c r="BE169" s="272">
        <v>2.5499898000407901</v>
      </c>
      <c r="BF169" s="272">
        <v>111.48214223150499</v>
      </c>
      <c r="BG169" s="272">
        <v>2.7783104122724298</v>
      </c>
      <c r="BH169" s="272">
        <v>19.5474989481249</v>
      </c>
      <c r="BI169" s="272">
        <v>2.7849233681919801</v>
      </c>
      <c r="BJ169" s="274">
        <v>53.1848381494585</v>
      </c>
    </row>
    <row r="170" spans="1:62" x14ac:dyDescent="0.45">
      <c r="A170" s="1">
        <v>2.8030922237230222</v>
      </c>
      <c r="B170" s="1">
        <v>70.933561100707152</v>
      </c>
      <c r="C170" s="1">
        <v>10.043398272081843</v>
      </c>
      <c r="D170" s="1"/>
      <c r="E170" s="1">
        <v>2.7745577048840602</v>
      </c>
      <c r="F170" s="1">
        <v>76.278813122203928</v>
      </c>
      <c r="G170" s="1">
        <v>9.521608757870073</v>
      </c>
      <c r="H170" s="1"/>
      <c r="I170" s="1">
        <v>2.7999676940765337</v>
      </c>
      <c r="J170" s="1">
        <v>82.651199201828462</v>
      </c>
      <c r="K170" s="25">
        <v>11.603401416653806</v>
      </c>
      <c r="M170" s="273">
        <v>2.7949653890119301</v>
      </c>
      <c r="N170" s="272">
        <v>90.1298106123579</v>
      </c>
      <c r="O170" s="272">
        <v>2.7049836799317899</v>
      </c>
      <c r="P170" s="272">
        <v>25.599710120532901</v>
      </c>
      <c r="Q170" s="272">
        <v>2.7983190619061098</v>
      </c>
      <c r="R170" s="272">
        <v>113.32618750596799</v>
      </c>
      <c r="S170" s="272">
        <v>2.7849961010054503</v>
      </c>
      <c r="T170" s="272">
        <v>73.147264324717995</v>
      </c>
      <c r="U170" s="272">
        <v>2.77489658885378</v>
      </c>
      <c r="V170" s="272">
        <v>40.546255025662198</v>
      </c>
      <c r="W170" s="272">
        <v>2.5766512067594198</v>
      </c>
      <c r="X170" s="272">
        <v>77.278112234596705</v>
      </c>
      <c r="Y170" s="272">
        <v>2.7699321828270498</v>
      </c>
      <c r="Z170" s="272">
        <v>64.636346789041795</v>
      </c>
      <c r="AA170" s="272">
        <v>2.7800000000000002</v>
      </c>
      <c r="AB170" s="274">
        <v>69.587261721109499</v>
      </c>
      <c r="AC170" s="272"/>
      <c r="AD170" s="273">
        <v>2.5683281966769398</v>
      </c>
      <c r="AE170" s="272">
        <v>106.250658234078</v>
      </c>
      <c r="AF170" s="272">
        <v>2.69162535021754</v>
      </c>
      <c r="AG170" s="272">
        <v>89.8720076055112</v>
      </c>
      <c r="AH170" s="272">
        <v>2.6099895600417602</v>
      </c>
      <c r="AI170" s="272">
        <v>91.9813267167183</v>
      </c>
      <c r="AJ170" s="272">
        <v>2.7899707983056397</v>
      </c>
      <c r="AK170" s="272">
        <v>72.909632299150104</v>
      </c>
      <c r="AL170" s="272">
        <v>2.7866086587630798</v>
      </c>
      <c r="AM170" s="272">
        <v>26.5987587104343</v>
      </c>
      <c r="AN170" s="272">
        <v>2.6932721062807801</v>
      </c>
      <c r="AO170" s="272">
        <v>72.340656784446395</v>
      </c>
      <c r="AP170" s="272">
        <v>2.7899892120417098</v>
      </c>
      <c r="AQ170" s="272">
        <v>46.293221790329198</v>
      </c>
      <c r="AR170" s="272">
        <v>2.5583469778505399</v>
      </c>
      <c r="AS170" s="274">
        <v>81.565031167088605</v>
      </c>
      <c r="AU170" s="273">
        <v>2.7533090124370498</v>
      </c>
      <c r="AV170" s="272">
        <v>93.781803349350099</v>
      </c>
      <c r="AW170" s="272">
        <v>2.7966544079981701</v>
      </c>
      <c r="AX170" s="272">
        <v>63.297771760634703</v>
      </c>
      <c r="AY170" s="272">
        <v>2.7966303570825302</v>
      </c>
      <c r="AZ170" s="272">
        <v>92.465607302343102</v>
      </c>
      <c r="BA170" s="272">
        <v>2.76995272614014</v>
      </c>
      <c r="BB170" s="272">
        <v>102.084668145881</v>
      </c>
      <c r="BC170" s="272">
        <v>2.7849730321777999</v>
      </c>
      <c r="BD170" s="272">
        <v>106.91651631844699</v>
      </c>
      <c r="BE170" s="272">
        <v>2.5683230600410898</v>
      </c>
      <c r="BF170" s="272">
        <v>112.236787758456</v>
      </c>
      <c r="BG170" s="272">
        <v>2.7966435943570103</v>
      </c>
      <c r="BH170" s="272">
        <v>19.871870209709598</v>
      </c>
      <c r="BI170" s="272">
        <v>2.8015895762601501</v>
      </c>
      <c r="BJ170" s="274">
        <v>53.588951663891102</v>
      </c>
    </row>
    <row r="171" spans="1:62" x14ac:dyDescent="0.45">
      <c r="A171" s="1">
        <v>2.8189253558493279</v>
      </c>
      <c r="B171" s="1">
        <v>71.346931314348211</v>
      </c>
      <c r="C171" s="1">
        <v>10.074684082839747</v>
      </c>
      <c r="D171" s="1"/>
      <c r="E171" s="1">
        <v>2.7914325583450146</v>
      </c>
      <c r="F171" s="1">
        <v>76.704294029201606</v>
      </c>
      <c r="G171" s="1">
        <v>9.5693592677690802</v>
      </c>
      <c r="H171" s="1"/>
      <c r="I171" s="1">
        <v>2.8180924788091923</v>
      </c>
      <c r="J171" s="1">
        <v>83.281368536834435</v>
      </c>
      <c r="K171" s="25">
        <v>11.65942260428951</v>
      </c>
      <c r="M171" s="273">
        <v>2.8149651413483299</v>
      </c>
      <c r="N171" s="272">
        <v>91.039641873929199</v>
      </c>
      <c r="O171" s="272">
        <v>2.7199835894323399</v>
      </c>
      <c r="P171" s="272">
        <v>25.6866844635191</v>
      </c>
      <c r="Q171" s="272">
        <v>2.8133189854065002</v>
      </c>
      <c r="R171" s="272">
        <v>113.704110122136</v>
      </c>
      <c r="S171" s="272">
        <v>2.8016627443388202</v>
      </c>
      <c r="T171" s="272">
        <v>73.580510857282306</v>
      </c>
      <c r="U171" s="272">
        <v>2.79156263443249</v>
      </c>
      <c r="V171" s="272">
        <v>40.8458167653868</v>
      </c>
      <c r="W171" s="272">
        <v>2.59665108676014</v>
      </c>
      <c r="X171" s="272">
        <v>77.922767906683504</v>
      </c>
      <c r="Y171" s="272">
        <v>2.78826506731026</v>
      </c>
      <c r="Z171" s="272">
        <v>65.187595104607993</v>
      </c>
      <c r="AA171" s="272">
        <v>2.8</v>
      </c>
      <c r="AB171" s="274">
        <v>69.816602039410398</v>
      </c>
      <c r="AC171" s="272"/>
      <c r="AD171" s="273">
        <v>2.58666149334368</v>
      </c>
      <c r="AE171" s="272">
        <v>106.973968991359</v>
      </c>
      <c r="AF171" s="272">
        <v>2.7032918378036199</v>
      </c>
      <c r="AG171" s="272">
        <v>90.215025941670802</v>
      </c>
      <c r="AH171" s="272">
        <v>2.6266561600420197</v>
      </c>
      <c r="AI171" s="272">
        <v>92.445736564776595</v>
      </c>
      <c r="AJ171" s="272">
        <v>2.8066372905296899</v>
      </c>
      <c r="AK171" s="272">
        <v>73.328048357027498</v>
      </c>
      <c r="AL171" s="272">
        <v>2.8049416104654696</v>
      </c>
      <c r="AM171" s="272">
        <v>26.830674550866899</v>
      </c>
      <c r="AN171" s="272">
        <v>2.7099383940671702</v>
      </c>
      <c r="AO171" s="272">
        <v>72.686624953223998</v>
      </c>
      <c r="AP171" s="272">
        <v>2.8099891347086698</v>
      </c>
      <c r="AQ171" s="272">
        <v>46.6142461744885</v>
      </c>
      <c r="AR171" s="272">
        <v>2.5766804089621802</v>
      </c>
      <c r="AS171" s="274">
        <v>82.017854072623194</v>
      </c>
      <c r="AU171" s="273">
        <v>2.7699755318828001</v>
      </c>
      <c r="AV171" s="272">
        <v>94.500869625031001</v>
      </c>
      <c r="AW171" s="272">
        <v>2.8166543203318897</v>
      </c>
      <c r="AX171" s="272">
        <v>63.965571784484702</v>
      </c>
      <c r="AY171" s="272">
        <v>2.81496345239117</v>
      </c>
      <c r="AZ171" s="272">
        <v>93.192942328319305</v>
      </c>
      <c r="BA171" s="272">
        <v>2.7866191083672098</v>
      </c>
      <c r="BB171" s="272">
        <v>102.72435441872599</v>
      </c>
      <c r="BC171" s="272">
        <v>2.80330618798508</v>
      </c>
      <c r="BD171" s="272">
        <v>107.745958598069</v>
      </c>
      <c r="BE171" s="272">
        <v>2.58498966004136</v>
      </c>
      <c r="BF171" s="272">
        <v>112.953727784061</v>
      </c>
      <c r="BG171" s="272">
        <v>2.8149767764415903</v>
      </c>
      <c r="BH171" s="272">
        <v>20.212621471879299</v>
      </c>
      <c r="BI171" s="272">
        <v>2.81825578432833</v>
      </c>
      <c r="BJ171" s="274">
        <v>53.992891928317498</v>
      </c>
    </row>
    <row r="172" spans="1:62" x14ac:dyDescent="0.45">
      <c r="A172" s="1">
        <v>2.8351751561734448</v>
      </c>
      <c r="B172" s="1">
        <v>71.760780618207647</v>
      </c>
      <c r="C172" s="1">
        <v>10.108403557410957</v>
      </c>
      <c r="D172" s="1"/>
      <c r="E172" s="1">
        <v>2.8089324095143389</v>
      </c>
      <c r="F172" s="1">
        <v>77.126742508267881</v>
      </c>
      <c r="G172" s="1">
        <v>9.6143697282143883</v>
      </c>
      <c r="H172" s="1"/>
      <c r="I172" s="1">
        <v>2.8355922750485583</v>
      </c>
      <c r="J172" s="1">
        <v>83.880587151984983</v>
      </c>
      <c r="K172" s="25">
        <v>11.713749508829071</v>
      </c>
      <c r="M172" s="273">
        <v>2.83496489368473</v>
      </c>
      <c r="N172" s="272">
        <v>91.948416766962197</v>
      </c>
      <c r="O172" s="272">
        <v>2.73331684232171</v>
      </c>
      <c r="P172" s="272">
        <v>25.775568395785999</v>
      </c>
      <c r="Q172" s="272">
        <v>2.8266522507401799</v>
      </c>
      <c r="R172" s="272">
        <v>114.042256399881</v>
      </c>
      <c r="S172" s="272">
        <v>2.8183293876721898</v>
      </c>
      <c r="T172" s="272">
        <v>74.016682718106395</v>
      </c>
      <c r="U172" s="272">
        <v>2.8082286800111902</v>
      </c>
      <c r="V172" s="272">
        <v>41.161196946813</v>
      </c>
      <c r="W172" s="272">
        <v>2.6149843100941297</v>
      </c>
      <c r="X172" s="272">
        <v>78.565473359930493</v>
      </c>
      <c r="Y172" s="272">
        <v>2.80659795179348</v>
      </c>
      <c r="Z172" s="272">
        <v>65.732004111047999</v>
      </c>
      <c r="AA172" s="272">
        <v>2.81</v>
      </c>
      <c r="AB172" s="274">
        <v>70.038141482351506</v>
      </c>
      <c r="AC172" s="272"/>
      <c r="AD172" s="273">
        <v>2.6049947900104202</v>
      </c>
      <c r="AE172" s="272">
        <v>107.70788734673501</v>
      </c>
      <c r="AF172" s="272">
        <v>2.7166249664734301</v>
      </c>
      <c r="AG172" s="272">
        <v>90.609241572749596</v>
      </c>
      <c r="AH172" s="272">
        <v>2.64165610004226</v>
      </c>
      <c r="AI172" s="272">
        <v>92.914783549710506</v>
      </c>
      <c r="AJ172" s="272">
        <v>2.8233037827537402</v>
      </c>
      <c r="AK172" s="272">
        <v>73.725402610011898</v>
      </c>
      <c r="AL172" s="272">
        <v>2.82160793019492</v>
      </c>
      <c r="AM172" s="272">
        <v>27.079758417136599</v>
      </c>
      <c r="AN172" s="272">
        <v>2.7282713106321999</v>
      </c>
      <c r="AO172" s="272">
        <v>72.994233498636305</v>
      </c>
      <c r="AP172" s="272">
        <v>2.8283223971533897</v>
      </c>
      <c r="AQ172" s="272">
        <v>46.922137903832002</v>
      </c>
      <c r="AR172" s="272">
        <v>2.5950138400738099</v>
      </c>
      <c r="AS172" s="274">
        <v>82.427361635994004</v>
      </c>
      <c r="AU172" s="273">
        <v>2.78830870327312</v>
      </c>
      <c r="AV172" s="272">
        <v>95.234268401223801</v>
      </c>
      <c r="AW172" s="272">
        <v>2.83498757330447</v>
      </c>
      <c r="AX172" s="272">
        <v>64.554259555509205</v>
      </c>
      <c r="AY172" s="272">
        <v>2.83329654769982</v>
      </c>
      <c r="AZ172" s="272">
        <v>93.837054351323303</v>
      </c>
      <c r="BA172" s="272">
        <v>2.8049521288170003</v>
      </c>
      <c r="BB172" s="272">
        <v>103.389823442493</v>
      </c>
      <c r="BC172" s="272">
        <v>2.81997269326442</v>
      </c>
      <c r="BD172" s="272">
        <v>108.54889362674599</v>
      </c>
      <c r="BE172" s="272">
        <v>2.60165626004162</v>
      </c>
      <c r="BF172" s="272">
        <v>113.634600308378</v>
      </c>
      <c r="BG172" s="272">
        <v>2.8333099585261698</v>
      </c>
      <c r="BH172" s="272">
        <v>20.560318484296999</v>
      </c>
      <c r="BI172" s="272">
        <v>2.8349219923965001</v>
      </c>
      <c r="BJ172" s="274">
        <v>54.385287442331602</v>
      </c>
    </row>
    <row r="173" spans="1:62" x14ac:dyDescent="0.45">
      <c r="A173" s="1">
        <v>2.8514249461403236</v>
      </c>
      <c r="B173" s="1">
        <v>72.175266451827397</v>
      </c>
      <c r="C173" s="1">
        <v>10.145829228281499</v>
      </c>
      <c r="D173" s="1"/>
      <c r="E173" s="1">
        <v>2.8255989300586264</v>
      </c>
      <c r="F173" s="1">
        <v>77.540019957724581</v>
      </c>
      <c r="G173" s="1">
        <v>9.6566570303044443</v>
      </c>
      <c r="H173" s="1"/>
      <c r="I173" s="1">
        <v>2.8530920699823823</v>
      </c>
      <c r="J173" s="1">
        <v>84.46025017268731</v>
      </c>
      <c r="K173" s="25">
        <v>11.761086521505511</v>
      </c>
      <c r="M173" s="273">
        <v>2.8549646460211302</v>
      </c>
      <c r="N173" s="272">
        <v>92.8236451873112</v>
      </c>
      <c r="O173" s="272">
        <v>2.7466500952110899</v>
      </c>
      <c r="P173" s="272">
        <v>25.8367700550751</v>
      </c>
      <c r="Q173" s="272">
        <v>2.8399855160738601</v>
      </c>
      <c r="R173" s="272">
        <v>114.359898293434</v>
      </c>
      <c r="S173" s="272">
        <v>2.83499603100555</v>
      </c>
      <c r="T173" s="272">
        <v>74.419511254042405</v>
      </c>
      <c r="U173" s="272">
        <v>2.82489472558989</v>
      </c>
      <c r="V173" s="272">
        <v>41.457819815091199</v>
      </c>
      <c r="W173" s="272">
        <v>2.6349841900948499</v>
      </c>
      <c r="X173" s="272">
        <v>79.228832172419601</v>
      </c>
      <c r="Y173" s="272">
        <v>2.8249308362766898</v>
      </c>
      <c r="Z173" s="272">
        <v>66.253931428083405</v>
      </c>
      <c r="AA173" s="272">
        <v>2.8200000000000003</v>
      </c>
      <c r="AB173" s="274">
        <v>70.285494238548793</v>
      </c>
      <c r="AC173" s="272"/>
      <c r="AD173" s="273">
        <v>2.6233280866771498</v>
      </c>
      <c r="AE173" s="272">
        <v>108.42991197699401</v>
      </c>
      <c r="AF173" s="272">
        <v>2.7299580951432301</v>
      </c>
      <c r="AG173" s="272">
        <v>91.049793174593006</v>
      </c>
      <c r="AH173" s="272">
        <v>2.6583227000425298</v>
      </c>
      <c r="AI173" s="272">
        <v>93.412632700327293</v>
      </c>
      <c r="AJ173" s="272">
        <v>2.8399702749777802</v>
      </c>
      <c r="AK173" s="272">
        <v>74.127606387820293</v>
      </c>
      <c r="AL173" s="272">
        <v>2.8399408818973</v>
      </c>
      <c r="AM173" s="272">
        <v>27.325090096316199</v>
      </c>
      <c r="AN173" s="272">
        <v>2.74493759841859</v>
      </c>
      <c r="AO173" s="272">
        <v>73.2684735374729</v>
      </c>
      <c r="AP173" s="272">
        <v>2.8466556595981101</v>
      </c>
      <c r="AQ173" s="272">
        <v>47.230902783630597</v>
      </c>
      <c r="AR173" s="272">
        <v>2.6116805956298399</v>
      </c>
      <c r="AS173" s="274">
        <v>82.808916585475998</v>
      </c>
      <c r="AU173" s="273">
        <v>2.8066418746634398</v>
      </c>
      <c r="AV173" s="272">
        <v>95.959634677129799</v>
      </c>
      <c r="AW173" s="272">
        <v>2.8516541669158997</v>
      </c>
      <c r="AX173" s="272">
        <v>65.053692073346099</v>
      </c>
      <c r="AY173" s="272">
        <v>2.8516296430084598</v>
      </c>
      <c r="AZ173" s="272">
        <v>94.358017119929102</v>
      </c>
      <c r="BA173" s="272">
        <v>2.8232851492667801</v>
      </c>
      <c r="BB173" s="272">
        <v>104.11775696849099</v>
      </c>
      <c r="BC173" s="272">
        <v>2.8383058490716899</v>
      </c>
      <c r="BD173" s="272">
        <v>109.36660215595001</v>
      </c>
      <c r="BE173" s="272">
        <v>2.6166562000418603</v>
      </c>
      <c r="BF173" s="272">
        <v>114.30410133228899</v>
      </c>
      <c r="BG173" s="272">
        <v>2.8516431406107499</v>
      </c>
      <c r="BH173" s="272">
        <v>20.904251246580401</v>
      </c>
      <c r="BI173" s="272">
        <v>2.8499215796578601</v>
      </c>
      <c r="BJ173" s="274">
        <v>54.753648455487401</v>
      </c>
    </row>
    <row r="174" spans="1:62" x14ac:dyDescent="0.45">
      <c r="A174" s="1">
        <v>2.8670497467422966</v>
      </c>
      <c r="B174" s="1">
        <v>72.587158765253747</v>
      </c>
      <c r="C174" s="1">
        <v>10.184908313973665</v>
      </c>
      <c r="D174" s="1"/>
      <c r="E174" s="1">
        <v>2.8424737865751486</v>
      </c>
      <c r="F174" s="1">
        <v>77.943300424438576</v>
      </c>
      <c r="G174" s="1">
        <v>9.6954387591670912</v>
      </c>
      <c r="H174" s="1"/>
      <c r="I174" s="1">
        <v>2.8697585381730897</v>
      </c>
      <c r="J174" s="1">
        <v>85.009834629815273</v>
      </c>
      <c r="K174" s="25">
        <v>11.804882568214456</v>
      </c>
      <c r="M174" s="273">
        <v>2.8732977523295</v>
      </c>
      <c r="N174" s="272">
        <v>93.628435495254294</v>
      </c>
      <c r="O174" s="272">
        <v>2.7599833481004601</v>
      </c>
      <c r="P174" s="272">
        <v>25.919938762686201</v>
      </c>
      <c r="Q174" s="272">
        <v>2.8533187814075402</v>
      </c>
      <c r="R174" s="272">
        <v>114.694563972277</v>
      </c>
      <c r="S174" s="272">
        <v>2.85166267433892</v>
      </c>
      <c r="T174" s="272">
        <v>74.829504135577693</v>
      </c>
      <c r="U174" s="272">
        <v>2.8415607711685902</v>
      </c>
      <c r="V174" s="272">
        <v>41.769286015651197</v>
      </c>
      <c r="W174" s="272">
        <v>2.65498407009557</v>
      </c>
      <c r="X174" s="272">
        <v>79.849421602294299</v>
      </c>
      <c r="Y174" s="272">
        <v>2.8432637207599001</v>
      </c>
      <c r="Z174" s="272">
        <v>66.749950629557702</v>
      </c>
      <c r="AA174" s="272">
        <v>2.84</v>
      </c>
      <c r="AB174" s="274">
        <v>70.554570265713096</v>
      </c>
      <c r="AC174" s="272"/>
      <c r="AD174" s="273">
        <v>2.6416613833438998</v>
      </c>
      <c r="AE174" s="272">
        <v>109.14265053417201</v>
      </c>
      <c r="AF174" s="272">
        <v>2.7432912238130398</v>
      </c>
      <c r="AG174" s="272">
        <v>91.524846018737307</v>
      </c>
      <c r="AH174" s="272">
        <v>2.6749893000427902</v>
      </c>
      <c r="AI174" s="272">
        <v>93.924947830103093</v>
      </c>
      <c r="AJ174" s="272">
        <v>2.85663676720183</v>
      </c>
      <c r="AK174" s="272">
        <v>74.519745336735994</v>
      </c>
      <c r="AL174" s="272">
        <v>2.8582738335996898</v>
      </c>
      <c r="AM174" s="272">
        <v>27.578398122894999</v>
      </c>
      <c r="AN174" s="272">
        <v>2.7599372574263401</v>
      </c>
      <c r="AO174" s="272">
        <v>73.499386434815406</v>
      </c>
      <c r="AP174" s="272">
        <v>2.8666555822650799</v>
      </c>
      <c r="AQ174" s="272">
        <v>47.5184170692485</v>
      </c>
      <c r="AR174" s="272">
        <v>2.6283473511858699</v>
      </c>
      <c r="AS174" s="274">
        <v>83.174625034133697</v>
      </c>
      <c r="AU174" s="273">
        <v>2.8249750460537597</v>
      </c>
      <c r="AV174" s="272">
        <v>96.675676952702702</v>
      </c>
      <c r="AW174" s="272">
        <v>2.8666541011661897</v>
      </c>
      <c r="AX174" s="272">
        <v>65.499527339268795</v>
      </c>
      <c r="AY174" s="272">
        <v>2.8666294482609902</v>
      </c>
      <c r="AZ174" s="272">
        <v>94.791787885421002</v>
      </c>
      <c r="BA174" s="272">
        <v>2.8416181697165701</v>
      </c>
      <c r="BB174" s="272">
        <v>104.865598495199</v>
      </c>
      <c r="BC174" s="272">
        <v>2.8549723543510299</v>
      </c>
      <c r="BD174" s="272">
        <v>110.17849893494601</v>
      </c>
      <c r="BE174" s="272">
        <v>2.63332280004213</v>
      </c>
      <c r="BF174" s="272">
        <v>114.961837105779</v>
      </c>
      <c r="BG174" s="272">
        <v>2.8699763226953303</v>
      </c>
      <c r="BH174" s="272">
        <v>21.258437259229801</v>
      </c>
      <c r="BI174" s="272">
        <v>2.8649211669192201</v>
      </c>
      <c r="BJ174" s="274">
        <v>55.117520718482801</v>
      </c>
    </row>
    <row r="175" spans="1:62" x14ac:dyDescent="0.45">
      <c r="A175" s="1">
        <v>2.8832995421673626</v>
      </c>
      <c r="B175" s="1">
        <v>73.001070706350362</v>
      </c>
      <c r="C175" s="1">
        <v>10.226382755206155</v>
      </c>
      <c r="D175" s="1"/>
      <c r="E175" s="1">
        <v>2.8593486415916622</v>
      </c>
      <c r="F175" s="1">
        <v>78.337098654201952</v>
      </c>
      <c r="G175" s="1">
        <v>9.7306437212413481</v>
      </c>
      <c r="H175" s="1"/>
      <c r="I175" s="1">
        <v>2.8866333378568703</v>
      </c>
      <c r="J175" s="1">
        <v>85.533039804751269</v>
      </c>
      <c r="K175" s="25">
        <v>11.840543132425722</v>
      </c>
      <c r="M175" s="273">
        <v>2.8916308586378601</v>
      </c>
      <c r="N175" s="272">
        <v>94.350449847991499</v>
      </c>
      <c r="O175" s="272">
        <v>2.7716499443786602</v>
      </c>
      <c r="P175" s="272">
        <v>25.9932344874201</v>
      </c>
      <c r="Q175" s="272">
        <v>2.86665204674122</v>
      </c>
      <c r="R175" s="272">
        <v>115.04290826937201</v>
      </c>
      <c r="S175" s="272">
        <v>2.8683293176722802</v>
      </c>
      <c r="T175" s="272">
        <v>75.228824986239104</v>
      </c>
      <c r="U175" s="272">
        <v>2.8565602121894198</v>
      </c>
      <c r="V175" s="272">
        <v>42.081172054989203</v>
      </c>
      <c r="W175" s="272">
        <v>2.6733172934295699</v>
      </c>
      <c r="X175" s="272">
        <v>80.389686393699606</v>
      </c>
      <c r="Y175" s="272">
        <v>2.859929979381</v>
      </c>
      <c r="Z175" s="272">
        <v>67.227009370088396</v>
      </c>
      <c r="AA175" s="272">
        <v>2.85</v>
      </c>
      <c r="AB175" s="274">
        <v>70.853481932490993</v>
      </c>
      <c r="AC175" s="272"/>
      <c r="AD175" s="273">
        <v>2.65999468001064</v>
      </c>
      <c r="AE175" s="272">
        <v>109.832380396929</v>
      </c>
      <c r="AF175" s="272">
        <v>2.7582909935665798</v>
      </c>
      <c r="AG175" s="272">
        <v>92.029644975002199</v>
      </c>
      <c r="AH175" s="272">
        <v>2.69165590004306</v>
      </c>
      <c r="AI175" s="272">
        <v>94.464189032016606</v>
      </c>
      <c r="AJ175" s="272">
        <v>2.8733032594258798</v>
      </c>
      <c r="AK175" s="272">
        <v>74.9052884599176</v>
      </c>
      <c r="AL175" s="272">
        <v>2.8749401533291401</v>
      </c>
      <c r="AM175" s="272">
        <v>27.825936276872898</v>
      </c>
      <c r="AN175" s="272">
        <v>2.7749369164340898</v>
      </c>
      <c r="AO175" s="272">
        <v>73.700600417359098</v>
      </c>
      <c r="AP175" s="272">
        <v>2.8849888447097998</v>
      </c>
      <c r="AQ175" s="272">
        <v>47.769211838436803</v>
      </c>
      <c r="AR175" s="272">
        <v>2.6450141067419</v>
      </c>
      <c r="AS175" s="274">
        <v>83.515932467374796</v>
      </c>
      <c r="AU175" s="273">
        <v>2.8433082174440703</v>
      </c>
      <c r="AV175" s="272">
        <v>97.366361727370005</v>
      </c>
      <c r="AW175" s="272">
        <v>2.8816540354164699</v>
      </c>
      <c r="AX175" s="272">
        <v>65.899640353558496</v>
      </c>
      <c r="AY175" s="272">
        <v>2.8816292535135202</v>
      </c>
      <c r="AZ175" s="272">
        <v>95.130208147507403</v>
      </c>
      <c r="BA175" s="272">
        <v>2.8616178283890599</v>
      </c>
      <c r="BB175" s="272">
        <v>105.606573021663</v>
      </c>
      <c r="BC175" s="272">
        <v>2.8733055101582998</v>
      </c>
      <c r="BD175" s="272">
        <v>110.977937463497</v>
      </c>
      <c r="BE175" s="272">
        <v>2.6483227400423699</v>
      </c>
      <c r="BF175" s="272">
        <v>115.652506130446</v>
      </c>
      <c r="BG175" s="272">
        <v>2.8883095047799099</v>
      </c>
      <c r="BH175" s="272">
        <v>21.617773522063299</v>
      </c>
      <c r="BI175" s="272">
        <v>2.87992075418058</v>
      </c>
      <c r="BJ175" s="274">
        <v>55.466698230953497</v>
      </c>
    </row>
    <row r="176" spans="1:62" x14ac:dyDescent="0.45">
      <c r="A176" s="1">
        <v>2.8995493386409037</v>
      </c>
      <c r="B176" s="1">
        <v>73.427819895244738</v>
      </c>
      <c r="C176" s="1">
        <v>10.270425136738918</v>
      </c>
      <c r="D176" s="1"/>
      <c r="E176" s="1">
        <v>2.8762234891743446</v>
      </c>
      <c r="F176" s="1">
        <v>78.723367436207596</v>
      </c>
      <c r="G176" s="1">
        <v>9.7658309217120429</v>
      </c>
      <c r="H176" s="1"/>
      <c r="I176" s="1">
        <v>2.9028831437697349</v>
      </c>
      <c r="J176" s="1">
        <v>86.028076103680903</v>
      </c>
      <c r="K176" s="25">
        <v>11.871301804314189</v>
      </c>
      <c r="M176" s="273">
        <v>2.9082973189182</v>
      </c>
      <c r="N176" s="272">
        <v>95.017316345755304</v>
      </c>
      <c r="O176" s="272">
        <v>2.7849831972680397</v>
      </c>
      <c r="P176" s="272">
        <v>26.093318634830201</v>
      </c>
      <c r="Q176" s="272">
        <v>2.8799853120748997</v>
      </c>
      <c r="R176" s="272">
        <v>115.42246961109301</v>
      </c>
      <c r="S176" s="272">
        <v>2.8849959610056501</v>
      </c>
      <c r="T176" s="272">
        <v>75.622376439499007</v>
      </c>
      <c r="U176" s="272">
        <v>2.8748928623259897</v>
      </c>
      <c r="V176" s="272">
        <v>42.410217311481198</v>
      </c>
      <c r="W176" s="272">
        <v>2.68998386009683</v>
      </c>
      <c r="X176" s="272">
        <v>80.835419744113906</v>
      </c>
      <c r="Y176" s="272">
        <v>2.8782628638642103</v>
      </c>
      <c r="Z176" s="272">
        <v>67.700641684462795</v>
      </c>
      <c r="AA176" s="272">
        <v>2.87</v>
      </c>
      <c r="AB176" s="274">
        <v>71.184897246601096</v>
      </c>
      <c r="AC176" s="272"/>
      <c r="AD176" s="273">
        <v>2.67832797667737</v>
      </c>
      <c r="AE176" s="272">
        <v>110.49638771925601</v>
      </c>
      <c r="AF176" s="272">
        <v>2.77329076332011</v>
      </c>
      <c r="AG176" s="272">
        <v>92.600225198650094</v>
      </c>
      <c r="AH176" s="272">
        <v>2.7099891600433499</v>
      </c>
      <c r="AI176" s="272">
        <v>95.014840186496798</v>
      </c>
      <c r="AJ176" s="272">
        <v>2.8899697516499301</v>
      </c>
      <c r="AK176" s="272">
        <v>75.256719718703906</v>
      </c>
      <c r="AL176" s="272">
        <v>2.8932731050315299</v>
      </c>
      <c r="AM176" s="272">
        <v>28.064341749065299</v>
      </c>
      <c r="AN176" s="272">
        <v>2.7899365754418501</v>
      </c>
      <c r="AO176" s="272">
        <v>73.873083030202906</v>
      </c>
      <c r="AP176" s="272">
        <v>2.9016554469322702</v>
      </c>
      <c r="AQ176" s="272">
        <v>47.965977473392499</v>
      </c>
      <c r="AR176" s="272">
        <v>2.66168086229793</v>
      </c>
      <c r="AS176" s="274">
        <v>83.860885893731805</v>
      </c>
      <c r="AU176" s="273">
        <v>2.8599747368898201</v>
      </c>
      <c r="AV176" s="272">
        <v>98.029421001050693</v>
      </c>
      <c r="AW176" s="272">
        <v>2.8949873103056198</v>
      </c>
      <c r="AX176" s="272">
        <v>66.260646116451596</v>
      </c>
      <c r="AY176" s="272">
        <v>2.8949624137379901</v>
      </c>
      <c r="AZ176" s="272">
        <v>95.411377157549097</v>
      </c>
      <c r="BA176" s="272">
        <v>2.8799508488388397</v>
      </c>
      <c r="BB176" s="272">
        <v>106.32496204732</v>
      </c>
      <c r="BC176" s="272">
        <v>2.88997201543765</v>
      </c>
      <c r="BD176" s="272">
        <v>111.78022674215001</v>
      </c>
      <c r="BE176" s="272">
        <v>2.6649893400426401</v>
      </c>
      <c r="BF176" s="272">
        <v>116.36072065574</v>
      </c>
      <c r="BG176" s="272">
        <v>2.9066426868645001</v>
      </c>
      <c r="BH176" s="272">
        <v>21.9737077847752</v>
      </c>
      <c r="BI176" s="272">
        <v>2.8932537206351201</v>
      </c>
      <c r="BJ176" s="274">
        <v>55.838067494216602</v>
      </c>
    </row>
    <row r="177" spans="1:62" x14ac:dyDescent="0.45">
      <c r="A177" s="1">
        <v>2.9162157994686257</v>
      </c>
      <c r="B177" s="1">
        <v>73.866092642857325</v>
      </c>
      <c r="C177" s="1">
        <v>10.312918341969512</v>
      </c>
      <c r="D177" s="1"/>
      <c r="E177" s="1">
        <v>2.8926816743958739</v>
      </c>
      <c r="F177" s="1">
        <v>79.106735057833404</v>
      </c>
      <c r="G177" s="1">
        <v>9.8018420945106381</v>
      </c>
      <c r="H177" s="1"/>
      <c r="I177" s="1">
        <v>2.9187162923178036</v>
      </c>
      <c r="J177" s="1">
        <v>86.499749245526601</v>
      </c>
      <c r="K177" s="25">
        <v>11.898361919688183</v>
      </c>
      <c r="M177" s="273">
        <v>2.9232971331705002</v>
      </c>
      <c r="N177" s="272">
        <v>95.590071241306205</v>
      </c>
      <c r="O177" s="272">
        <v>2.7983164501574098</v>
      </c>
      <c r="P177" s="272">
        <v>26.1915879952643</v>
      </c>
      <c r="Q177" s="272">
        <v>2.8933185774085799</v>
      </c>
      <c r="R177" s="272">
        <v>115.847617318197</v>
      </c>
      <c r="S177" s="272">
        <v>2.8999959400056801</v>
      </c>
      <c r="T177" s="272">
        <v>76.027128107902101</v>
      </c>
      <c r="U177" s="272">
        <v>2.8915589079046899</v>
      </c>
      <c r="V177" s="272">
        <v>42.772958015707601</v>
      </c>
      <c r="W177" s="272">
        <v>2.7049837700973702</v>
      </c>
      <c r="X177" s="272">
        <v>81.194463158456202</v>
      </c>
      <c r="Y177" s="272">
        <v>2.8965957483474201</v>
      </c>
      <c r="Z177" s="272">
        <v>68.173664555449704</v>
      </c>
      <c r="AA177" s="272">
        <v>2.88</v>
      </c>
      <c r="AB177" s="274">
        <v>71.542681144609304</v>
      </c>
      <c r="AC177" s="272"/>
      <c r="AD177" s="273">
        <v>2.69499461001078</v>
      </c>
      <c r="AE177" s="272">
        <v>111.13044834084501</v>
      </c>
      <c r="AF177" s="272">
        <v>2.78829053307365</v>
      </c>
      <c r="AG177" s="272">
        <v>93.1991356147619</v>
      </c>
      <c r="AH177" s="272">
        <v>2.7266557600436201</v>
      </c>
      <c r="AI177" s="272">
        <v>95.606328823741507</v>
      </c>
      <c r="AJ177" s="272">
        <v>2.9066362438739799</v>
      </c>
      <c r="AK177" s="272">
        <v>75.6266759263317</v>
      </c>
      <c r="AL177" s="272">
        <v>2.9116060567339104</v>
      </c>
      <c r="AM177" s="272">
        <v>28.2907119041759</v>
      </c>
      <c r="AN177" s="272">
        <v>2.8032696056709598</v>
      </c>
      <c r="AO177" s="272">
        <v>74.038604038068002</v>
      </c>
      <c r="AP177" s="272">
        <v>2.9166553889324902</v>
      </c>
      <c r="AQ177" s="272">
        <v>48.118047244519197</v>
      </c>
      <c r="AR177" s="272">
        <v>2.6766809422983502</v>
      </c>
      <c r="AS177" s="274">
        <v>84.190004618594998</v>
      </c>
      <c r="AU177" s="273">
        <v>2.8783079082801399</v>
      </c>
      <c r="AV177" s="272">
        <v>98.698780274956405</v>
      </c>
      <c r="AW177" s="272">
        <v>2.90832058519476</v>
      </c>
      <c r="AX177" s="272">
        <v>66.6209746293205</v>
      </c>
      <c r="AY177" s="272">
        <v>2.9066289289344001</v>
      </c>
      <c r="AZ177" s="272">
        <v>95.677662417059295</v>
      </c>
      <c r="BA177" s="272">
        <v>2.8999505075113299</v>
      </c>
      <c r="BB177" s="272">
        <v>107.02100182217799</v>
      </c>
      <c r="BC177" s="272">
        <v>2.90663852071699</v>
      </c>
      <c r="BD177" s="272">
        <v>112.563017520107</v>
      </c>
      <c r="BE177" s="272">
        <v>2.6816559400429001</v>
      </c>
      <c r="BF177" s="272">
        <v>117.097930932068</v>
      </c>
      <c r="BG177" s="272">
        <v>2.9249758689490801</v>
      </c>
      <c r="BH177" s="272">
        <v>22.315703296989401</v>
      </c>
      <c r="BI177" s="272">
        <v>2.9082533078964699</v>
      </c>
      <c r="BJ177" s="274">
        <v>56.2164455077301</v>
      </c>
    </row>
    <row r="178" spans="1:62" x14ac:dyDescent="0.45">
      <c r="A178" s="1">
        <v>2.9330905895846575</v>
      </c>
      <c r="B178" s="1">
        <v>74.311367217832753</v>
      </c>
      <c r="C178" s="1">
        <v>10.356196758278218</v>
      </c>
      <c r="D178" s="1"/>
      <c r="E178" s="1">
        <v>2.909348187058455</v>
      </c>
      <c r="F178" s="1">
        <v>79.48847732168656</v>
      </c>
      <c r="G178" s="1">
        <v>9.8429428298652137</v>
      </c>
      <c r="H178" s="1"/>
      <c r="I178" s="1">
        <v>2.9345494391506408</v>
      </c>
      <c r="J178" s="1">
        <v>86.95839713690664</v>
      </c>
      <c r="K178" s="25">
        <v>11.922545653233493</v>
      </c>
      <c r="M178" s="273">
        <v>2.9382969474228</v>
      </c>
      <c r="N178" s="272">
        <v>96.080578365920502</v>
      </c>
      <c r="O178" s="272">
        <v>2.8116497030467902</v>
      </c>
      <c r="P178" s="272">
        <v>26.310280480772001</v>
      </c>
      <c r="Q178" s="272">
        <v>2.9083185009089698</v>
      </c>
      <c r="R178" s="272">
        <v>116.31404465741301</v>
      </c>
      <c r="S178" s="272">
        <v>2.91666258333905</v>
      </c>
      <c r="T178" s="272">
        <v>76.452560221920294</v>
      </c>
      <c r="U178" s="272">
        <v>2.9098915580412701</v>
      </c>
      <c r="V178" s="272">
        <v>43.156907349818098</v>
      </c>
      <c r="W178" s="272">
        <v>2.71998368009791</v>
      </c>
      <c r="X178" s="272">
        <v>81.522885428374394</v>
      </c>
      <c r="Y178" s="272">
        <v>2.91326200696852</v>
      </c>
      <c r="Z178" s="272">
        <v>68.649788816119596</v>
      </c>
      <c r="AA178" s="272">
        <v>2.9</v>
      </c>
      <c r="AB178" s="274">
        <v>71.914536413275002</v>
      </c>
      <c r="AC178" s="272"/>
      <c r="AD178" s="273">
        <v>2.7133279066775202</v>
      </c>
      <c r="AE178" s="272">
        <v>111.745795224305</v>
      </c>
      <c r="AF178" s="272">
        <v>2.8049569439109097</v>
      </c>
      <c r="AG178" s="272">
        <v>93.840736008522398</v>
      </c>
      <c r="AH178" s="272">
        <v>2.7466556800439403</v>
      </c>
      <c r="AI178" s="272">
        <v>96.237262622755097</v>
      </c>
      <c r="AJ178" s="272">
        <v>2.9233027360980199</v>
      </c>
      <c r="AK178" s="272">
        <v>76.013823758457505</v>
      </c>
      <c r="AL178" s="272">
        <v>2.9282723764633598</v>
      </c>
      <c r="AM178" s="272">
        <v>28.505223732161902</v>
      </c>
      <c r="AN178" s="272">
        <v>2.81660263590007</v>
      </c>
      <c r="AO178" s="272">
        <v>74.195405340714004</v>
      </c>
      <c r="AP178" s="272">
        <v>2.93165533093272</v>
      </c>
      <c r="AQ178" s="272">
        <v>48.230388669945697</v>
      </c>
      <c r="AR178" s="272">
        <v>2.6933476978543802</v>
      </c>
      <c r="AS178" s="274">
        <v>84.527394674119293</v>
      </c>
      <c r="AU178" s="273">
        <v>2.89497442772588</v>
      </c>
      <c r="AV178" s="272">
        <v>99.335474047695499</v>
      </c>
      <c r="AW178" s="272">
        <v>2.9216538600839099</v>
      </c>
      <c r="AX178" s="272">
        <v>66.978090142074606</v>
      </c>
      <c r="AY178" s="272">
        <v>2.91996208915887</v>
      </c>
      <c r="AZ178" s="272">
        <v>95.932276926152696</v>
      </c>
      <c r="BA178" s="272">
        <v>2.9182835279611199</v>
      </c>
      <c r="BB178" s="272">
        <v>107.658010594928</v>
      </c>
      <c r="BC178" s="272">
        <v>2.92330502599633</v>
      </c>
      <c r="BD178" s="272">
        <v>113.340831297886</v>
      </c>
      <c r="BE178" s="272">
        <v>2.6983225400431698</v>
      </c>
      <c r="BF178" s="272">
        <v>117.85623045915101</v>
      </c>
      <c r="BG178" s="272">
        <v>2.9433090510336597</v>
      </c>
      <c r="BH178" s="272">
        <v>22.6440593087164</v>
      </c>
      <c r="BI178" s="272">
        <v>2.9232528951578298</v>
      </c>
      <c r="BJ178" s="274">
        <v>56.613455771909102</v>
      </c>
    </row>
    <row r="179" spans="1:62" x14ac:dyDescent="0.45">
      <c r="A179" s="1">
        <v>2.9501737142006021</v>
      </c>
      <c r="B179" s="1">
        <v>74.770242537738582</v>
      </c>
      <c r="C179" s="1">
        <v>10.399823050306541</v>
      </c>
      <c r="D179" s="1"/>
      <c r="E179" s="1">
        <v>2.9264313573323619</v>
      </c>
      <c r="F179" s="1">
        <v>79.877153167108659</v>
      </c>
      <c r="G179" s="1">
        <v>9.8874185633672376</v>
      </c>
      <c r="H179" s="1"/>
      <c r="I179" s="1">
        <v>2.9499659255771338</v>
      </c>
      <c r="J179" s="1">
        <v>87.419466590873455</v>
      </c>
      <c r="K179" s="25">
        <v>11.946764123757482</v>
      </c>
      <c r="M179" s="273">
        <v>2.9516301156470601</v>
      </c>
      <c r="N179" s="272">
        <v>96.521761205708401</v>
      </c>
      <c r="O179" s="272">
        <v>2.8266496125473299</v>
      </c>
      <c r="P179" s="272">
        <v>26.449964905181801</v>
      </c>
      <c r="Q179" s="272">
        <v>2.9233184244093602</v>
      </c>
      <c r="R179" s="272">
        <v>116.81250163243701</v>
      </c>
      <c r="S179" s="272">
        <v>2.9333292266724098</v>
      </c>
      <c r="T179" s="272">
        <v>76.911498179063301</v>
      </c>
      <c r="U179" s="272">
        <v>2.9298908127357097</v>
      </c>
      <c r="V179" s="272">
        <v>43.546761513193999</v>
      </c>
      <c r="W179" s="272">
        <v>2.7349835900984498</v>
      </c>
      <c r="X179" s="272">
        <v>81.818316496250503</v>
      </c>
      <c r="Y179" s="272">
        <v>2.93159489145174</v>
      </c>
      <c r="Z179" s="272">
        <v>69.141094988730799</v>
      </c>
      <c r="AA179" s="272">
        <v>2.91</v>
      </c>
      <c r="AB179" s="274">
        <v>72.313505141090204</v>
      </c>
      <c r="AC179" s="272"/>
      <c r="AD179" s="273">
        <v>2.72999454001092</v>
      </c>
      <c r="AE179" s="272">
        <v>112.34962596122401</v>
      </c>
      <c r="AF179" s="272">
        <v>2.8216233547481702</v>
      </c>
      <c r="AG179" s="272">
        <v>94.522418727897303</v>
      </c>
      <c r="AH179" s="272">
        <v>2.76498894004424</v>
      </c>
      <c r="AI179" s="272">
        <v>96.874733250850397</v>
      </c>
      <c r="AJ179" s="272">
        <v>2.9399692283220697</v>
      </c>
      <c r="AK179" s="272">
        <v>76.427154304901407</v>
      </c>
      <c r="AL179" s="272">
        <v>2.9449386961927999</v>
      </c>
      <c r="AM179" s="272">
        <v>28.694083815701202</v>
      </c>
      <c r="AN179" s="272">
        <v>2.8299356661291899</v>
      </c>
      <c r="AO179" s="272">
        <v>74.353539967703497</v>
      </c>
      <c r="AP179" s="272">
        <v>2.9449886127106901</v>
      </c>
      <c r="AQ179" s="272">
        <v>48.336476450221902</v>
      </c>
      <c r="AR179" s="272">
        <v>2.7083477778548102</v>
      </c>
      <c r="AS179" s="274">
        <v>84.859368836956804</v>
      </c>
      <c r="AU179" s="273">
        <v>2.9133075991161999</v>
      </c>
      <c r="AV179" s="272">
        <v>99.9567958198855</v>
      </c>
      <c r="AW179" s="272">
        <v>2.9349871349730501</v>
      </c>
      <c r="AX179" s="272">
        <v>67.357665155630897</v>
      </c>
      <c r="AY179" s="272">
        <v>2.9316286043552799</v>
      </c>
      <c r="AZ179" s="272">
        <v>96.206185185935098</v>
      </c>
      <c r="BA179" s="272">
        <v>2.9366165484109001</v>
      </c>
      <c r="BB179" s="272">
        <v>108.255896366282</v>
      </c>
      <c r="BC179" s="272">
        <v>2.93997153127567</v>
      </c>
      <c r="BD179" s="272">
        <v>114.082010574357</v>
      </c>
      <c r="BE179" s="272">
        <v>2.7149891400434401</v>
      </c>
      <c r="BF179" s="272">
        <v>118.64944773748</v>
      </c>
      <c r="BG179" s="272">
        <v>2.9599755802014602</v>
      </c>
      <c r="BH179" s="272">
        <v>22.9625715700918</v>
      </c>
      <c r="BI179" s="272">
        <v>2.9399191032260101</v>
      </c>
      <c r="BJ179" s="274">
        <v>57.022215536507602</v>
      </c>
    </row>
    <row r="180" spans="1:62" x14ac:dyDescent="0.45">
      <c r="A180" s="1">
        <v>2.9674651643862848</v>
      </c>
      <c r="B180" s="1">
        <v>75.242180260916371</v>
      </c>
      <c r="C180" s="1">
        <v>10.445337332581406</v>
      </c>
      <c r="D180" s="1"/>
      <c r="E180" s="1">
        <v>2.9422645376234189</v>
      </c>
      <c r="F180" s="1">
        <v>80.27060331662301</v>
      </c>
      <c r="G180" s="1">
        <v>9.9349334856288873</v>
      </c>
      <c r="H180" s="1"/>
      <c r="I180" s="1">
        <v>2.9651740861944078</v>
      </c>
      <c r="J180" s="1">
        <v>87.889781295170607</v>
      </c>
      <c r="K180" s="25">
        <v>11.971282845047828</v>
      </c>
      <c r="M180" s="273">
        <v>2.96496328387133</v>
      </c>
      <c r="N180" s="272">
        <v>96.935221142959193</v>
      </c>
      <c r="O180" s="272">
        <v>2.8416495220478799</v>
      </c>
      <c r="P180" s="272">
        <v>26.5980190187795</v>
      </c>
      <c r="Q180" s="272">
        <v>2.9383183479097497</v>
      </c>
      <c r="R180" s="272">
        <v>117.380326808143</v>
      </c>
      <c r="S180" s="272">
        <v>2.9499958700057798</v>
      </c>
      <c r="T180" s="272">
        <v>77.386660873499594</v>
      </c>
      <c r="U180" s="272">
        <v>2.9482234628722801</v>
      </c>
      <c r="V180" s="272">
        <v>43.914391307706502</v>
      </c>
      <c r="W180" s="272">
        <v>2.7483168434322702</v>
      </c>
      <c r="X180" s="272">
        <v>82.113002688875198</v>
      </c>
      <c r="Y180" s="272">
        <v>2.9499277759349498</v>
      </c>
      <c r="Z180" s="272">
        <v>69.638305990607293</v>
      </c>
      <c r="AA180" s="272">
        <v>2.93</v>
      </c>
      <c r="AB180" s="274">
        <v>72.736540111117705</v>
      </c>
      <c r="AC180" s="272"/>
      <c r="AD180" s="273">
        <v>2.7466611733443198</v>
      </c>
      <c r="AE180" s="272">
        <v>112.929008485404</v>
      </c>
      <c r="AF180" s="272">
        <v>2.8382897655854302</v>
      </c>
      <c r="AG180" s="272">
        <v>95.2097887245598</v>
      </c>
      <c r="AH180" s="272">
        <v>2.7833222000445299</v>
      </c>
      <c r="AI180" s="272">
        <v>97.517265791718202</v>
      </c>
      <c r="AJ180" s="272">
        <v>2.9583023697685302</v>
      </c>
      <c r="AK180" s="272">
        <v>76.848284208787405</v>
      </c>
      <c r="AL180" s="272">
        <v>2.9599383839493001</v>
      </c>
      <c r="AM180" s="272">
        <v>28.863911579188599</v>
      </c>
      <c r="AN180" s="272">
        <v>2.8432686963583</v>
      </c>
      <c r="AO180" s="272">
        <v>74.517043290057799</v>
      </c>
      <c r="AP180" s="272">
        <v>2.95832189448867</v>
      </c>
      <c r="AQ180" s="272">
        <v>48.4343282978285</v>
      </c>
      <c r="AR180" s="272">
        <v>2.7250145334108402</v>
      </c>
      <c r="AS180" s="274">
        <v>85.219059627073705</v>
      </c>
      <c r="AU180" s="273">
        <v>2.9299741185619501</v>
      </c>
      <c r="AV180" s="272">
        <v>100.53819134064901</v>
      </c>
      <c r="AW180" s="272">
        <v>2.9483204098622</v>
      </c>
      <c r="AX180" s="272">
        <v>67.751997919714199</v>
      </c>
      <c r="AY180" s="272">
        <v>2.9449617645797499</v>
      </c>
      <c r="AZ180" s="272">
        <v>96.499796696421299</v>
      </c>
      <c r="BA180" s="272">
        <v>2.9549495688606897</v>
      </c>
      <c r="BB180" s="272">
        <v>108.852884387603</v>
      </c>
      <c r="BC180" s="272">
        <v>2.95663803655501</v>
      </c>
      <c r="BD180" s="272">
        <v>114.826985600963</v>
      </c>
      <c r="BE180" s="272">
        <v>2.7333224000437299</v>
      </c>
      <c r="BF180" s="272">
        <v>119.489584267485</v>
      </c>
      <c r="BG180" s="272">
        <v>2.9783087622860398</v>
      </c>
      <c r="BH180" s="272">
        <v>23.288864331745099</v>
      </c>
      <c r="BI180" s="272">
        <v>2.9549186904873603</v>
      </c>
      <c r="BJ180" s="274">
        <v>57.474839052672799</v>
      </c>
    </row>
    <row r="181" spans="1:62" x14ac:dyDescent="0.45">
      <c r="A181" s="1">
        <v>2.9849649533564104</v>
      </c>
      <c r="B181" s="1">
        <v>75.720940364236938</v>
      </c>
      <c r="C181" s="1">
        <v>10.491289048635874</v>
      </c>
      <c r="D181" s="1"/>
      <c r="E181" s="1">
        <v>2.9591393652134439</v>
      </c>
      <c r="F181" s="1">
        <v>80.664584436008624</v>
      </c>
      <c r="G181" s="1">
        <v>9.9855751209723156</v>
      </c>
      <c r="H181" s="1"/>
      <c r="I181" s="1">
        <v>2.9810072363570339</v>
      </c>
      <c r="J181" s="1">
        <v>88.373001156178375</v>
      </c>
      <c r="K181" s="25">
        <v>12.000569527223746</v>
      </c>
      <c r="M181" s="273">
        <v>2.9782964520955999</v>
      </c>
      <c r="N181" s="272">
        <v>97.331102024277897</v>
      </c>
      <c r="O181" s="272">
        <v>2.8583160881595999</v>
      </c>
      <c r="P181" s="272">
        <v>26.7699091404208</v>
      </c>
      <c r="Q181" s="272">
        <v>2.9549849295768498</v>
      </c>
      <c r="R181" s="272">
        <v>117.998464921281</v>
      </c>
      <c r="S181" s="272">
        <v>2.9683291776724801</v>
      </c>
      <c r="T181" s="272">
        <v>77.892038416768301</v>
      </c>
      <c r="U181" s="272">
        <v>2.96655611300885</v>
      </c>
      <c r="V181" s="272">
        <v>44.297947889411802</v>
      </c>
      <c r="W181" s="272">
        <v>2.76165009676608</v>
      </c>
      <c r="X181" s="272">
        <v>82.383270516441698</v>
      </c>
      <c r="Y181" s="272">
        <v>2.9699272862802699</v>
      </c>
      <c r="Z181" s="272">
        <v>70.147732946606197</v>
      </c>
      <c r="AA181" s="272">
        <v>2.9499999999999997</v>
      </c>
      <c r="AB181" s="274">
        <v>73.188340809034003</v>
      </c>
      <c r="AC181" s="272"/>
      <c r="AD181" s="273">
        <v>2.7649944700110498</v>
      </c>
      <c r="AE181" s="272">
        <v>113.49429080967001</v>
      </c>
      <c r="AF181" s="272">
        <v>2.8549561764226898</v>
      </c>
      <c r="AG181" s="272">
        <v>95.880793049857203</v>
      </c>
      <c r="AH181" s="272">
        <v>2.8033221200448497</v>
      </c>
      <c r="AI181" s="272">
        <v>98.145344152757502</v>
      </c>
      <c r="AJ181" s="272">
        <v>2.97663551121498</v>
      </c>
      <c r="AK181" s="272">
        <v>77.319950645086195</v>
      </c>
      <c r="AL181" s="272">
        <v>2.9749380717057998</v>
      </c>
      <c r="AM181" s="272">
        <v>29.015061002538499</v>
      </c>
      <c r="AN181" s="272">
        <v>2.8566017265874102</v>
      </c>
      <c r="AO181" s="272">
        <v>74.703826691434003</v>
      </c>
      <c r="AP181" s="272">
        <v>2.9716551762666499</v>
      </c>
      <c r="AQ181" s="272">
        <v>48.533430874465203</v>
      </c>
      <c r="AR181" s="272">
        <v>2.7416812889668702</v>
      </c>
      <c r="AS181" s="274">
        <v>85.595175085207998</v>
      </c>
      <c r="AU181" s="273">
        <v>2.94830728995227</v>
      </c>
      <c r="AV181" s="272">
        <v>101.11719286132799</v>
      </c>
      <c r="AW181" s="272">
        <v>2.9616536847513402</v>
      </c>
      <c r="AX181" s="272">
        <v>68.193375935477704</v>
      </c>
      <c r="AY181" s="272">
        <v>2.9566282797761598</v>
      </c>
      <c r="AZ181" s="272">
        <v>96.857463459195102</v>
      </c>
      <c r="BA181" s="272">
        <v>2.97328258931047</v>
      </c>
      <c r="BB181" s="272">
        <v>109.40555190734101</v>
      </c>
      <c r="BC181" s="272">
        <v>2.97330454183435</v>
      </c>
      <c r="BD181" s="272">
        <v>115.587852378137</v>
      </c>
      <c r="BE181" s="272">
        <v>2.7516556600440198</v>
      </c>
      <c r="BF181" s="272">
        <v>120.372230049008</v>
      </c>
      <c r="BG181" s="272">
        <v>2.9949752914538403</v>
      </c>
      <c r="BH181" s="272">
        <v>23.611818093279201</v>
      </c>
      <c r="BI181" s="272">
        <v>2.9715848985555402</v>
      </c>
      <c r="BJ181" s="274">
        <v>57.951418319693502</v>
      </c>
    </row>
    <row r="182" spans="1:62" x14ac:dyDescent="0.45">
      <c r="A182" s="1">
        <v>3.003089731594224</v>
      </c>
      <c r="B182" s="1">
        <v>76.205183765146572</v>
      </c>
      <c r="C182" s="1">
        <v>10.541588302222737</v>
      </c>
      <c r="D182" s="1"/>
      <c r="E182" s="1">
        <v>2.9762225282756027</v>
      </c>
      <c r="F182" s="1">
        <v>81.05628975952942</v>
      </c>
      <c r="G182" s="1">
        <v>10.03910428939146</v>
      </c>
      <c r="H182" s="1"/>
      <c r="I182" s="1">
        <v>2.9964237272973238</v>
      </c>
      <c r="J182" s="1">
        <v>88.868606423878475</v>
      </c>
      <c r="K182" s="25">
        <v>12.032749964262576</v>
      </c>
      <c r="M182" s="273">
        <v>2.9899629742918301</v>
      </c>
      <c r="N182" s="272">
        <v>97.730477047684801</v>
      </c>
      <c r="O182" s="272">
        <v>2.8749826542713102</v>
      </c>
      <c r="P182" s="272">
        <v>26.9445620720854</v>
      </c>
      <c r="Q182" s="272">
        <v>2.9716515112439499</v>
      </c>
      <c r="R182" s="272">
        <v>118.667295181071</v>
      </c>
      <c r="S182" s="272">
        <v>2.9866624853391799</v>
      </c>
      <c r="T182" s="272">
        <v>78.418543330802905</v>
      </c>
      <c r="U182" s="272">
        <v>2.9865553677032897</v>
      </c>
      <c r="V182" s="272">
        <v>44.655190059964497</v>
      </c>
      <c r="W182" s="272">
        <v>2.7749833500998902</v>
      </c>
      <c r="X182" s="272">
        <v>82.678850559368101</v>
      </c>
      <c r="Y182" s="272">
        <v>2.9882601707634802</v>
      </c>
      <c r="Z182" s="272">
        <v>70.644537652891103</v>
      </c>
      <c r="AA182" s="272">
        <v>2.97</v>
      </c>
      <c r="AB182" s="274">
        <v>73.643012662464699</v>
      </c>
      <c r="AC182" s="272"/>
      <c r="AD182" s="273">
        <v>2.7816611033444598</v>
      </c>
      <c r="AE182" s="272">
        <v>114.031773911343</v>
      </c>
      <c r="AF182" s="272">
        <v>2.8716225872599503</v>
      </c>
      <c r="AG182" s="272">
        <v>96.536635235497698</v>
      </c>
      <c r="AH182" s="272">
        <v>2.82165538004514</v>
      </c>
      <c r="AI182" s="272">
        <v>98.777351690844</v>
      </c>
      <c r="AJ182" s="272">
        <v>2.9949686526614299</v>
      </c>
      <c r="AK182" s="272">
        <v>77.831392624407002</v>
      </c>
      <c r="AL182" s="272">
        <v>2.9882711274893601</v>
      </c>
      <c r="AM182" s="272">
        <v>29.1499037511757</v>
      </c>
      <c r="AN182" s="272">
        <v>2.8699347568165203</v>
      </c>
      <c r="AO182" s="272">
        <v>74.928969716175502</v>
      </c>
      <c r="AP182" s="272">
        <v>2.9833217978223798</v>
      </c>
      <c r="AQ182" s="272">
        <v>48.652250132321001</v>
      </c>
      <c r="AR182" s="272">
        <v>2.7583480445229003</v>
      </c>
      <c r="AS182" s="274">
        <v>85.983526449042003</v>
      </c>
      <c r="AU182" s="273">
        <v>2.96497380939801</v>
      </c>
      <c r="AV182" s="272">
        <v>101.672695381167</v>
      </c>
      <c r="AW182" s="272">
        <v>2.9766536190016297</v>
      </c>
      <c r="AX182" s="272">
        <v>68.671813702564705</v>
      </c>
      <c r="AY182" s="272">
        <v>2.9699614400006298</v>
      </c>
      <c r="AZ182" s="272">
        <v>97.255717973418399</v>
      </c>
      <c r="BA182" s="272">
        <v>2.98994897153755</v>
      </c>
      <c r="BB182" s="272">
        <v>109.955683676988</v>
      </c>
      <c r="BC182" s="272">
        <v>2.98997104711369</v>
      </c>
      <c r="BD182" s="272">
        <v>116.377195156328</v>
      </c>
      <c r="BE182" s="272">
        <v>2.76998892004432</v>
      </c>
      <c r="BF182" s="272">
        <v>121.26437308087</v>
      </c>
      <c r="BG182" s="272">
        <v>3.01164182062164</v>
      </c>
      <c r="BH182" s="272">
        <v>23.9269756045348</v>
      </c>
      <c r="BI182" s="272">
        <v>2.9899177274305302</v>
      </c>
      <c r="BJ182" s="274">
        <v>58.452063587573598</v>
      </c>
    </row>
    <row r="183" spans="1:62" x14ac:dyDescent="0.45">
      <c r="A183" s="1">
        <v>3.020589516578426</v>
      </c>
      <c r="B183" s="1">
        <v>76.690693453983684</v>
      </c>
      <c r="C183" s="1">
        <v>10.59440809663891</v>
      </c>
      <c r="D183" s="1"/>
      <c r="E183" s="1">
        <v>2.992472366761231</v>
      </c>
      <c r="F183" s="1">
        <v>81.444484782234781</v>
      </c>
      <c r="G183" s="1">
        <v>10.091177502511169</v>
      </c>
      <c r="H183" s="1"/>
      <c r="I183" s="1">
        <v>3.0128818698594237</v>
      </c>
      <c r="J183" s="1">
        <v>89.384834348565221</v>
      </c>
      <c r="K183" s="25">
        <v>12.070210947245121</v>
      </c>
      <c r="M183" s="273">
        <v>3.0016294964880599</v>
      </c>
      <c r="N183" s="272">
        <v>98.157128048477901</v>
      </c>
      <c r="O183" s="272">
        <v>2.8916492203830302</v>
      </c>
      <c r="P183" s="272">
        <v>27.1330832266116</v>
      </c>
      <c r="Q183" s="272">
        <v>2.98831809291105</v>
      </c>
      <c r="R183" s="272">
        <v>119.333999160598</v>
      </c>
      <c r="S183" s="272">
        <v>3.0049957930058899</v>
      </c>
      <c r="T183" s="272">
        <v>78.965417197165706</v>
      </c>
      <c r="U183" s="272">
        <v>3.00488801783986</v>
      </c>
      <c r="V183" s="272">
        <v>45.004658441530196</v>
      </c>
      <c r="W183" s="272">
        <v>2.7866499467669801</v>
      </c>
      <c r="X183" s="272">
        <v>82.972954394978103</v>
      </c>
      <c r="Y183" s="272">
        <v>3.00659305524669</v>
      </c>
      <c r="Z183" s="272">
        <v>71.121840170776807</v>
      </c>
      <c r="AA183" s="272">
        <v>2.98</v>
      </c>
      <c r="AB183" s="274">
        <v>74.075351801540904</v>
      </c>
      <c r="AC183" s="272"/>
      <c r="AD183" s="273">
        <v>2.7983277366778601</v>
      </c>
      <c r="AE183" s="272">
        <v>114.559439970063</v>
      </c>
      <c r="AF183" s="272">
        <v>2.88828899809721</v>
      </c>
      <c r="AG183" s="272">
        <v>97.177622064073702</v>
      </c>
      <c r="AH183" s="272">
        <v>2.8416553000454599</v>
      </c>
      <c r="AI183" s="272">
        <v>99.380509865925802</v>
      </c>
      <c r="AJ183" s="272">
        <v>3.0149684433302899</v>
      </c>
      <c r="AK183" s="272">
        <v>78.366763645925602</v>
      </c>
      <c r="AL183" s="272">
        <v>3.0032708152458598</v>
      </c>
      <c r="AM183" s="272">
        <v>29.2883216969459</v>
      </c>
      <c r="AN183" s="272">
        <v>2.8849344158242798</v>
      </c>
      <c r="AO183" s="272">
        <v>75.184201033621306</v>
      </c>
      <c r="AP183" s="272">
        <v>2.9966550796003499</v>
      </c>
      <c r="AQ183" s="272">
        <v>48.775529537095402</v>
      </c>
      <c r="AR183" s="272">
        <v>2.7750148000789303</v>
      </c>
      <c r="AS183" s="274">
        <v>86.383452956069405</v>
      </c>
      <c r="AU183" s="273">
        <v>2.9816403288437603</v>
      </c>
      <c r="AV183" s="272">
        <v>102.252767901884</v>
      </c>
      <c r="AW183" s="272">
        <v>2.9916535532519197</v>
      </c>
      <c r="AX183" s="272">
        <v>69.182727970811698</v>
      </c>
      <c r="AY183" s="272">
        <v>2.9832946002251002</v>
      </c>
      <c r="AZ183" s="272">
        <v>97.722138490076304</v>
      </c>
      <c r="BA183" s="272">
        <v>3.0066153537646199</v>
      </c>
      <c r="BB183" s="272">
        <v>110.47173244541899</v>
      </c>
      <c r="BC183" s="272">
        <v>3.0083042029209599</v>
      </c>
      <c r="BD183" s="272">
        <v>117.180382185013</v>
      </c>
      <c r="BE183" s="272">
        <v>2.7883221800446099</v>
      </c>
      <c r="BF183" s="272">
        <v>122.135017361964</v>
      </c>
      <c r="BG183" s="272">
        <v>3.0283083497894401</v>
      </c>
      <c r="BH183" s="272">
        <v>24.246180865934999</v>
      </c>
      <c r="BI183" s="272">
        <v>3.0065839354987003</v>
      </c>
      <c r="BJ183" s="274">
        <v>58.964678855881303</v>
      </c>
    </row>
    <row r="184" spans="1:62" x14ac:dyDescent="0.45">
      <c r="A184" s="1">
        <v>3.0385059730970814</v>
      </c>
      <c r="B184" s="1">
        <v>77.167149522720038</v>
      </c>
      <c r="C184" s="1">
        <v>10.651008924452809</v>
      </c>
      <c r="D184" s="1"/>
      <c r="E184" s="1">
        <v>3.0091388687468603</v>
      </c>
      <c r="F184" s="1">
        <v>81.827343557733982</v>
      </c>
      <c r="G184" s="1">
        <v>10.14502763955344</v>
      </c>
      <c r="H184" s="1"/>
      <c r="I184" s="1">
        <v>3.0291316856296788</v>
      </c>
      <c r="J184" s="1">
        <v>89.937049055787114</v>
      </c>
      <c r="K184" s="25">
        <v>12.109998722598341</v>
      </c>
      <c r="M184" s="273">
        <v>3.0149626647123302</v>
      </c>
      <c r="N184" s="272">
        <v>98.620359195706101</v>
      </c>
      <c r="O184" s="272">
        <v>2.9083157864947498</v>
      </c>
      <c r="P184" s="272">
        <v>27.315753724618101</v>
      </c>
      <c r="Q184" s="272">
        <v>3.0066513327448599</v>
      </c>
      <c r="R184" s="272">
        <v>120.007298671897</v>
      </c>
      <c r="S184" s="272">
        <v>3.0233291006725898</v>
      </c>
      <c r="T184" s="272">
        <v>79.508336453102999</v>
      </c>
      <c r="U184" s="272">
        <v>3.0232206679764397</v>
      </c>
      <c r="V184" s="272">
        <v>45.316923690087101</v>
      </c>
      <c r="W184" s="272">
        <v>2.8016498567675199</v>
      </c>
      <c r="X184" s="272">
        <v>83.308473294563896</v>
      </c>
      <c r="Y184" s="272">
        <v>3.0249259397299002</v>
      </c>
      <c r="Z184" s="272">
        <v>71.563998119984603</v>
      </c>
      <c r="AA184" s="272">
        <v>3</v>
      </c>
      <c r="AB184" s="274">
        <v>74.463431807499902</v>
      </c>
      <c r="AC184" s="272"/>
      <c r="AD184" s="273">
        <v>2.8133277066779101</v>
      </c>
      <c r="AE184" s="272">
        <v>115.08393200888599</v>
      </c>
      <c r="AF184" s="272">
        <v>2.90495540893447</v>
      </c>
      <c r="AG184" s="272">
        <v>97.811364103739706</v>
      </c>
      <c r="AH184" s="272">
        <v>2.8599885600457498</v>
      </c>
      <c r="AI184" s="272">
        <v>99.941190451307506</v>
      </c>
      <c r="AJ184" s="272">
        <v>3.0349682339991499</v>
      </c>
      <c r="AK184" s="272">
        <v>78.9222997232214</v>
      </c>
      <c r="AL184" s="272">
        <v>3.0166038710294099</v>
      </c>
      <c r="AM184" s="272">
        <v>29.415424084793301</v>
      </c>
      <c r="AN184" s="272">
        <v>2.8999340748320304</v>
      </c>
      <c r="AO184" s="272">
        <v>75.480812603033399</v>
      </c>
      <c r="AP184" s="272">
        <v>3.0099883613783298</v>
      </c>
      <c r="AQ184" s="272">
        <v>48.929168619174902</v>
      </c>
      <c r="AR184" s="272">
        <v>2.7916815556349599</v>
      </c>
      <c r="AS184" s="274">
        <v>86.814482498221594</v>
      </c>
      <c r="AU184" s="273">
        <v>2.9983068482895003</v>
      </c>
      <c r="AV184" s="272">
        <v>102.83331292261801</v>
      </c>
      <c r="AW184" s="272">
        <v>3.0066534875022102</v>
      </c>
      <c r="AX184" s="272">
        <v>69.725913990211197</v>
      </c>
      <c r="AY184" s="272">
        <v>2.9982944054776302</v>
      </c>
      <c r="AZ184" s="272">
        <v>98.226422008086402</v>
      </c>
      <c r="BA184" s="272">
        <v>3.0249483742144103</v>
      </c>
      <c r="BB184" s="272">
        <v>110.989529463911</v>
      </c>
      <c r="BC184" s="272">
        <v>3.0249707082002999</v>
      </c>
      <c r="BD184" s="272">
        <v>118.018093214931</v>
      </c>
      <c r="BE184" s="272">
        <v>2.8066554400448998</v>
      </c>
      <c r="BF184" s="272">
        <v>122.99347114262299</v>
      </c>
      <c r="BG184" s="272">
        <v>3.0449748789572397</v>
      </c>
      <c r="BH184" s="272">
        <v>24.555069876966702</v>
      </c>
      <c r="BI184" s="272">
        <v>3.0249167643737001</v>
      </c>
      <c r="BJ184" s="274">
        <v>59.476522374161497</v>
      </c>
    </row>
    <row r="185" spans="1:62" x14ac:dyDescent="0.45">
      <c r="A185" s="1">
        <v>3.0557974325115493</v>
      </c>
      <c r="B185" s="1">
        <v>77.633465130647949</v>
      </c>
      <c r="C185" s="1">
        <v>10.708686171317892</v>
      </c>
      <c r="D185" s="1"/>
      <c r="E185" s="1">
        <v>3.0255970442913429</v>
      </c>
      <c r="F185" s="1">
        <v>82.212807035434878</v>
      </c>
      <c r="G185" s="1">
        <v>10.198969665551685</v>
      </c>
      <c r="H185" s="1"/>
      <c r="I185" s="1">
        <v>3.045589829198708</v>
      </c>
      <c r="J185" s="1">
        <v>90.522722670453987</v>
      </c>
      <c r="K185" s="25">
        <v>12.154753081173654</v>
      </c>
      <c r="M185" s="273">
        <v>3.0282958329366001</v>
      </c>
      <c r="N185" s="272">
        <v>99.125465875247002</v>
      </c>
      <c r="O185" s="272">
        <v>2.9266490092176398</v>
      </c>
      <c r="P185" s="272">
        <v>27.5090285375666</v>
      </c>
      <c r="Q185" s="272">
        <v>3.02331791441196</v>
      </c>
      <c r="R185" s="272">
        <v>120.677049868361</v>
      </c>
      <c r="S185" s="272">
        <v>3.0433290726726301</v>
      </c>
      <c r="T185" s="272">
        <v>80.062266319574107</v>
      </c>
      <c r="U185" s="272">
        <v>3.03988671355514</v>
      </c>
      <c r="V185" s="272">
        <v>45.6053258442276</v>
      </c>
      <c r="W185" s="272">
        <v>2.8149831101013301</v>
      </c>
      <c r="X185" s="272">
        <v>83.693993638295495</v>
      </c>
      <c r="Y185" s="272">
        <v>3.0432588242131198</v>
      </c>
      <c r="Z185" s="272">
        <v>71.973801396910503</v>
      </c>
      <c r="AA185" s="272">
        <v>3.02</v>
      </c>
      <c r="AB185" s="274">
        <v>74.839675068555394</v>
      </c>
      <c r="AC185" s="272"/>
      <c r="AD185" s="273">
        <v>2.8299943400113099</v>
      </c>
      <c r="AE185" s="272">
        <v>115.59510260360599</v>
      </c>
      <c r="AF185" s="272">
        <v>2.9216218197717301</v>
      </c>
      <c r="AG185" s="272">
        <v>98.448468952590204</v>
      </c>
      <c r="AH185" s="272">
        <v>2.8783218200460499</v>
      </c>
      <c r="AI185" s="272">
        <v>100.404550158953</v>
      </c>
      <c r="AJ185" s="272">
        <v>3.05663467389041</v>
      </c>
      <c r="AK185" s="272">
        <v>79.438001260842697</v>
      </c>
      <c r="AL185" s="272">
        <v>3.0299369268129701</v>
      </c>
      <c r="AM185" s="272">
        <v>29.549794860211598</v>
      </c>
      <c r="AN185" s="272">
        <v>2.9149337338397801</v>
      </c>
      <c r="AO185" s="272">
        <v>75.820090551433196</v>
      </c>
      <c r="AP185" s="272">
        <v>3.0233216431563101</v>
      </c>
      <c r="AQ185" s="272">
        <v>49.099633546507903</v>
      </c>
      <c r="AR185" s="272">
        <v>2.81001498674659</v>
      </c>
      <c r="AS185" s="274">
        <v>87.271682955361399</v>
      </c>
      <c r="AU185" s="273">
        <v>3.0149733677352497</v>
      </c>
      <c r="AV185" s="272">
        <v>103.417559193484</v>
      </c>
      <c r="AW185" s="272">
        <v>3.0233200811136398</v>
      </c>
      <c r="AX185" s="272">
        <v>70.309404261050105</v>
      </c>
      <c r="AY185" s="272">
        <v>3.0132942107301601</v>
      </c>
      <c r="AZ185" s="272">
        <v>98.7838460279944</v>
      </c>
      <c r="BA185" s="272">
        <v>3.0416147564414899</v>
      </c>
      <c r="BB185" s="272">
        <v>111.484567731591</v>
      </c>
      <c r="BC185" s="272">
        <v>3.04330386400758</v>
      </c>
      <c r="BD185" s="272">
        <v>118.90034524644</v>
      </c>
      <c r="BE185" s="272">
        <v>2.8249887000451896</v>
      </c>
      <c r="BF185" s="272">
        <v>123.786704170953</v>
      </c>
      <c r="BG185" s="272">
        <v>3.0616414081250403</v>
      </c>
      <c r="BH185" s="272">
        <v>24.875440638408499</v>
      </c>
      <c r="BI185" s="272">
        <v>3.04324959324869</v>
      </c>
      <c r="BJ185" s="274">
        <v>60.006635893094099</v>
      </c>
    </row>
    <row r="186" spans="1:62" x14ac:dyDescent="0.45">
      <c r="A186" s="1">
        <v>3.0735055505304767</v>
      </c>
      <c r="B186" s="1">
        <v>78.085160868869849</v>
      </c>
      <c r="C186" s="1">
        <v>10.766040481981237</v>
      </c>
      <c r="D186" s="1"/>
      <c r="E186" s="1">
        <v>3.0418468853810214</v>
      </c>
      <c r="F186" s="1">
        <v>82.602389954386936</v>
      </c>
      <c r="G186" s="1">
        <v>10.253606065007652</v>
      </c>
      <c r="H186" s="1"/>
      <c r="I186" s="1">
        <v>3.0628812955977978</v>
      </c>
      <c r="J186" s="1">
        <v>91.135204754828422</v>
      </c>
      <c r="K186" s="25">
        <v>12.204512026986365</v>
      </c>
      <c r="M186" s="273">
        <v>3.0416290011608602</v>
      </c>
      <c r="N186" s="272">
        <v>99.678149768570407</v>
      </c>
      <c r="O186" s="272">
        <v>2.9433155753293603</v>
      </c>
      <c r="P186" s="272">
        <v>27.671262367312998</v>
      </c>
      <c r="Q186" s="272">
        <v>3.0399844960790698</v>
      </c>
      <c r="R186" s="272">
        <v>121.30909683391999</v>
      </c>
      <c r="S186" s="272">
        <v>3.0616623803393299</v>
      </c>
      <c r="T186" s="272">
        <v>80.620218512402502</v>
      </c>
      <c r="U186" s="272">
        <v>3.0565527591338397</v>
      </c>
      <c r="V186" s="272">
        <v>45.832472166333503</v>
      </c>
      <c r="W186" s="272">
        <v>2.8299830201018703</v>
      </c>
      <c r="X186" s="272">
        <v>84.116541053612906</v>
      </c>
      <c r="Y186" s="272">
        <v>3.0599250828342202</v>
      </c>
      <c r="Z186" s="272">
        <v>72.3594436293196</v>
      </c>
      <c r="AA186" s="272">
        <v>3.0300000000000002</v>
      </c>
      <c r="AB186" s="274">
        <v>75.227348778922803</v>
      </c>
      <c r="AC186" s="272"/>
      <c r="AD186" s="273">
        <v>2.8466609733447199</v>
      </c>
      <c r="AE186" s="272">
        <v>116.105978215064</v>
      </c>
      <c r="AF186" s="272">
        <v>2.9382882306089901</v>
      </c>
      <c r="AG186" s="272">
        <v>99.099284623449606</v>
      </c>
      <c r="AH186" s="272">
        <v>2.8949884200463103</v>
      </c>
      <c r="AI186" s="272">
        <v>100.78813459327699</v>
      </c>
      <c r="AJ186" s="272">
        <v>3.0749678153368598</v>
      </c>
      <c r="AK186" s="272">
        <v>79.889372848729195</v>
      </c>
      <c r="AL186" s="272">
        <v>3.0432699825965202</v>
      </c>
      <c r="AM186" s="272">
        <v>29.6856759499303</v>
      </c>
      <c r="AN186" s="272">
        <v>2.9332666504048097</v>
      </c>
      <c r="AO186" s="272">
        <v>76.219969861138694</v>
      </c>
      <c r="AP186" s="272">
        <v>3.0383215851565302</v>
      </c>
      <c r="AQ186" s="272">
        <v>49.299785589309103</v>
      </c>
      <c r="AR186" s="272">
        <v>2.82668174230262</v>
      </c>
      <c r="AS186" s="274">
        <v>87.734299305187903</v>
      </c>
      <c r="AU186" s="273">
        <v>3.0316398871809898</v>
      </c>
      <c r="AV186" s="272">
        <v>103.982700713667</v>
      </c>
      <c r="AW186" s="272">
        <v>3.0399866747250703</v>
      </c>
      <c r="AX186" s="272">
        <v>70.9317812832779</v>
      </c>
      <c r="AY186" s="272">
        <v>3.0299606610107501</v>
      </c>
      <c r="AZ186" s="272">
        <v>99.375542049126494</v>
      </c>
      <c r="BA186" s="272">
        <v>3.0582811386685602</v>
      </c>
      <c r="BB186" s="272">
        <v>111.95525649840199</v>
      </c>
      <c r="BC186" s="272">
        <v>3.0633036703427896</v>
      </c>
      <c r="BD186" s="272">
        <v>119.84150228005301</v>
      </c>
      <c r="BE186" s="272">
        <v>2.8433219600454898</v>
      </c>
      <c r="BF186" s="272">
        <v>124.56590394878199</v>
      </c>
      <c r="BG186" s="272">
        <v>3.0783079372928497</v>
      </c>
      <c r="BH186" s="272">
        <v>25.188377399584901</v>
      </c>
      <c r="BI186" s="272">
        <v>3.0615824221236796</v>
      </c>
      <c r="BJ186" s="274">
        <v>60.538072412074001</v>
      </c>
    </row>
    <row r="187" spans="1:62" x14ac:dyDescent="0.45">
      <c r="A187" s="1">
        <v>3.0907970076567848</v>
      </c>
      <c r="B187" s="1">
        <v>78.521205762321586</v>
      </c>
      <c r="C187" s="1">
        <v>10.824091065367224</v>
      </c>
      <c r="D187" s="1"/>
      <c r="E187" s="1">
        <v>3.0589300567067972</v>
      </c>
      <c r="F187" s="1">
        <v>82.991946324845415</v>
      </c>
      <c r="G187" s="1">
        <v>10.307782682949705</v>
      </c>
      <c r="H187" s="1"/>
      <c r="I187" s="1">
        <v>3.0799644324273183</v>
      </c>
      <c r="J187" s="1">
        <v>91.75832202708267</v>
      </c>
      <c r="K187" s="25">
        <v>12.257879212435489</v>
      </c>
      <c r="M187" s="273">
        <v>3.0566288154131596</v>
      </c>
      <c r="N187" s="272">
        <v>100.296152449844</v>
      </c>
      <c r="O187" s="272">
        <v>2.9599821414410799</v>
      </c>
      <c r="P187" s="272">
        <v>27.832128335234199</v>
      </c>
      <c r="Q187" s="272">
        <v>3.0583177359128801</v>
      </c>
      <c r="R187" s="272">
        <v>121.91940698532601</v>
      </c>
      <c r="S187" s="272">
        <v>3.0816623523393702</v>
      </c>
      <c r="T187" s="272">
        <v>81.178102989299006</v>
      </c>
      <c r="U187" s="272">
        <v>3.0715522001546698</v>
      </c>
      <c r="V187" s="272">
        <v>46.029606787402699</v>
      </c>
      <c r="W187" s="272">
        <v>2.8449829301024101</v>
      </c>
      <c r="X187" s="272">
        <v>84.5813025809029</v>
      </c>
      <c r="Y187" s="272">
        <v>3.0765913414553205</v>
      </c>
      <c r="Z187" s="272">
        <v>72.717159811395902</v>
      </c>
      <c r="AA187" s="272">
        <v>3.05</v>
      </c>
      <c r="AB187" s="274">
        <v>75.621374243706299</v>
      </c>
      <c r="AC187" s="272"/>
      <c r="AD187" s="273">
        <v>2.8616609433447802</v>
      </c>
      <c r="AE187" s="272">
        <v>116.62028743169</v>
      </c>
      <c r="AF187" s="272">
        <v>2.95662128252998</v>
      </c>
      <c r="AG187" s="272">
        <v>99.795291730017794</v>
      </c>
      <c r="AH187" s="272">
        <v>2.9099883600465501</v>
      </c>
      <c r="AI187" s="272">
        <v>101.096569091822</v>
      </c>
      <c r="AJ187" s="272">
        <v>3.0933009567833101</v>
      </c>
      <c r="AK187" s="272">
        <v>80.249240628803094</v>
      </c>
      <c r="AL187" s="272">
        <v>3.05660303838008</v>
      </c>
      <c r="AM187" s="272">
        <v>29.833899139323101</v>
      </c>
      <c r="AN187" s="272">
        <v>2.9499329381912003</v>
      </c>
      <c r="AO187" s="272">
        <v>76.646043684492597</v>
      </c>
      <c r="AP187" s="272">
        <v>3.05332152715676</v>
      </c>
      <c r="AQ187" s="272">
        <v>49.523559891715799</v>
      </c>
      <c r="AR187" s="272">
        <v>2.84668184896986</v>
      </c>
      <c r="AS187" s="274">
        <v>88.220832897881806</v>
      </c>
      <c r="AU187" s="273">
        <v>3.0499730585713101</v>
      </c>
      <c r="AV187" s="272">
        <v>104.515318482689</v>
      </c>
      <c r="AW187" s="272">
        <v>3.0566532683365</v>
      </c>
      <c r="AX187" s="272">
        <v>71.584288056581698</v>
      </c>
      <c r="AY187" s="272">
        <v>3.0449604662632699</v>
      </c>
      <c r="AZ187" s="272">
        <v>99.992438071158503</v>
      </c>
      <c r="BA187" s="272">
        <v>3.0749475208956398</v>
      </c>
      <c r="BB187" s="272">
        <v>112.421866015066</v>
      </c>
      <c r="BC187" s="272">
        <v>3.0816368261500595</v>
      </c>
      <c r="BD187" s="272">
        <v>120.828003565285</v>
      </c>
      <c r="BE187" s="272">
        <v>2.8599885600457498</v>
      </c>
      <c r="BF187" s="272">
        <v>125.32467597588099</v>
      </c>
      <c r="BG187" s="272">
        <v>3.0949744664606498</v>
      </c>
      <c r="BH187" s="272">
        <v>25.5070156609648</v>
      </c>
      <c r="BI187" s="272">
        <v>3.0799152509986705</v>
      </c>
      <c r="BJ187" s="274">
        <v>61.094661681952203</v>
      </c>
    </row>
    <row r="188" spans="1:62" x14ac:dyDescent="0.45">
      <c r="A188" s="1">
        <v>3.1076718058871013</v>
      </c>
      <c r="B188" s="1">
        <v>78.936786901140593</v>
      </c>
      <c r="C188" s="1">
        <v>10.876212827147976</v>
      </c>
      <c r="D188" s="1"/>
      <c r="E188" s="1">
        <v>3.0753882316714627</v>
      </c>
      <c r="F188" s="1">
        <v>83.373831655580716</v>
      </c>
      <c r="G188" s="1">
        <v>10.357899568897739</v>
      </c>
      <c r="H188" s="1"/>
      <c r="I188" s="1">
        <v>3.09746422681261</v>
      </c>
      <c r="J188" s="1">
        <v>92.383833299422363</v>
      </c>
      <c r="K188" s="25">
        <v>12.311803339102061</v>
      </c>
      <c r="M188" s="273">
        <v>3.0716286296654598</v>
      </c>
      <c r="N188" s="272">
        <v>100.965890103123</v>
      </c>
      <c r="O188" s="272">
        <v>2.9766487075527901</v>
      </c>
      <c r="P188" s="272">
        <v>27.9785978960245</v>
      </c>
      <c r="Q188" s="272">
        <v>3.0749843175799798</v>
      </c>
      <c r="R188" s="272">
        <v>122.515320729601</v>
      </c>
      <c r="S188" s="272">
        <v>3.0999956600060701</v>
      </c>
      <c r="T188" s="272">
        <v>81.723148525499397</v>
      </c>
      <c r="U188" s="272">
        <v>3.0865516411755003</v>
      </c>
      <c r="V188" s="272">
        <v>46.204814989709199</v>
      </c>
      <c r="W188" s="272">
        <v>2.8599828401029499</v>
      </c>
      <c r="X188" s="272">
        <v>85.066026764929404</v>
      </c>
      <c r="Y188" s="272">
        <v>3.0932576000764196</v>
      </c>
      <c r="Z188" s="272">
        <v>73.064352937648394</v>
      </c>
      <c r="AA188" s="272">
        <v>3.0700000000000003</v>
      </c>
      <c r="AB188" s="274">
        <v>76.025638357399401</v>
      </c>
      <c r="AC188" s="272"/>
      <c r="AD188" s="273">
        <v>2.87832757667818</v>
      </c>
      <c r="AE188" s="272">
        <v>117.176342679526</v>
      </c>
      <c r="AF188" s="272">
        <v>2.9749543344509597</v>
      </c>
      <c r="AG188" s="272">
        <v>100.52032518954699</v>
      </c>
      <c r="AH188" s="272">
        <v>2.9233216400467703</v>
      </c>
      <c r="AI188" s="272">
        <v>101.35751128521601</v>
      </c>
      <c r="AJ188" s="272">
        <v>3.1099674490073599</v>
      </c>
      <c r="AK188" s="272">
        <v>80.537427476258003</v>
      </c>
      <c r="AL188" s="272">
        <v>3.06993609416363</v>
      </c>
      <c r="AM188" s="272">
        <v>29.9999511170594</v>
      </c>
      <c r="AN188" s="272">
        <v>2.9699324835348699</v>
      </c>
      <c r="AO188" s="272">
        <v>77.078725132911003</v>
      </c>
      <c r="AP188" s="272">
        <v>3.0683214691569796</v>
      </c>
      <c r="AQ188" s="272">
        <v>49.765174781796603</v>
      </c>
      <c r="AR188" s="272">
        <v>2.8650152800814901</v>
      </c>
      <c r="AS188" s="274">
        <v>88.691331200463793</v>
      </c>
      <c r="AU188" s="273">
        <v>3.0666395780170599</v>
      </c>
      <c r="AV188" s="272">
        <v>105.088665753166</v>
      </c>
      <c r="AW188" s="272">
        <v>3.0749865213090803</v>
      </c>
      <c r="AX188" s="272">
        <v>72.243268080116707</v>
      </c>
      <c r="AY188" s="272">
        <v>3.0632935615719199</v>
      </c>
      <c r="AZ188" s="272">
        <v>100.651685844703</v>
      </c>
      <c r="BA188" s="272">
        <v>3.0899472649000099</v>
      </c>
      <c r="BB188" s="272">
        <v>112.86604753093</v>
      </c>
      <c r="BC188" s="272">
        <v>3.1016366324852696</v>
      </c>
      <c r="BD188" s="272">
        <v>121.839059101394</v>
      </c>
      <c r="BE188" s="272">
        <v>2.8783218200460499</v>
      </c>
      <c r="BF188" s="272">
        <v>126.032244751151</v>
      </c>
      <c r="BG188" s="272">
        <v>3.1116409956284499</v>
      </c>
      <c r="BH188" s="272">
        <v>25.831481422552901</v>
      </c>
      <c r="BI188" s="272">
        <v>3.09824807987366</v>
      </c>
      <c r="BJ188" s="274">
        <v>61.6370287013224</v>
      </c>
    </row>
    <row r="189" spans="1:62" x14ac:dyDescent="0.45">
      <c r="A189" s="1">
        <v>3.1249632644335246</v>
      </c>
      <c r="B189" s="1">
        <v>79.338553989843348</v>
      </c>
      <c r="C189" s="1">
        <v>10.924084375795184</v>
      </c>
      <c r="D189" s="1"/>
      <c r="E189" s="1">
        <v>3.0914297462609723</v>
      </c>
      <c r="F189" s="1">
        <v>83.739436860096774</v>
      </c>
      <c r="G189" s="1">
        <v>10.403590783717881</v>
      </c>
      <c r="H189" s="1"/>
      <c r="I189" s="1">
        <v>3.1151723547256549</v>
      </c>
      <c r="J189" s="1">
        <v>93.005320446618313</v>
      </c>
      <c r="K189" s="25">
        <v>12.362243228517164</v>
      </c>
      <c r="M189" s="273">
        <v>3.08662844391776</v>
      </c>
      <c r="N189" s="272">
        <v>101.68293410645499</v>
      </c>
      <c r="O189" s="272">
        <v>2.9949819302756802</v>
      </c>
      <c r="P189" s="272">
        <v>28.1363895606355</v>
      </c>
      <c r="Q189" s="272">
        <v>3.0916508992470799</v>
      </c>
      <c r="R189" s="272">
        <v>123.116015218672</v>
      </c>
      <c r="S189" s="272">
        <v>3.11999563200611</v>
      </c>
      <c r="T189" s="272">
        <v>82.214847450515904</v>
      </c>
      <c r="U189" s="272">
        <v>3.0998844776384598</v>
      </c>
      <c r="V189" s="272">
        <v>46.358286377862299</v>
      </c>
      <c r="W189" s="272">
        <v>2.8766494067702197</v>
      </c>
      <c r="X189" s="272">
        <v>85.603664178175194</v>
      </c>
      <c r="Y189" s="272">
        <v>3.1099238586975195</v>
      </c>
      <c r="Z189" s="272">
        <v>73.399641603065504</v>
      </c>
      <c r="AA189" s="272">
        <v>3.09</v>
      </c>
      <c r="AB189" s="274">
        <v>76.435780213985097</v>
      </c>
      <c r="AC189" s="272"/>
      <c r="AD189" s="273">
        <v>2.89666087334491</v>
      </c>
      <c r="AE189" s="272">
        <v>117.780020025149</v>
      </c>
      <c r="AF189" s="272">
        <v>2.99328738637195</v>
      </c>
      <c r="AG189" s="272">
        <v>101.26857973144701</v>
      </c>
      <c r="AH189" s="272">
        <v>2.9383215800470102</v>
      </c>
      <c r="AI189" s="272">
        <v>101.600294309014</v>
      </c>
      <c r="AJ189" s="272">
        <v>3.1249672920090097</v>
      </c>
      <c r="AK189" s="272">
        <v>80.731727051145</v>
      </c>
      <c r="AL189" s="272">
        <v>3.0849357819201302</v>
      </c>
      <c r="AM189" s="272">
        <v>30.186262545216699</v>
      </c>
      <c r="AN189" s="272">
        <v>2.9882654000999</v>
      </c>
      <c r="AO189" s="272">
        <v>77.503548227234802</v>
      </c>
      <c r="AP189" s="272">
        <v>3.08498807137945</v>
      </c>
      <c r="AQ189" s="272">
        <v>50.023497523826201</v>
      </c>
      <c r="AR189" s="272">
        <v>2.8833487111931202</v>
      </c>
      <c r="AS189" s="274">
        <v>89.181274799664195</v>
      </c>
      <c r="AU189" s="273">
        <v>3.0833060974627995</v>
      </c>
      <c r="AV189" s="272">
        <v>105.724146775862</v>
      </c>
      <c r="AW189" s="272">
        <v>3.0916531149205095</v>
      </c>
      <c r="AX189" s="272">
        <v>72.857785852063699</v>
      </c>
      <c r="AY189" s="272">
        <v>3.0799600118525099</v>
      </c>
      <c r="AZ189" s="272">
        <v>101.316209868436</v>
      </c>
      <c r="BA189" s="272">
        <v>3.1066136471270798</v>
      </c>
      <c r="BB189" s="272">
        <v>113.330956047534</v>
      </c>
      <c r="BC189" s="272">
        <v>3.1233030893484099</v>
      </c>
      <c r="BD189" s="272">
        <v>122.857391137763</v>
      </c>
      <c r="BE189" s="272">
        <v>2.8949884200463103</v>
      </c>
      <c r="BF189" s="272">
        <v>126.65180252327799</v>
      </c>
      <c r="BG189" s="272">
        <v>3.1283075247962504</v>
      </c>
      <c r="BH189" s="272">
        <v>26.165727934490199</v>
      </c>
      <c r="BI189" s="272">
        <v>3.1165809087486602</v>
      </c>
      <c r="BJ189" s="274">
        <v>62.1464467195159</v>
      </c>
    </row>
    <row r="190" spans="1:62" x14ac:dyDescent="0.45">
      <c r="A190" s="1">
        <v>3.1410047321360501</v>
      </c>
      <c r="B190" s="1">
        <v>79.730591992024188</v>
      </c>
      <c r="C190" s="1">
        <v>10.969030226171457</v>
      </c>
      <c r="D190" s="1"/>
      <c r="E190" s="1">
        <v>3.1078879237291113</v>
      </c>
      <c r="F190" s="1">
        <v>84.092741262595467</v>
      </c>
      <c r="G190" s="1">
        <v>10.442813532843555</v>
      </c>
      <c r="H190" s="1"/>
      <c r="I190" s="1">
        <v>3.1324638179720341</v>
      </c>
      <c r="J190" s="1">
        <v>93.615254968401842</v>
      </c>
      <c r="K190" s="25">
        <v>12.409420803653662</v>
      </c>
      <c r="M190" s="273">
        <v>3.1032949041980999</v>
      </c>
      <c r="N190" s="272">
        <v>102.426698816532</v>
      </c>
      <c r="O190" s="272">
        <v>3.0116484963873997</v>
      </c>
      <c r="P190" s="272">
        <v>28.2933144613176</v>
      </c>
      <c r="Q190" s="272">
        <v>3.1099841390808902</v>
      </c>
      <c r="R190" s="272">
        <v>123.69808782645801</v>
      </c>
      <c r="S190" s="272">
        <v>3.1366622753394804</v>
      </c>
      <c r="T190" s="272">
        <v>82.628767856103906</v>
      </c>
      <c r="U190" s="272">
        <v>3.1132173141014201</v>
      </c>
      <c r="V190" s="272">
        <v>46.524948829557701</v>
      </c>
      <c r="W190" s="272">
        <v>2.89331597343749</v>
      </c>
      <c r="X190" s="272">
        <v>86.171760217608593</v>
      </c>
      <c r="Y190" s="272">
        <v>3.1265901173186199</v>
      </c>
      <c r="Z190" s="272">
        <v>73.738695274298493</v>
      </c>
      <c r="AA190" s="272">
        <v>3.1</v>
      </c>
      <c r="AB190" s="274">
        <v>76.855497103347304</v>
      </c>
      <c r="AC190" s="272"/>
      <c r="AD190" s="273">
        <v>2.9133275066783098</v>
      </c>
      <c r="AE190" s="272">
        <v>118.425207415373</v>
      </c>
      <c r="AF190" s="272">
        <v>3.0116204382929301</v>
      </c>
      <c r="AG190" s="272">
        <v>102.03189021902899</v>
      </c>
      <c r="AH190" s="272">
        <v>2.9516548600472201</v>
      </c>
      <c r="AI190" s="272">
        <v>101.827879795163</v>
      </c>
      <c r="AJ190" s="272">
        <v>3.1383004857882399</v>
      </c>
      <c r="AK190" s="272">
        <v>80.880516608400399</v>
      </c>
      <c r="AL190" s="272">
        <v>3.0999354696766304</v>
      </c>
      <c r="AM190" s="272">
        <v>30.399972018730502</v>
      </c>
      <c r="AN190" s="272">
        <v>3.0065983166649302</v>
      </c>
      <c r="AO190" s="272">
        <v>77.898849396716997</v>
      </c>
      <c r="AP190" s="272">
        <v>3.1016546736019199</v>
      </c>
      <c r="AQ190" s="272">
        <v>50.298563515795898</v>
      </c>
      <c r="AR190" s="272">
        <v>2.9033488178603601</v>
      </c>
      <c r="AS190" s="274">
        <v>89.648953062263303</v>
      </c>
      <c r="AU190" s="273">
        <v>3.1016392688531198</v>
      </c>
      <c r="AV190" s="272">
        <v>106.398215299936</v>
      </c>
      <c r="AW190" s="272">
        <v>3.1083197085319401</v>
      </c>
      <c r="AX190" s="272">
        <v>73.455655873416205</v>
      </c>
      <c r="AY190" s="272">
        <v>3.0966264621330999</v>
      </c>
      <c r="AZ190" s="272">
        <v>101.98771114241799</v>
      </c>
      <c r="BA190" s="272">
        <v>3.1232800293541603</v>
      </c>
      <c r="BB190" s="272">
        <v>113.791942813997</v>
      </c>
      <c r="BC190" s="272">
        <v>3.14330289568362</v>
      </c>
      <c r="BD190" s="272">
        <v>123.784719670882</v>
      </c>
      <c r="BE190" s="272">
        <v>2.9099883600465501</v>
      </c>
      <c r="BF190" s="272">
        <v>127.195681542702</v>
      </c>
      <c r="BG190" s="272">
        <v>3.1449740539640496</v>
      </c>
      <c r="BH190" s="272">
        <v>26.5077076967038</v>
      </c>
      <c r="BI190" s="272">
        <v>3.1349137376236498</v>
      </c>
      <c r="BJ190" s="274">
        <v>62.595085485538704</v>
      </c>
    </row>
    <row r="191" spans="1:62" x14ac:dyDescent="0.45">
      <c r="A191" s="1">
        <v>3.1576711961719299</v>
      </c>
      <c r="B191" s="1">
        <v>80.11950151814959</v>
      </c>
      <c r="C191" s="1">
        <v>11.016365894428926</v>
      </c>
      <c r="D191" s="1"/>
      <c r="E191" s="1">
        <v>3.1237211081137866</v>
      </c>
      <c r="F191" s="1">
        <v>84.428236050662761</v>
      </c>
      <c r="G191" s="1">
        <v>10.476844409368942</v>
      </c>
      <c r="H191" s="1"/>
      <c r="I191" s="1">
        <v>3.1501719424754291</v>
      </c>
      <c r="J191" s="1">
        <v>94.213079708502548</v>
      </c>
      <c r="K191" s="25">
        <v>12.446945935315444</v>
      </c>
      <c r="M191" s="273">
        <v>3.1199613644784301</v>
      </c>
      <c r="N191" s="272">
        <v>103.17864361118799</v>
      </c>
      <c r="O191" s="272">
        <v>3.0283150624991202</v>
      </c>
      <c r="P191" s="272">
        <v>28.444605396462201</v>
      </c>
      <c r="Q191" s="272">
        <v>3.1266507207479903</v>
      </c>
      <c r="R191" s="272">
        <v>124.296385171537</v>
      </c>
      <c r="S191" s="272">
        <v>3.1533289186728402</v>
      </c>
      <c r="T191" s="272">
        <v>82.965492099278194</v>
      </c>
      <c r="U191" s="272">
        <v>3.1265501505643805</v>
      </c>
      <c r="V191" s="272">
        <v>46.699804909018098</v>
      </c>
      <c r="W191" s="272">
        <v>2.9116491967714802</v>
      </c>
      <c r="X191" s="272">
        <v>86.750758522084496</v>
      </c>
      <c r="Y191" s="272">
        <v>3.14158975007761</v>
      </c>
      <c r="Z191" s="272">
        <v>74.067415494317302</v>
      </c>
      <c r="AA191" s="272">
        <v>3.12</v>
      </c>
      <c r="AB191" s="274">
        <v>77.273358576174402</v>
      </c>
      <c r="AC191" s="272"/>
      <c r="AD191" s="273">
        <v>2.9316608033450602</v>
      </c>
      <c r="AE191" s="272">
        <v>119.10742110461899</v>
      </c>
      <c r="AF191" s="272">
        <v>3.0316201312976503</v>
      </c>
      <c r="AG191" s="272">
        <v>102.798775903744</v>
      </c>
      <c r="AH191" s="272">
        <v>2.9633214800474099</v>
      </c>
      <c r="AI191" s="272">
        <v>102.05940625769</v>
      </c>
      <c r="AJ191" s="272">
        <v>3.15163367956748</v>
      </c>
      <c r="AK191" s="272">
        <v>81.000728187251994</v>
      </c>
      <c r="AL191" s="272">
        <v>3.1166017894060798</v>
      </c>
      <c r="AM191" s="272">
        <v>30.644560340090401</v>
      </c>
      <c r="AN191" s="272">
        <v>3.0249312332299598</v>
      </c>
      <c r="AO191" s="272">
        <v>78.247826394765099</v>
      </c>
      <c r="AP191" s="272">
        <v>3.1183212758244001</v>
      </c>
      <c r="AQ191" s="272">
        <v>50.591316704143502</v>
      </c>
      <c r="AR191" s="272">
        <v>2.9216822489719898</v>
      </c>
      <c r="AS191" s="274">
        <v>90.090908784432898</v>
      </c>
      <c r="AU191" s="273">
        <v>3.1183057882988701</v>
      </c>
      <c r="AV191" s="272">
        <v>107.080206074293</v>
      </c>
      <c r="AW191" s="272">
        <v>3.1249863021433701</v>
      </c>
      <c r="AX191" s="272">
        <v>74.004181143006406</v>
      </c>
      <c r="AY191" s="272">
        <v>3.1149595574417401</v>
      </c>
      <c r="AZ191" s="272">
        <v>102.61637241487</v>
      </c>
      <c r="BA191" s="272">
        <v>3.1399464115812399</v>
      </c>
      <c r="BB191" s="272">
        <v>114.29050908180299</v>
      </c>
      <c r="BC191" s="272">
        <v>3.1616360514909001</v>
      </c>
      <c r="BD191" s="272">
        <v>124.607483950267</v>
      </c>
      <c r="BE191" s="272">
        <v>2.9249883000467998</v>
      </c>
      <c r="BF191" s="272">
        <v>127.67541080983599</v>
      </c>
      <c r="BG191" s="272">
        <v>3.1616405831318497</v>
      </c>
      <c r="BH191" s="272">
        <v>26.871485459695901</v>
      </c>
      <c r="BI191" s="272">
        <v>3.1515799456918199</v>
      </c>
      <c r="BJ191" s="274">
        <v>62.9861737495062</v>
      </c>
    </row>
    <row r="192" spans="1:62" x14ac:dyDescent="0.45">
      <c r="A192" s="1">
        <v>3.174545992016863</v>
      </c>
      <c r="B192" s="1">
        <v>80.511964437803556</v>
      </c>
      <c r="C192" s="1">
        <v>11.064405919190127</v>
      </c>
      <c r="D192" s="1"/>
      <c r="E192" s="1">
        <v>3.1395542942623273</v>
      </c>
      <c r="F192" s="1">
        <v>84.753571615193323</v>
      </c>
      <c r="G192" s="1">
        <v>10.504844043606502</v>
      </c>
      <c r="H192" s="1"/>
      <c r="I192" s="1">
        <v>3.1672550747252637</v>
      </c>
      <c r="J192" s="1">
        <v>94.788159479041084</v>
      </c>
      <c r="K192" s="25">
        <v>12.477258913951381</v>
      </c>
      <c r="M192" s="273">
        <v>3.13662782475877</v>
      </c>
      <c r="N192" s="272">
        <v>103.94353569203101</v>
      </c>
      <c r="O192" s="272">
        <v>3.0466482852220098</v>
      </c>
      <c r="P192" s="272">
        <v>28.6054036484514</v>
      </c>
      <c r="Q192" s="272">
        <v>3.1449839605817997</v>
      </c>
      <c r="R192" s="272">
        <v>124.919127968048</v>
      </c>
      <c r="S192" s="272">
        <v>3.1699955620062101</v>
      </c>
      <c r="T192" s="272">
        <v>83.252729539389307</v>
      </c>
      <c r="U192" s="272">
        <v>3.1415495915852203</v>
      </c>
      <c r="V192" s="272">
        <v>46.901747361255197</v>
      </c>
      <c r="W192" s="272">
        <v>2.92831576343875</v>
      </c>
      <c r="X192" s="272">
        <v>87.303049663002696</v>
      </c>
      <c r="Y192" s="272">
        <v>3.1582560086987201</v>
      </c>
      <c r="Z192" s="272">
        <v>74.389377664328194</v>
      </c>
      <c r="AA192" s="272">
        <v>3.1399999999999997</v>
      </c>
      <c r="AB192" s="274">
        <v>77.695580955018499</v>
      </c>
      <c r="AC192" s="272"/>
      <c r="AD192" s="273">
        <v>2.9516607633451302</v>
      </c>
      <c r="AE192" s="272">
        <v>119.82897376166</v>
      </c>
      <c r="AF192" s="272">
        <v>3.0516198243023602</v>
      </c>
      <c r="AG192" s="272">
        <v>103.534688345969</v>
      </c>
      <c r="AH192" s="272">
        <v>2.9766547600476199</v>
      </c>
      <c r="AI192" s="272">
        <v>102.312195113728</v>
      </c>
      <c r="AJ192" s="272">
        <v>3.16330022412432</v>
      </c>
      <c r="AK192" s="272">
        <v>81.115618268060501</v>
      </c>
      <c r="AL192" s="272">
        <v>3.1332681091355199</v>
      </c>
      <c r="AM192" s="272">
        <v>30.9053019448667</v>
      </c>
      <c r="AN192" s="272">
        <v>3.0415975210163499</v>
      </c>
      <c r="AO192" s="272">
        <v>78.572343380744101</v>
      </c>
      <c r="AP192" s="272">
        <v>3.1366545382691102</v>
      </c>
      <c r="AQ192" s="272">
        <v>50.875822160491097</v>
      </c>
      <c r="AR192" s="272">
        <v>2.9400156800836199</v>
      </c>
      <c r="AS192" s="274">
        <v>90.485313204799198</v>
      </c>
      <c r="AU192" s="273">
        <v>3.1366389596891802</v>
      </c>
      <c r="AV192" s="272">
        <v>107.80733635026201</v>
      </c>
      <c r="AW192" s="272">
        <v>3.1416528957548002</v>
      </c>
      <c r="AX192" s="272">
        <v>74.539397662121303</v>
      </c>
      <c r="AY192" s="272">
        <v>3.1316260077223297</v>
      </c>
      <c r="AZ192" s="272">
        <v>103.226716436668</v>
      </c>
      <c r="BA192" s="272">
        <v>3.1566127938083097</v>
      </c>
      <c r="BB192" s="272">
        <v>114.80219510007799</v>
      </c>
      <c r="BC192" s="272">
        <v>3.1783025567702397</v>
      </c>
      <c r="BD192" s="272">
        <v>125.298971974963</v>
      </c>
      <c r="BE192" s="272">
        <v>2.9383215800470102</v>
      </c>
      <c r="BF192" s="272">
        <v>128.10818932529199</v>
      </c>
      <c r="BG192" s="272">
        <v>3.1799737652164297</v>
      </c>
      <c r="BH192" s="272">
        <v>27.2320659725737</v>
      </c>
      <c r="BI192" s="272">
        <v>3.1665795329531803</v>
      </c>
      <c r="BJ192" s="274">
        <v>63.315238511258499</v>
      </c>
    </row>
    <row r="193" spans="1:62" x14ac:dyDescent="0.45">
      <c r="A193" s="1">
        <v>3.1907957896048456</v>
      </c>
      <c r="B193" s="1">
        <v>80.903095046496603</v>
      </c>
      <c r="C193" s="1">
        <v>11.114321113235736</v>
      </c>
      <c r="D193" s="1"/>
      <c r="E193" s="1">
        <v>3.1551791518309638</v>
      </c>
      <c r="F193" s="1">
        <v>85.069416093275251</v>
      </c>
      <c r="G193" s="1">
        <v>10.529592177980435</v>
      </c>
      <c r="H193" s="1"/>
      <c r="I193" s="1">
        <v>3.1841298744750977</v>
      </c>
      <c r="J193" s="1">
        <v>95.337562811162613</v>
      </c>
      <c r="K193" s="25">
        <v>12.503687375489232</v>
      </c>
      <c r="M193" s="273">
        <v>3.1532942850390997</v>
      </c>
      <c r="N193" s="272">
        <v>104.702319795812</v>
      </c>
      <c r="O193" s="272">
        <v>3.0649815079448999</v>
      </c>
      <c r="P193" s="272">
        <v>28.765362222884601</v>
      </c>
      <c r="Q193" s="272">
        <v>3.1616505422488999</v>
      </c>
      <c r="R193" s="272">
        <v>125.56809037340599</v>
      </c>
      <c r="S193" s="272">
        <v>3.1833288766729</v>
      </c>
      <c r="T193" s="272">
        <v>83.473767884433997</v>
      </c>
      <c r="U193" s="272">
        <v>3.1548824280481798</v>
      </c>
      <c r="V193" s="272">
        <v>47.1119240708164</v>
      </c>
      <c r="W193" s="272">
        <v>2.9449823301060101</v>
      </c>
      <c r="X193" s="272">
        <v>87.834335321832398</v>
      </c>
      <c r="Y193" s="272">
        <v>3.1732556414577098</v>
      </c>
      <c r="Z193" s="272">
        <v>74.687612171786697</v>
      </c>
      <c r="AA193" s="272">
        <v>3.16</v>
      </c>
      <c r="AB193" s="274">
        <v>78.108526251186603</v>
      </c>
      <c r="AC193" s="272"/>
      <c r="AD193" s="273">
        <v>2.9699940600118802</v>
      </c>
      <c r="AE193" s="272">
        <v>120.543187235147</v>
      </c>
      <c r="AF193" s="272">
        <v>3.0699528762233399</v>
      </c>
      <c r="AG193" s="272">
        <v>104.227285446031</v>
      </c>
      <c r="AH193" s="272">
        <v>2.9899880400478298</v>
      </c>
      <c r="AI193" s="272">
        <v>102.59982739265099</v>
      </c>
      <c r="AJ193" s="272">
        <v>3.1749667686811498</v>
      </c>
      <c r="AK193" s="272">
        <v>81.232467037727503</v>
      </c>
      <c r="AL193" s="272">
        <v>3.1516010608379097</v>
      </c>
      <c r="AM193" s="272">
        <v>31.174031696372801</v>
      </c>
      <c r="AN193" s="272">
        <v>3.0599304375813801</v>
      </c>
      <c r="AO193" s="272">
        <v>78.898441477006401</v>
      </c>
      <c r="AP193" s="272">
        <v>3.1533211404915904</v>
      </c>
      <c r="AQ193" s="272">
        <v>51.156693423053099</v>
      </c>
      <c r="AR193" s="272">
        <v>2.9566824356396499</v>
      </c>
      <c r="AS193" s="274">
        <v>90.826042470847199</v>
      </c>
      <c r="AU193" s="273">
        <v>3.1566387830240799</v>
      </c>
      <c r="AV193" s="272">
        <v>108.577952377784</v>
      </c>
      <c r="AW193" s="272">
        <v>3.1583194893662299</v>
      </c>
      <c r="AX193" s="272">
        <v>75.095341181976394</v>
      </c>
      <c r="AY193" s="272">
        <v>3.1482924580029197</v>
      </c>
      <c r="AZ193" s="272">
        <v>103.795102456967</v>
      </c>
      <c r="BA193" s="272">
        <v>3.1732791760353902</v>
      </c>
      <c r="BB193" s="272">
        <v>115.34936586962</v>
      </c>
      <c r="BC193" s="272">
        <v>3.1949690620495796</v>
      </c>
      <c r="BD193" s="272">
        <v>125.85368699477399</v>
      </c>
      <c r="BE193" s="272">
        <v>2.9516548600472201</v>
      </c>
      <c r="BF193" s="272">
        <v>128.519705339989</v>
      </c>
      <c r="BG193" s="272">
        <v>3.1983069473010097</v>
      </c>
      <c r="BH193" s="272">
        <v>27.633486236910201</v>
      </c>
      <c r="BI193" s="272">
        <v>3.1815791202145398</v>
      </c>
      <c r="BJ193" s="274">
        <v>63.6133387719049</v>
      </c>
    </row>
    <row r="194" spans="1:62" x14ac:dyDescent="0.45">
      <c r="A194" s="1">
        <v>3.2072539254182622</v>
      </c>
      <c r="B194" s="1">
        <v>81.298374948919303</v>
      </c>
      <c r="C194" s="1">
        <v>11.164811472341473</v>
      </c>
      <c r="D194" s="1"/>
      <c r="E194" s="1">
        <v>3.1705956719344353</v>
      </c>
      <c r="F194" s="1">
        <v>85.379860902749584</v>
      </c>
      <c r="G194" s="1">
        <v>10.551619404518345</v>
      </c>
      <c r="H194" s="1"/>
      <c r="I194" s="1">
        <v>3.201421339995743</v>
      </c>
      <c r="J194" s="1">
        <v>95.860811298600112</v>
      </c>
      <c r="K194" s="25">
        <v>12.527744258403807</v>
      </c>
      <c r="M194" s="273">
        <v>3.1699607453194303</v>
      </c>
      <c r="N194" s="272">
        <v>105.459532889973</v>
      </c>
      <c r="O194" s="272">
        <v>3.0833147306677899</v>
      </c>
      <c r="P194" s="272">
        <v>28.943753073992301</v>
      </c>
      <c r="Q194" s="272">
        <v>3.1799837820827097</v>
      </c>
      <c r="R194" s="272">
        <v>126.218420640589</v>
      </c>
      <c r="S194" s="272">
        <v>3.1966621913395903</v>
      </c>
      <c r="T194" s="272">
        <v>83.676428125549705</v>
      </c>
      <c r="U194" s="272">
        <v>3.1698818690690098</v>
      </c>
      <c r="V194" s="272">
        <v>47.356649448854498</v>
      </c>
      <c r="W194" s="272">
        <v>2.9616488967732804</v>
      </c>
      <c r="X194" s="272">
        <v>88.322106722796207</v>
      </c>
      <c r="Y194" s="272">
        <v>3.1882552742167003</v>
      </c>
      <c r="Z194" s="272">
        <v>74.980754441163199</v>
      </c>
      <c r="AA194" s="272">
        <v>3.18</v>
      </c>
      <c r="AB194" s="274">
        <v>78.516298050154305</v>
      </c>
      <c r="AC194" s="272"/>
      <c r="AD194" s="273">
        <v>2.9899940200119599</v>
      </c>
      <c r="AE194" s="272">
        <v>121.2495659532</v>
      </c>
      <c r="AF194" s="272">
        <v>3.0882859281443302</v>
      </c>
      <c r="AG194" s="272">
        <v>104.88408337744001</v>
      </c>
      <c r="AH194" s="272">
        <v>3.00332132004805</v>
      </c>
      <c r="AI194" s="272">
        <v>102.915742666716</v>
      </c>
      <c r="AJ194" s="272">
        <v>3.1882999624603903</v>
      </c>
      <c r="AK194" s="272">
        <v>81.3710619734548</v>
      </c>
      <c r="AL194" s="272">
        <v>3.1699340125402995</v>
      </c>
      <c r="AM194" s="272">
        <v>31.4401065985227</v>
      </c>
      <c r="AN194" s="272">
        <v>3.0782633541464102</v>
      </c>
      <c r="AO194" s="272">
        <v>79.223619225491902</v>
      </c>
      <c r="AP194" s="272">
        <v>3.1716544029363001</v>
      </c>
      <c r="AQ194" s="272">
        <v>51.415181355709301</v>
      </c>
      <c r="AR194" s="272">
        <v>2.9716825156400799</v>
      </c>
      <c r="AS194" s="274">
        <v>91.093733881271703</v>
      </c>
      <c r="AU194" s="273">
        <v>3.1766386063589702</v>
      </c>
      <c r="AV194" s="272">
        <v>109.368791406028</v>
      </c>
      <c r="AW194" s="272">
        <v>3.1749860829776599</v>
      </c>
      <c r="AX194" s="272">
        <v>75.669790952492505</v>
      </c>
      <c r="AY194" s="272">
        <v>3.1649589082834995</v>
      </c>
      <c r="AZ194" s="272">
        <v>104.359755727134</v>
      </c>
      <c r="BA194" s="272">
        <v>3.1916121964851802</v>
      </c>
      <c r="BB194" s="272">
        <v>115.92757989027</v>
      </c>
      <c r="BC194" s="272">
        <v>3.20830226627305</v>
      </c>
      <c r="BD194" s="272">
        <v>126.27022725965</v>
      </c>
      <c r="BE194" s="272">
        <v>2.9649881400474301</v>
      </c>
      <c r="BF194" s="272">
        <v>128.919802604278</v>
      </c>
      <c r="BG194" s="272">
        <v>3.2183067823023701</v>
      </c>
      <c r="BH194" s="272">
        <v>28.058279502081401</v>
      </c>
      <c r="BI194" s="272">
        <v>3.1949120866690803</v>
      </c>
      <c r="BJ194" s="274">
        <v>63.883041781537202</v>
      </c>
    </row>
    <row r="195" spans="1:62" x14ac:dyDescent="0.45">
      <c r="A195" s="1">
        <v>3.2235037238742912</v>
      </c>
      <c r="B195" s="1">
        <v>81.697626390750429</v>
      </c>
      <c r="C195" s="1">
        <v>11.215767458780006</v>
      </c>
      <c r="D195" s="1"/>
      <c r="E195" s="1">
        <v>3.1862205288850252</v>
      </c>
      <c r="F195" s="1">
        <v>85.688698053447297</v>
      </c>
      <c r="G195" s="1">
        <v>10.574201657979215</v>
      </c>
      <c r="H195" s="1"/>
      <c r="I195" s="1">
        <v>3.2176711520578225</v>
      </c>
      <c r="J195" s="1">
        <v>96.357847847601505</v>
      </c>
      <c r="K195" s="25">
        <v>12.548290379229314</v>
      </c>
      <c r="M195" s="273">
        <v>3.1882938516278001</v>
      </c>
      <c r="N195" s="272">
        <v>106.194440356152</v>
      </c>
      <c r="O195" s="272">
        <v>3.10164795339068</v>
      </c>
      <c r="P195" s="272">
        <v>29.109548761758901</v>
      </c>
      <c r="Q195" s="272">
        <v>3.19831702191652</v>
      </c>
      <c r="R195" s="272">
        <v>126.87011876959799</v>
      </c>
      <c r="S195" s="272">
        <v>3.2116621703396198</v>
      </c>
      <c r="T195" s="272">
        <v>83.872167798421003</v>
      </c>
      <c r="U195" s="272">
        <v>3.1848813100898403</v>
      </c>
      <c r="V195" s="272">
        <v>47.607306742530596</v>
      </c>
      <c r="W195" s="272">
        <v>2.9783154634405498</v>
      </c>
      <c r="X195" s="272">
        <v>88.819250008740894</v>
      </c>
      <c r="Y195" s="272">
        <v>3.2032549069756899</v>
      </c>
      <c r="Z195" s="272">
        <v>75.278569109843602</v>
      </c>
      <c r="AA195" s="272">
        <v>3.1999999999999997</v>
      </c>
      <c r="AB195" s="274">
        <v>78.900423445687807</v>
      </c>
      <c r="AC195" s="272"/>
      <c r="AD195" s="273">
        <v>3.0099939800120401</v>
      </c>
      <c r="AE195" s="272">
        <v>121.94958483212901</v>
      </c>
      <c r="AF195" s="272">
        <v>3.1066189800653197</v>
      </c>
      <c r="AG195" s="272">
        <v>105.50969567841</v>
      </c>
      <c r="AH195" s="272">
        <v>3.0183212600482898</v>
      </c>
      <c r="AI195" s="272">
        <v>103.283704787494</v>
      </c>
      <c r="AJ195" s="272">
        <v>3.1999665070172201</v>
      </c>
      <c r="AK195" s="272">
        <v>81.548500305096894</v>
      </c>
      <c r="AL195" s="272">
        <v>3.1882669642426902</v>
      </c>
      <c r="AM195" s="272">
        <v>31.689072471487702</v>
      </c>
      <c r="AN195" s="272">
        <v>3.0965962707114398</v>
      </c>
      <c r="AO195" s="272">
        <v>79.556230552174895</v>
      </c>
      <c r="AP195" s="272">
        <v>3.1883210051587798</v>
      </c>
      <c r="AQ195" s="272">
        <v>51.670778452399801</v>
      </c>
      <c r="AR195" s="272">
        <v>2.9866825956405099</v>
      </c>
      <c r="AS195" s="274">
        <v>91.310853361292104</v>
      </c>
      <c r="AU195" s="273">
        <v>3.1966384296938699</v>
      </c>
      <c r="AV195" s="272">
        <v>110.157976684213</v>
      </c>
      <c r="AW195" s="272">
        <v>3.1916526765891002</v>
      </c>
      <c r="AX195" s="272">
        <v>76.237279222759895</v>
      </c>
      <c r="AY195" s="272">
        <v>3.1816253585640899</v>
      </c>
      <c r="AZ195" s="272">
        <v>104.94622274807899</v>
      </c>
      <c r="BA195" s="272">
        <v>3.2082785787122501</v>
      </c>
      <c r="BB195" s="272">
        <v>116.53489991196</v>
      </c>
      <c r="BC195" s="272">
        <v>3.22163547049652</v>
      </c>
      <c r="BD195" s="272">
        <v>126.62151527219601</v>
      </c>
      <c r="BE195" s="272">
        <v>2.9783214200476502</v>
      </c>
      <c r="BF195" s="272">
        <v>129.34131986933201</v>
      </c>
      <c r="BG195" s="272">
        <v>3.2383066173037398</v>
      </c>
      <c r="BH195" s="272">
        <v>28.4833877672638</v>
      </c>
      <c r="BI195" s="272">
        <v>3.20824505312362</v>
      </c>
      <c r="BJ195" s="274">
        <v>64.138837540672696</v>
      </c>
    </row>
    <row r="196" spans="1:62" x14ac:dyDescent="0.45">
      <c r="A196" s="1">
        <v>3.2403785134902088</v>
      </c>
      <c r="B196" s="1">
        <v>82.097641329714122</v>
      </c>
      <c r="C196" s="1">
        <v>11.265743724130495</v>
      </c>
      <c r="D196" s="1"/>
      <c r="E196" s="1">
        <v>3.2020537119191186</v>
      </c>
      <c r="F196" s="1">
        <v>86.0038242472869</v>
      </c>
      <c r="G196" s="1">
        <v>10.596166134635624</v>
      </c>
      <c r="H196" s="1"/>
      <c r="I196" s="1">
        <v>3.2337126392828828</v>
      </c>
      <c r="J196" s="1">
        <v>96.831743708276193</v>
      </c>
      <c r="K196" s="25">
        <v>12.567687552679869</v>
      </c>
      <c r="M196" s="273">
        <v>3.2049603119081298</v>
      </c>
      <c r="N196" s="272">
        <v>106.910888459284</v>
      </c>
      <c r="O196" s="272">
        <v>3.1183145195023902</v>
      </c>
      <c r="P196" s="272">
        <v>29.27787702538</v>
      </c>
      <c r="Q196" s="272">
        <v>3.2166502617503299</v>
      </c>
      <c r="R196" s="272">
        <v>127.531689881484</v>
      </c>
      <c r="S196" s="272">
        <v>3.2233288206729798</v>
      </c>
      <c r="T196" s="272">
        <v>84.076263617293804</v>
      </c>
      <c r="U196" s="272">
        <v>3.2015473556685401</v>
      </c>
      <c r="V196" s="272">
        <v>47.906191322935697</v>
      </c>
      <c r="W196" s="272">
        <v>2.9966486867745399</v>
      </c>
      <c r="X196" s="272">
        <v>89.339348995613804</v>
      </c>
      <c r="Y196" s="272">
        <v>3.2182545397346805</v>
      </c>
      <c r="Z196" s="272">
        <v>75.580406104881405</v>
      </c>
      <c r="AA196" s="272">
        <v>3.21</v>
      </c>
      <c r="AB196" s="274">
        <v>79.250704418436897</v>
      </c>
      <c r="AC196" s="272"/>
      <c r="AD196" s="273">
        <v>3.0283272766787799</v>
      </c>
      <c r="AE196" s="272">
        <v>122.63113775886799</v>
      </c>
      <c r="AF196" s="272">
        <v>3.1232853909025802</v>
      </c>
      <c r="AG196" s="272">
        <v>106.121667953355</v>
      </c>
      <c r="AH196" s="272">
        <v>3.0333212000485301</v>
      </c>
      <c r="AI196" s="272">
        <v>103.686675521783</v>
      </c>
      <c r="AJ196" s="272">
        <v>3.2132997007964601</v>
      </c>
      <c r="AK196" s="272">
        <v>81.762481163211703</v>
      </c>
      <c r="AL196" s="272">
        <v>3.20659991594508</v>
      </c>
      <c r="AM196" s="272">
        <v>31.9275841376543</v>
      </c>
      <c r="AN196" s="272">
        <v>3.1132625584978304</v>
      </c>
      <c r="AO196" s="272">
        <v>79.887532153175499</v>
      </c>
      <c r="AP196" s="272">
        <v>3.2066542676034904</v>
      </c>
      <c r="AQ196" s="272">
        <v>51.9243342649185</v>
      </c>
      <c r="AR196" s="272">
        <v>3.0016826756409301</v>
      </c>
      <c r="AS196" s="274">
        <v>91.493389003698198</v>
      </c>
      <c r="AU196" s="273">
        <v>3.2149716010841898</v>
      </c>
      <c r="AV196" s="272">
        <v>110.89877796067</v>
      </c>
      <c r="AW196" s="272">
        <v>3.2099859295616704</v>
      </c>
      <c r="AX196" s="272">
        <v>76.835905244139397</v>
      </c>
      <c r="AY196" s="272">
        <v>3.1999584538727404</v>
      </c>
      <c r="AZ196" s="272">
        <v>105.576490520588</v>
      </c>
      <c r="BA196" s="272">
        <v>3.2266115991620401</v>
      </c>
      <c r="BB196" s="272">
        <v>117.152756684027</v>
      </c>
      <c r="BC196" s="272">
        <v>3.2349686747199997</v>
      </c>
      <c r="BD196" s="272">
        <v>126.946075533788</v>
      </c>
      <c r="BE196" s="272">
        <v>2.9916547000478602</v>
      </c>
      <c r="BF196" s="272">
        <v>129.791234385401</v>
      </c>
      <c r="BG196" s="272">
        <v>3.2566397993883198</v>
      </c>
      <c r="BH196" s="272">
        <v>28.893943031926501</v>
      </c>
      <c r="BI196" s="272">
        <v>3.22157801957816</v>
      </c>
      <c r="BJ196" s="274">
        <v>64.417707050632401</v>
      </c>
    </row>
    <row r="197" spans="1:62" x14ac:dyDescent="0.45">
      <c r="A197" s="1">
        <v>3.2568366449879056</v>
      </c>
      <c r="B197" s="1">
        <v>82.502184771626474</v>
      </c>
      <c r="C197" s="1">
        <v>11.314759526222213</v>
      </c>
      <c r="D197" s="1"/>
      <c r="E197" s="1">
        <v>3.2180952303663273</v>
      </c>
      <c r="F197" s="1">
        <v>86.331869233077015</v>
      </c>
      <c r="G197" s="1">
        <v>10.620117876020023</v>
      </c>
      <c r="H197" s="1"/>
      <c r="I197" s="1">
        <v>3.2499624589280822</v>
      </c>
      <c r="J197" s="1">
        <v>97.298874943709436</v>
      </c>
      <c r="K197" s="25">
        <v>12.583185398126158</v>
      </c>
      <c r="M197" s="273">
        <v>3.2216267721884697</v>
      </c>
      <c r="N197" s="272">
        <v>107.615811310799</v>
      </c>
      <c r="O197" s="272">
        <v>3.1366477422252799</v>
      </c>
      <c r="P197" s="272">
        <v>29.4156654036954</v>
      </c>
      <c r="Q197" s="272">
        <v>3.2349835015841402</v>
      </c>
      <c r="R197" s="272">
        <v>128.141295787198</v>
      </c>
      <c r="S197" s="272">
        <v>3.2366621353396701</v>
      </c>
      <c r="T197" s="272">
        <v>84.274901532052198</v>
      </c>
      <c r="U197" s="272">
        <v>3.2182134012472403</v>
      </c>
      <c r="V197" s="272">
        <v>48.193713169961001</v>
      </c>
      <c r="W197" s="272">
        <v>3.0133152534418102</v>
      </c>
      <c r="X197" s="272">
        <v>89.845281809524494</v>
      </c>
      <c r="Y197" s="272">
        <v>3.2332541724936701</v>
      </c>
      <c r="Z197" s="272">
        <v>75.909546163678201</v>
      </c>
      <c r="AA197" s="272">
        <v>3.23</v>
      </c>
      <c r="AB197" s="274">
        <v>79.578584960899505</v>
      </c>
      <c r="AC197" s="272"/>
      <c r="AD197" s="273">
        <v>3.0483272366788499</v>
      </c>
      <c r="AE197" s="272">
        <v>123.278732212509</v>
      </c>
      <c r="AF197" s="272">
        <v>3.1416184428235603</v>
      </c>
      <c r="AG197" s="272">
        <v>106.72200608845399</v>
      </c>
      <c r="AH197" s="272">
        <v>3.04832114004877</v>
      </c>
      <c r="AI197" s="272">
        <v>104.138507283558</v>
      </c>
      <c r="AJ197" s="272">
        <v>3.2266328945756997</v>
      </c>
      <c r="AK197" s="272">
        <v>82.021570861721898</v>
      </c>
      <c r="AL197" s="272">
        <v>3.2249328676474698</v>
      </c>
      <c r="AM197" s="272">
        <v>32.145269985537297</v>
      </c>
      <c r="AN197" s="272">
        <v>3.1332621038415001</v>
      </c>
      <c r="AO197" s="272">
        <v>80.227211278811396</v>
      </c>
      <c r="AP197" s="272">
        <v>3.2233208698259697</v>
      </c>
      <c r="AQ197" s="272">
        <v>52.180780913402998</v>
      </c>
      <c r="AR197" s="272">
        <v>3.0150160800857599</v>
      </c>
      <c r="AS197" s="274">
        <v>91.652561971769202</v>
      </c>
      <c r="AU197" s="273">
        <v>3.2333047724745096</v>
      </c>
      <c r="AV197" s="272">
        <v>111.551694233989</v>
      </c>
      <c r="AW197" s="272">
        <v>3.2266525231730996</v>
      </c>
      <c r="AX197" s="272">
        <v>77.441335265761893</v>
      </c>
      <c r="AY197" s="272">
        <v>3.2182915491813797</v>
      </c>
      <c r="AZ197" s="272">
        <v>106.227406543835</v>
      </c>
      <c r="BA197" s="272">
        <v>3.2449446196118199</v>
      </c>
      <c r="BB197" s="272">
        <v>117.757178705613</v>
      </c>
      <c r="BC197" s="272">
        <v>3.24663522841553</v>
      </c>
      <c r="BD197" s="272">
        <v>127.24737304454899</v>
      </c>
      <c r="BE197" s="272">
        <v>3.0049879800480799</v>
      </c>
      <c r="BF197" s="272">
        <v>130.31704815417999</v>
      </c>
      <c r="BG197" s="272">
        <v>3.2766396343896802</v>
      </c>
      <c r="BH197" s="272">
        <v>29.277014545607599</v>
      </c>
      <c r="BI197" s="272">
        <v>3.2349109860326997</v>
      </c>
      <c r="BJ197" s="274">
        <v>64.692717810454198</v>
      </c>
    </row>
    <row r="198" spans="1:62" x14ac:dyDescent="0.45">
      <c r="A198" s="1">
        <v>3.2743364292844874</v>
      </c>
      <c r="B198" s="1">
        <v>82.911690098451842</v>
      </c>
      <c r="C198" s="1">
        <v>11.362685064129385</v>
      </c>
      <c r="D198" s="1"/>
      <c r="E198" s="1">
        <v>3.2341367439351751</v>
      </c>
      <c r="F198" s="1">
        <v>86.677477522275254</v>
      </c>
      <c r="G198" s="1">
        <v>10.647563613451631</v>
      </c>
      <c r="H198" s="1"/>
      <c r="I198" s="1">
        <v>3.266003949989809</v>
      </c>
      <c r="J198" s="1">
        <v>97.756233303793721</v>
      </c>
      <c r="K198" s="25">
        <v>12.598541636438048</v>
      </c>
      <c r="M198" s="273">
        <v>3.2382932324688003</v>
      </c>
      <c r="N198" s="272">
        <v>108.350529172368</v>
      </c>
      <c r="O198" s="272">
        <v>3.1533143083369999</v>
      </c>
      <c r="P198" s="272">
        <v>29.556162419288398</v>
      </c>
      <c r="Q198" s="272">
        <v>3.25331674141795</v>
      </c>
      <c r="R198" s="272">
        <v>128.703161960893</v>
      </c>
      <c r="S198" s="272">
        <v>3.2499954500063701</v>
      </c>
      <c r="T198" s="272">
        <v>84.5025218656817</v>
      </c>
      <c r="U198" s="272">
        <v>3.2348794468259396</v>
      </c>
      <c r="V198" s="272">
        <v>48.503147892562701</v>
      </c>
      <c r="W198" s="272">
        <v>3.0299818201090702</v>
      </c>
      <c r="X198" s="272">
        <v>90.353151299088694</v>
      </c>
      <c r="Y198" s="272">
        <v>3.2482538052526597</v>
      </c>
      <c r="Z198" s="272">
        <v>76.267980134633007</v>
      </c>
      <c r="AA198" s="272">
        <v>3.2499999999999996</v>
      </c>
      <c r="AB198" s="274">
        <v>79.890972098133901</v>
      </c>
      <c r="AC198" s="272"/>
      <c r="AD198" s="273">
        <v>3.0666605333456003</v>
      </c>
      <c r="AE198" s="272">
        <v>123.86763679638</v>
      </c>
      <c r="AF198" s="272">
        <v>3.1582848536608297</v>
      </c>
      <c r="AG198" s="272">
        <v>107.297176251656</v>
      </c>
      <c r="AH198" s="272">
        <v>3.06498774004903</v>
      </c>
      <c r="AI198" s="272">
        <v>104.632061477882</v>
      </c>
      <c r="AJ198" s="272">
        <v>3.2399660883549402</v>
      </c>
      <c r="AK198" s="272">
        <v>82.296412666412607</v>
      </c>
      <c r="AL198" s="272">
        <v>3.2415991873769099</v>
      </c>
      <c r="AM198" s="272">
        <v>32.367581170965501</v>
      </c>
      <c r="AN198" s="272">
        <v>3.1515950204065297</v>
      </c>
      <c r="AO198" s="272">
        <v>80.558760665751905</v>
      </c>
      <c r="AP198" s="272">
        <v>3.2416541322706802</v>
      </c>
      <c r="AQ198" s="272">
        <v>52.428071281440999</v>
      </c>
      <c r="AR198" s="272">
        <v>3.0283494845305801</v>
      </c>
      <c r="AS198" s="274">
        <v>91.824313026123704</v>
      </c>
      <c r="AU198" s="273">
        <v>3.2516379438648197</v>
      </c>
      <c r="AV198" s="272">
        <v>112.110913753961</v>
      </c>
      <c r="AW198" s="272">
        <v>3.24498577614568</v>
      </c>
      <c r="AX198" s="272">
        <v>78.092487539017398</v>
      </c>
      <c r="AY198" s="272">
        <v>3.2366246444900302</v>
      </c>
      <c r="AZ198" s="272">
        <v>106.910279318224</v>
      </c>
      <c r="BA198" s="272">
        <v>3.2632776400616104</v>
      </c>
      <c r="BB198" s="272">
        <v>118.359490227124</v>
      </c>
      <c r="BC198" s="272">
        <v>3.25830178211107</v>
      </c>
      <c r="BD198" s="272">
        <v>127.538401554942</v>
      </c>
      <c r="BE198" s="272">
        <v>3.01998792004831</v>
      </c>
      <c r="BF198" s="272">
        <v>130.89239567472799</v>
      </c>
      <c r="BG198" s="272">
        <v>3.2949728164742598</v>
      </c>
      <c r="BH198" s="272">
        <v>29.629861808209299</v>
      </c>
      <c r="BI198" s="272">
        <v>3.2482439524872402</v>
      </c>
      <c r="BJ198" s="274">
        <v>65.005245071615903</v>
      </c>
    </row>
    <row r="199" spans="1:62" x14ac:dyDescent="0.45">
      <c r="A199" s="1">
        <v>3.291211221091344</v>
      </c>
      <c r="B199" s="1">
        <v>83.32640278044353</v>
      </c>
      <c r="C199" s="1">
        <v>11.407590314165377</v>
      </c>
      <c r="D199" s="1"/>
      <c r="E199" s="1">
        <v>3.2505949268511425</v>
      </c>
      <c r="F199" s="1">
        <v>87.041777425857859</v>
      </c>
      <c r="G199" s="1">
        <v>10.681232378598764</v>
      </c>
      <c r="H199" s="1"/>
      <c r="I199" s="1">
        <v>3.2816287790931389</v>
      </c>
      <c r="J199" s="1">
        <v>98.160248380722805</v>
      </c>
      <c r="K199" s="25">
        <v>12.600397497263593</v>
      </c>
      <c r="M199" s="273">
        <v>3.25495969274913</v>
      </c>
      <c r="N199" s="272">
        <v>109.114811809824</v>
      </c>
      <c r="O199" s="272">
        <v>3.1716475310598904</v>
      </c>
      <c r="P199" s="272">
        <v>29.674827818423399</v>
      </c>
      <c r="Q199" s="272">
        <v>3.2699833230850501</v>
      </c>
      <c r="R199" s="272">
        <v>129.214877715391</v>
      </c>
      <c r="S199" s="272">
        <v>3.2633287646730604</v>
      </c>
      <c r="T199" s="272">
        <v>84.778057992753304</v>
      </c>
      <c r="U199" s="272">
        <v>3.2515454924046501</v>
      </c>
      <c r="V199" s="272">
        <v>48.817282100841098</v>
      </c>
      <c r="W199" s="272">
        <v>3.0466483867763401</v>
      </c>
      <c r="X199" s="272">
        <v>90.869837402991706</v>
      </c>
      <c r="Y199" s="272">
        <v>3.2649200638737597</v>
      </c>
      <c r="Z199" s="272">
        <v>76.644575518534694</v>
      </c>
      <c r="AA199" s="272">
        <v>3.27</v>
      </c>
      <c r="AB199" s="274">
        <v>80.219353738492899</v>
      </c>
      <c r="AC199" s="272"/>
      <c r="AD199" s="273">
        <v>3.0833271666789996</v>
      </c>
      <c r="AE199" s="272">
        <v>124.365957920216</v>
      </c>
      <c r="AF199" s="272">
        <v>3.1766179055818098</v>
      </c>
      <c r="AG199" s="272">
        <v>107.843980824402</v>
      </c>
      <c r="AH199" s="272">
        <v>3.0816543400493002</v>
      </c>
      <c r="AI199" s="272">
        <v>105.16690152952999</v>
      </c>
      <c r="AJ199" s="272">
        <v>3.2532992821341802</v>
      </c>
      <c r="AK199" s="272">
        <v>82.621118441679201</v>
      </c>
      <c r="AL199" s="272">
        <v>3.2599321390792997</v>
      </c>
      <c r="AM199" s="272">
        <v>32.584275875088899</v>
      </c>
      <c r="AN199" s="272">
        <v>3.1699279369715603</v>
      </c>
      <c r="AO199" s="272">
        <v>80.900339483593797</v>
      </c>
      <c r="AP199" s="272">
        <v>3.2599873947154001</v>
      </c>
      <c r="AQ199" s="272">
        <v>52.683939762732301</v>
      </c>
      <c r="AR199" s="272">
        <v>3.0416828889753997</v>
      </c>
      <c r="AS199" s="274">
        <v>91.992370890040306</v>
      </c>
      <c r="AU199" s="273">
        <v>3.26830446331057</v>
      </c>
      <c r="AV199" s="272">
        <v>112.59122577111501</v>
      </c>
      <c r="AW199" s="272">
        <v>3.2649856884793902</v>
      </c>
      <c r="AX199" s="272">
        <v>78.769611563200399</v>
      </c>
      <c r="AY199" s="272">
        <v>3.25495773979867</v>
      </c>
      <c r="AZ199" s="272">
        <v>107.599515092839</v>
      </c>
      <c r="BA199" s="272">
        <v>3.2816106605113902</v>
      </c>
      <c r="BB199" s="272">
        <v>118.91478799695599</v>
      </c>
      <c r="BC199" s="272">
        <v>3.2699683358066096</v>
      </c>
      <c r="BD199" s="272">
        <v>127.885295317331</v>
      </c>
      <c r="BE199" s="272">
        <v>3.03498786004856</v>
      </c>
      <c r="BF199" s="272">
        <v>131.538066947788</v>
      </c>
      <c r="BG199" s="272">
        <v>3.3133059985588398</v>
      </c>
      <c r="BH199" s="272">
        <v>29.951177569684901</v>
      </c>
      <c r="BI199" s="272">
        <v>3.2615769189417798</v>
      </c>
      <c r="BJ199" s="274">
        <v>65.319630832843899</v>
      </c>
    </row>
    <row r="200" spans="1:62" x14ac:dyDescent="0.45">
      <c r="A200" s="1">
        <v>3.3078776848077278</v>
      </c>
      <c r="B200" s="1">
        <v>83.757431616236872</v>
      </c>
      <c r="C200" s="1">
        <v>11.453659866442207</v>
      </c>
      <c r="D200" s="1"/>
      <c r="E200" s="1">
        <v>3.2674697684999074</v>
      </c>
      <c r="F200" s="1">
        <v>87.416500562996475</v>
      </c>
      <c r="G200" s="1">
        <v>10.719684868573854</v>
      </c>
      <c r="H200" s="1"/>
      <c r="I200" s="1">
        <v>3.2972536069707887</v>
      </c>
      <c r="J200" s="1">
        <v>98.553269957259246</v>
      </c>
      <c r="K200" s="25">
        <v>12.601623199172256</v>
      </c>
      <c r="M200" s="273">
        <v>3.2732927990574998</v>
      </c>
      <c r="N200" s="272">
        <v>109.919602117767</v>
      </c>
      <c r="O200" s="272">
        <v>3.18831409717161</v>
      </c>
      <c r="P200" s="272">
        <v>29.801876449932799</v>
      </c>
      <c r="Q200" s="272">
        <v>3.2866499047521502</v>
      </c>
      <c r="R200" s="272">
        <v>129.723925462171</v>
      </c>
      <c r="S200" s="272">
        <v>3.2783287436730899</v>
      </c>
      <c r="T200" s="272">
        <v>85.094223678990005</v>
      </c>
      <c r="U200" s="272">
        <v>3.2682115379833498</v>
      </c>
      <c r="V200" s="272">
        <v>49.1392171844793</v>
      </c>
      <c r="W200" s="272">
        <v>3.0649816101103298</v>
      </c>
      <c r="X200" s="272">
        <v>91.412363906523794</v>
      </c>
      <c r="Y200" s="272">
        <v>3.2799196966327604</v>
      </c>
      <c r="Z200" s="272">
        <v>77.046076822204597</v>
      </c>
      <c r="AA200" s="272">
        <v>3.28</v>
      </c>
      <c r="AB200" s="274">
        <v>80.556443647699695</v>
      </c>
      <c r="AC200" s="272"/>
      <c r="AD200" s="273">
        <v>3.0999938000123999</v>
      </c>
      <c r="AE200" s="272">
        <v>124.763264975878</v>
      </c>
      <c r="AF200" s="272">
        <v>3.1932843164190703</v>
      </c>
      <c r="AG200" s="272">
        <v>108.394561182899</v>
      </c>
      <c r="AH200" s="272">
        <v>3.0983209400495699</v>
      </c>
      <c r="AI200" s="272">
        <v>105.729281218499</v>
      </c>
      <c r="AJ200" s="272">
        <v>3.2682991251358202</v>
      </c>
      <c r="AK200" s="272">
        <v>82.972195720551397</v>
      </c>
      <c r="AL200" s="272">
        <v>3.2765984588087398</v>
      </c>
      <c r="AM200" s="272">
        <v>32.789371837357997</v>
      </c>
      <c r="AN200" s="272">
        <v>3.1882608535365899</v>
      </c>
      <c r="AO200" s="272">
        <v>81.228077686791806</v>
      </c>
      <c r="AP200" s="272">
        <v>3.27832065716012</v>
      </c>
      <c r="AQ200" s="272">
        <v>52.9488347318349</v>
      </c>
      <c r="AR200" s="272">
        <v>3.0550162934202301</v>
      </c>
      <c r="AS200" s="274">
        <v>92.191460993099</v>
      </c>
      <c r="AU200" s="273">
        <v>3.2833043308117404</v>
      </c>
      <c r="AV200" s="272">
        <v>113.004616035879</v>
      </c>
      <c r="AW200" s="272">
        <v>3.2833189414519701</v>
      </c>
      <c r="AX200" s="272">
        <v>79.407392085978202</v>
      </c>
      <c r="AY200" s="272">
        <v>3.2732908351073204</v>
      </c>
      <c r="AZ200" s="272">
        <v>108.277473867052</v>
      </c>
      <c r="BA200" s="272">
        <v>3.2982770427384702</v>
      </c>
      <c r="BB200" s="272">
        <v>119.430758015384</v>
      </c>
      <c r="BC200" s="272">
        <v>3.28330154003008</v>
      </c>
      <c r="BD200" s="272">
        <v>128.30103233217901</v>
      </c>
      <c r="BE200" s="272">
        <v>3.0499878000487901</v>
      </c>
      <c r="BF200" s="272">
        <v>132.22133347219</v>
      </c>
      <c r="BG200" s="272">
        <v>3.3299725277266399</v>
      </c>
      <c r="BH200" s="272">
        <v>30.2305983296642</v>
      </c>
      <c r="BI200" s="272">
        <v>3.27657650620313</v>
      </c>
      <c r="BJ200" s="274">
        <v>65.684385095870894</v>
      </c>
    </row>
    <row r="201" spans="1:62" x14ac:dyDescent="0.45">
      <c r="A201" s="1">
        <v>3.3257941237748527</v>
      </c>
      <c r="B201" s="1">
        <v>84.205157507948428</v>
      </c>
      <c r="C201" s="1">
        <v>11.499088268654033</v>
      </c>
      <c r="D201" s="1"/>
      <c r="E201" s="1">
        <v>3.284552948495794</v>
      </c>
      <c r="F201" s="1">
        <v>87.803692642611509</v>
      </c>
      <c r="G201" s="1">
        <v>10.760992755959711</v>
      </c>
      <c r="H201" s="1"/>
      <c r="I201" s="1">
        <v>3.3130867662859629</v>
      </c>
      <c r="J201" s="1">
        <v>98.989407160335674</v>
      </c>
      <c r="K201" s="25">
        <v>12.619273942511564</v>
      </c>
      <c r="M201" s="273">
        <v>3.2916259053658701</v>
      </c>
      <c r="N201" s="272">
        <v>110.75820976212199</v>
      </c>
      <c r="O201" s="272">
        <v>3.20498066328333</v>
      </c>
      <c r="P201" s="272">
        <v>29.927652021921698</v>
      </c>
      <c r="Q201" s="272">
        <v>3.3033164864192504</v>
      </c>
      <c r="R201" s="272">
        <v>130.21559730081501</v>
      </c>
      <c r="S201" s="272">
        <v>3.2933287226731203</v>
      </c>
      <c r="T201" s="272">
        <v>85.457695715281304</v>
      </c>
      <c r="U201" s="272">
        <v>3.2848775835620501</v>
      </c>
      <c r="V201" s="272">
        <v>49.458822840058701</v>
      </c>
      <c r="W201" s="272">
        <v>3.0833148334443301</v>
      </c>
      <c r="X201" s="272">
        <v>91.989371362600707</v>
      </c>
      <c r="Y201" s="272">
        <v>3.2982525811159698</v>
      </c>
      <c r="Z201" s="272">
        <v>77.483873865395296</v>
      </c>
      <c r="AA201" s="272">
        <v>3.3000000000000003</v>
      </c>
      <c r="AB201" s="274">
        <v>80.895172282459399</v>
      </c>
      <c r="AC201" s="272"/>
      <c r="AD201" s="273">
        <v>3.1133271066791202</v>
      </c>
      <c r="AE201" s="272">
        <v>125.08813594177199</v>
      </c>
      <c r="AF201" s="272">
        <v>3.2099507272563303</v>
      </c>
      <c r="AG201" s="272">
        <v>108.924976485619</v>
      </c>
      <c r="AH201" s="272">
        <v>3.1149875400498397</v>
      </c>
      <c r="AI201" s="272">
        <v>106.296486833632</v>
      </c>
      <c r="AJ201" s="272">
        <v>3.28496561735987</v>
      </c>
      <c r="AK201" s="272">
        <v>83.348134188728594</v>
      </c>
      <c r="AL201" s="272">
        <v>3.2949314105111296</v>
      </c>
      <c r="AM201" s="272">
        <v>33.008013431009303</v>
      </c>
      <c r="AN201" s="272">
        <v>3.2065937701016201</v>
      </c>
      <c r="AO201" s="272">
        <v>81.530647918092399</v>
      </c>
      <c r="AP201" s="272">
        <v>3.2966539196048403</v>
      </c>
      <c r="AQ201" s="272">
        <v>53.220290128680098</v>
      </c>
      <c r="AR201" s="272">
        <v>3.0683496978650497</v>
      </c>
      <c r="AS201" s="274">
        <v>92.401453677514098</v>
      </c>
      <c r="AU201" s="273">
        <v>3.2983041983129096</v>
      </c>
      <c r="AV201" s="272">
        <v>113.337791547778</v>
      </c>
      <c r="AW201" s="272">
        <v>3.3016521944245403</v>
      </c>
      <c r="AX201" s="272">
        <v>80.004789607313896</v>
      </c>
      <c r="AY201" s="272">
        <v>3.2932905754440203</v>
      </c>
      <c r="AZ201" s="272">
        <v>108.953589891199</v>
      </c>
      <c r="BA201" s="272">
        <v>3.3149434249655396</v>
      </c>
      <c r="BB201" s="272">
        <v>119.870482281088</v>
      </c>
      <c r="BC201" s="272">
        <v>3.2949680937256201</v>
      </c>
      <c r="BD201" s="272">
        <v>128.352188334006</v>
      </c>
      <c r="BE201" s="272">
        <v>3.0666544000490599</v>
      </c>
      <c r="BF201" s="272">
        <v>132.93587949770901</v>
      </c>
      <c r="BG201" s="272">
        <v>3.3449724039776596</v>
      </c>
      <c r="BH201" s="272">
        <v>30.458689837810301</v>
      </c>
      <c r="BI201" s="272">
        <v>3.2915760934644895</v>
      </c>
      <c r="BJ201" s="274">
        <v>66.088089110288806</v>
      </c>
    </row>
    <row r="202" spans="1:62" x14ac:dyDescent="0.45">
      <c r="A202" s="1">
        <v>3.3437105755748804</v>
      </c>
      <c r="B202" s="1">
        <v>84.661669541829511</v>
      </c>
      <c r="C202" s="1">
        <v>11.544691148500759</v>
      </c>
      <c r="D202" s="1"/>
      <c r="E202" s="1">
        <v>3.3014277911618914</v>
      </c>
      <c r="F202" s="1">
        <v>88.195312420986383</v>
      </c>
      <c r="G202" s="1">
        <v>10.805931657950278</v>
      </c>
      <c r="H202" s="1"/>
      <c r="I202" s="1">
        <v>3.3289199264066767</v>
      </c>
      <c r="J202" s="1">
        <v>99.458263020830458</v>
      </c>
      <c r="K202" s="25">
        <v>12.646383309005756</v>
      </c>
      <c r="M202" s="273">
        <v>3.3116256577022702</v>
      </c>
      <c r="N202" s="272">
        <v>111.613597414412</v>
      </c>
      <c r="O202" s="272">
        <v>3.2216472293950398</v>
      </c>
      <c r="P202" s="272">
        <v>30.066280077793099</v>
      </c>
      <c r="Q202" s="272">
        <v>3.3199830680863505</v>
      </c>
      <c r="R202" s="272">
        <v>130.70496679777301</v>
      </c>
      <c r="S202" s="272">
        <v>3.3083287016731502</v>
      </c>
      <c r="T202" s="272">
        <v>85.847319644488493</v>
      </c>
      <c r="U202" s="272">
        <v>3.30321023369862</v>
      </c>
      <c r="V202" s="272">
        <v>49.757612618159101</v>
      </c>
      <c r="W202" s="272">
        <v>3.1016480567783202</v>
      </c>
      <c r="X202" s="272">
        <v>92.582495210479706</v>
      </c>
      <c r="Y202" s="272">
        <v>3.3149188397370701</v>
      </c>
      <c r="Z202" s="272">
        <v>77.948594763126195</v>
      </c>
      <c r="AA202" s="272">
        <v>3.32</v>
      </c>
      <c r="AB202" s="274">
        <v>81.208642874604806</v>
      </c>
      <c r="AC202" s="272"/>
      <c r="AD202" s="273">
        <v>3.12832707667918</v>
      </c>
      <c r="AE202" s="272">
        <v>125.368948207681</v>
      </c>
      <c r="AF202" s="272">
        <v>3.2266171380935895</v>
      </c>
      <c r="AG202" s="272">
        <v>109.432878665799</v>
      </c>
      <c r="AH202" s="272">
        <v>3.1333208000501305</v>
      </c>
      <c r="AI202" s="272">
        <v>106.85531492413</v>
      </c>
      <c r="AJ202" s="272">
        <v>3.2999654603615101</v>
      </c>
      <c r="AK202" s="272">
        <v>83.746455986811696</v>
      </c>
      <c r="AL202" s="272">
        <v>3.3132643622135203</v>
      </c>
      <c r="AM202" s="272">
        <v>33.229262676694901</v>
      </c>
      <c r="AN202" s="272">
        <v>3.2232600578880097</v>
      </c>
      <c r="AO202" s="272">
        <v>81.7857730415639</v>
      </c>
      <c r="AP202" s="272">
        <v>3.3149871820495602</v>
      </c>
      <c r="AQ202" s="272">
        <v>53.493786809696999</v>
      </c>
      <c r="AR202" s="272">
        <v>3.0816831023098703</v>
      </c>
      <c r="AS202" s="274">
        <v>92.658903269088697</v>
      </c>
      <c r="AU202" s="273">
        <v>3.3116374138695104</v>
      </c>
      <c r="AV202" s="272">
        <v>113.596910557032</v>
      </c>
      <c r="AW202" s="272">
        <v>3.3183187880359699</v>
      </c>
      <c r="AX202" s="272">
        <v>80.552165126863002</v>
      </c>
      <c r="AY202" s="272">
        <v>3.3116236707526698</v>
      </c>
      <c r="AZ202" s="272">
        <v>109.57692766346101</v>
      </c>
      <c r="BA202" s="272">
        <v>3.3299431689699097</v>
      </c>
      <c r="BB202" s="272">
        <v>120.251238544687</v>
      </c>
      <c r="BC202" s="272">
        <v>3.3083012979490896</v>
      </c>
      <c r="BD202" s="272">
        <v>128.377246584901</v>
      </c>
      <c r="BE202" s="272">
        <v>3.0833210000493301</v>
      </c>
      <c r="BF202" s="272">
        <v>133.69772277491799</v>
      </c>
      <c r="BG202" s="272">
        <v>3.3583056273118999</v>
      </c>
      <c r="BH202" s="272">
        <v>30.663329595118899</v>
      </c>
      <c r="BI202" s="272">
        <v>3.3082423015326596</v>
      </c>
      <c r="BJ202" s="274">
        <v>66.533010876178906</v>
      </c>
    </row>
    <row r="203" spans="1:62" x14ac:dyDescent="0.45">
      <c r="A203" s="1">
        <v>3.3618353479482423</v>
      </c>
      <c r="B203" s="1">
        <v>85.121718040256567</v>
      </c>
      <c r="C203" s="1">
        <v>11.588248279272547</v>
      </c>
      <c r="D203" s="1"/>
      <c r="E203" s="1">
        <v>3.3187193048834249</v>
      </c>
      <c r="F203" s="1">
        <v>88.594044245803516</v>
      </c>
      <c r="G203" s="1">
        <v>10.851044564665617</v>
      </c>
      <c r="H203" s="1"/>
      <c r="I203" s="1">
        <v>3.3445447531003163</v>
      </c>
      <c r="J203" s="1">
        <v>99.938110412967916</v>
      </c>
      <c r="K203" s="25">
        <v>12.678251065058904</v>
      </c>
      <c r="M203" s="273">
        <v>3.3299587640106303</v>
      </c>
      <c r="N203" s="272">
        <v>112.475160759695</v>
      </c>
      <c r="O203" s="272">
        <v>3.2383137955067602</v>
      </c>
      <c r="P203" s="272">
        <v>30.209052348699402</v>
      </c>
      <c r="Q203" s="272">
        <v>3.3366496497534497</v>
      </c>
      <c r="R203" s="272">
        <v>131.19815547329199</v>
      </c>
      <c r="S203" s="272">
        <v>3.3233286806731797</v>
      </c>
      <c r="T203" s="272">
        <v>86.285360465034302</v>
      </c>
      <c r="U203" s="272">
        <v>3.3198762792773202</v>
      </c>
      <c r="V203" s="272">
        <v>50.053788561286503</v>
      </c>
      <c r="W203" s="272">
        <v>3.1216479367790395</v>
      </c>
      <c r="X203" s="272">
        <v>93.155223019657896</v>
      </c>
      <c r="Y203" s="272">
        <v>3.3332517242202804</v>
      </c>
      <c r="Z203" s="272">
        <v>78.4456161603933</v>
      </c>
      <c r="AA203" s="272">
        <v>3.3300000000000005</v>
      </c>
      <c r="AB203" s="274">
        <v>81.517793190292394</v>
      </c>
      <c r="AC203" s="272"/>
      <c r="AD203" s="273">
        <v>3.1416603833459003</v>
      </c>
      <c r="AE203" s="272">
        <v>125.628627872715</v>
      </c>
      <c r="AF203" s="272">
        <v>3.24161690784713</v>
      </c>
      <c r="AG203" s="272">
        <v>109.929488886716</v>
      </c>
      <c r="AH203" s="272">
        <v>3.1516540600504204</v>
      </c>
      <c r="AI203" s="272">
        <v>107.37348252181999</v>
      </c>
      <c r="AJ203" s="272">
        <v>3.3166319525855599</v>
      </c>
      <c r="AK203" s="272">
        <v>84.171338077787894</v>
      </c>
      <c r="AL203" s="272">
        <v>3.3315973139159101</v>
      </c>
      <c r="AM203" s="272">
        <v>33.469898222346501</v>
      </c>
      <c r="AN203" s="272">
        <v>3.2415929744530403</v>
      </c>
      <c r="AO203" s="272">
        <v>82.009500146648804</v>
      </c>
      <c r="AP203" s="272">
        <v>3.3333204444942801</v>
      </c>
      <c r="AQ203" s="272">
        <v>53.743779224413103</v>
      </c>
      <c r="AR203" s="272">
        <v>3.0966831823103003</v>
      </c>
      <c r="AS203" s="274">
        <v>92.949685969247497</v>
      </c>
      <c r="AU203" s="273">
        <v>3.3233039774815305</v>
      </c>
      <c r="AV203" s="272">
        <v>113.84820181600701</v>
      </c>
      <c r="AW203" s="272">
        <v>3.3349853816474102</v>
      </c>
      <c r="AX203" s="272">
        <v>81.077490645624593</v>
      </c>
      <c r="AY203" s="272">
        <v>3.3299567660613199</v>
      </c>
      <c r="AZ203" s="272">
        <v>110.16495393446201</v>
      </c>
      <c r="BA203" s="272">
        <v>3.3449429129742798</v>
      </c>
      <c r="BB203" s="272">
        <v>120.570349306083</v>
      </c>
      <c r="BC203" s="272">
        <v>3.3233011527005001</v>
      </c>
      <c r="BD203" s="272">
        <v>128.71958859712799</v>
      </c>
      <c r="BE203" s="272">
        <v>3.0999876000495998</v>
      </c>
      <c r="BF203" s="272">
        <v>134.48454555301899</v>
      </c>
      <c r="BG203" s="272">
        <v>3.3699721977293602</v>
      </c>
      <c r="BH203" s="272">
        <v>30.835618851272098</v>
      </c>
      <c r="BI203" s="272">
        <v>3.3249085096008399</v>
      </c>
      <c r="BJ203" s="274">
        <v>66.994375642656195</v>
      </c>
    </row>
    <row r="204" spans="1:62" x14ac:dyDescent="0.45">
      <c r="A204" s="1">
        <v>3.3799601178460699</v>
      </c>
      <c r="B204" s="1">
        <v>85.576620127855676</v>
      </c>
      <c r="C204" s="1">
        <v>11.636579004826457</v>
      </c>
      <c r="D204" s="1"/>
      <c r="E204" s="1">
        <v>3.3358024839487754</v>
      </c>
      <c r="F204" s="1">
        <v>88.986804134485212</v>
      </c>
      <c r="G204" s="1">
        <v>10.897632860081073</v>
      </c>
      <c r="H204" s="1"/>
      <c r="I204" s="1">
        <v>3.3605862377247102</v>
      </c>
      <c r="J204" s="1">
        <v>100.39517739804168</v>
      </c>
      <c r="K204" s="25">
        <v>12.701997137895388</v>
      </c>
      <c r="M204" s="273">
        <v>3.3499585163470296</v>
      </c>
      <c r="N204" s="272">
        <v>113.30722704502401</v>
      </c>
      <c r="O204" s="272">
        <v>3.2566470182296499</v>
      </c>
      <c r="P204" s="272">
        <v>30.3335142316086</v>
      </c>
      <c r="Q204" s="272">
        <v>3.3533162314205498</v>
      </c>
      <c r="R204" s="272">
        <v>131.69527167286401</v>
      </c>
      <c r="S204" s="272">
        <v>3.3399953240065399</v>
      </c>
      <c r="T204" s="272">
        <v>86.757665547142594</v>
      </c>
      <c r="U204" s="272">
        <v>3.33654232485602</v>
      </c>
      <c r="V204" s="272">
        <v>50.323460488651897</v>
      </c>
      <c r="W204" s="272">
        <v>3.1399811601130296</v>
      </c>
      <c r="X204" s="272">
        <v>93.711956325711398</v>
      </c>
      <c r="Y204" s="272">
        <v>3.3532512345656005</v>
      </c>
      <c r="Z204" s="272">
        <v>78.959729058882502</v>
      </c>
      <c r="AA204" s="272">
        <v>3.35</v>
      </c>
      <c r="AB204" s="274">
        <v>81.820700097054896</v>
      </c>
      <c r="AC204" s="272"/>
      <c r="AD204" s="273">
        <v>3.1533270266792703</v>
      </c>
      <c r="AE204" s="272">
        <v>125.874053946538</v>
      </c>
      <c r="AF204" s="272">
        <v>3.25828331868439</v>
      </c>
      <c r="AG204" s="272">
        <v>110.424234813418</v>
      </c>
      <c r="AH204" s="272">
        <v>3.1683206600506901</v>
      </c>
      <c r="AI204" s="272">
        <v>107.85447042919201</v>
      </c>
      <c r="AJ204" s="272">
        <v>3.3332984448096101</v>
      </c>
      <c r="AK204" s="272">
        <v>84.613494388575504</v>
      </c>
      <c r="AL204" s="272">
        <v>3.3515968975912398</v>
      </c>
      <c r="AM204" s="272">
        <v>33.710120791431599</v>
      </c>
      <c r="AN204" s="272">
        <v>3.25825926223943</v>
      </c>
      <c r="AO204" s="272">
        <v>82.214360122308406</v>
      </c>
      <c r="AP204" s="272">
        <v>3.351653706939</v>
      </c>
      <c r="AQ204" s="272">
        <v>53.989535679489698</v>
      </c>
      <c r="AR204" s="272">
        <v>3.1116832623107298</v>
      </c>
      <c r="AS204" s="274">
        <v>93.282733871158001</v>
      </c>
      <c r="AU204" s="273">
        <v>3.3366371930381198</v>
      </c>
      <c r="AV204" s="272">
        <v>114.085428324479</v>
      </c>
      <c r="AW204" s="272">
        <v>3.3533186346199804</v>
      </c>
      <c r="AX204" s="272">
        <v>81.594925414104395</v>
      </c>
      <c r="AY204" s="272">
        <v>3.3482898613699601</v>
      </c>
      <c r="AZ204" s="272">
        <v>110.711793953992</v>
      </c>
      <c r="BA204" s="272">
        <v>3.3599426569786499</v>
      </c>
      <c r="BB204" s="272">
        <v>120.853392566192</v>
      </c>
      <c r="BC204" s="272">
        <v>3.3383010074519102</v>
      </c>
      <c r="BD204" s="272">
        <v>129.30711086811101</v>
      </c>
      <c r="BE204" s="272">
        <v>3.1166542000498598</v>
      </c>
      <c r="BF204" s="272">
        <v>135.279936331426</v>
      </c>
      <c r="BG204" s="272">
        <v>3.3833054210636</v>
      </c>
      <c r="BH204" s="272">
        <v>31.008742857455101</v>
      </c>
      <c r="BI204" s="272">
        <v>3.3415747176690096</v>
      </c>
      <c r="BJ204" s="274">
        <v>67.495745410562293</v>
      </c>
    </row>
    <row r="205" spans="1:62" x14ac:dyDescent="0.45">
      <c r="A205" s="1">
        <v>3.3980848944519471</v>
      </c>
      <c r="B205" s="1">
        <v>86.022548161574491</v>
      </c>
      <c r="C205" s="1">
        <v>11.688039741628367</v>
      </c>
      <c r="D205" s="1"/>
      <c r="E205" s="1">
        <v>3.3530939961425261</v>
      </c>
      <c r="F205" s="1">
        <v>89.373617160608987</v>
      </c>
      <c r="G205" s="1">
        <v>10.942853955774691</v>
      </c>
      <c r="H205" s="1"/>
      <c r="I205" s="1">
        <v>3.3764193910678499</v>
      </c>
      <c r="J205" s="1">
        <v>100.87099082128496</v>
      </c>
      <c r="K205" s="25">
        <v>12.734922515174219</v>
      </c>
      <c r="M205" s="273">
        <v>3.3682916226553998</v>
      </c>
      <c r="N205" s="272">
        <v>114.11380505357</v>
      </c>
      <c r="O205" s="272">
        <v>3.2733135843413699</v>
      </c>
      <c r="P205" s="272">
        <v>30.468851293187701</v>
      </c>
      <c r="Q205" s="272">
        <v>3.3699828130876499</v>
      </c>
      <c r="R205" s="272">
        <v>132.18989592614</v>
      </c>
      <c r="S205" s="272">
        <v>3.3583286316732401</v>
      </c>
      <c r="T205" s="272">
        <v>87.248511251416602</v>
      </c>
      <c r="U205" s="272">
        <v>3.3532083704347202</v>
      </c>
      <c r="V205" s="272">
        <v>50.592279195274898</v>
      </c>
      <c r="W205" s="272">
        <v>3.1566477267802999</v>
      </c>
      <c r="X205" s="272">
        <v>94.218715273991805</v>
      </c>
      <c r="Y205" s="272">
        <v>3.3715841190488098</v>
      </c>
      <c r="Z205" s="272">
        <v>79.474559746250407</v>
      </c>
      <c r="AA205" s="272">
        <v>3.37</v>
      </c>
      <c r="AB205" s="274">
        <v>82.120343095897795</v>
      </c>
      <c r="AC205" s="272"/>
      <c r="AD205" s="273">
        <v>3.1666603333459999</v>
      </c>
      <c r="AE205" s="272">
        <v>126.136895832139</v>
      </c>
      <c r="AF205" s="272">
        <v>3.2749497295216501</v>
      </c>
      <c r="AG205" s="272">
        <v>110.926107535726</v>
      </c>
      <c r="AH205" s="272">
        <v>3.1849872600509501</v>
      </c>
      <c r="AI205" s="272">
        <v>108.31308680598799</v>
      </c>
      <c r="AJ205" s="272">
        <v>3.3516315862560595</v>
      </c>
      <c r="AK205" s="272">
        <v>85.052500278126999</v>
      </c>
      <c r="AL205" s="272">
        <v>3.3699298492936296</v>
      </c>
      <c r="AM205" s="272">
        <v>33.939924551709701</v>
      </c>
      <c r="AN205" s="272">
        <v>3.2749255500258201</v>
      </c>
      <c r="AO205" s="272">
        <v>82.419338091272806</v>
      </c>
      <c r="AP205" s="272">
        <v>3.3699869693837097</v>
      </c>
      <c r="AQ205" s="272">
        <v>54.2069265441109</v>
      </c>
      <c r="AR205" s="272">
        <v>3.12668334231115</v>
      </c>
      <c r="AS205" s="274">
        <v>93.647191590785695</v>
      </c>
      <c r="AU205" s="273">
        <v>3.3483037566501501</v>
      </c>
      <c r="AV205" s="272">
        <v>114.359210584257</v>
      </c>
      <c r="AW205" s="272">
        <v>3.3699852282314096</v>
      </c>
      <c r="AX205" s="272">
        <v>82.130346683226605</v>
      </c>
      <c r="AY205" s="272">
        <v>3.3649563116505501</v>
      </c>
      <c r="AZ205" s="272">
        <v>111.252270973295</v>
      </c>
      <c r="BA205" s="272">
        <v>3.3732757627603096</v>
      </c>
      <c r="BB205" s="272">
        <v>121.11205482542999</v>
      </c>
      <c r="BC205" s="272">
        <v>3.35330086220331</v>
      </c>
      <c r="BD205" s="272">
        <v>129.96558689162799</v>
      </c>
      <c r="BE205" s="272">
        <v>3.1349874600501599</v>
      </c>
      <c r="BF205" s="272">
        <v>136.06042760930001</v>
      </c>
      <c r="BG205" s="272">
        <v>3.3949719914810697</v>
      </c>
      <c r="BH205" s="272">
        <v>31.1790003635357</v>
      </c>
      <c r="BI205" s="272">
        <v>3.3582409257371899</v>
      </c>
      <c r="BJ205" s="274">
        <v>67.990673428238296</v>
      </c>
    </row>
    <row r="206" spans="1:62" x14ac:dyDescent="0.45">
      <c r="A206" s="1">
        <v>3.4164180031342188</v>
      </c>
      <c r="B206" s="1">
        <v>86.446192574989297</v>
      </c>
      <c r="C206" s="1">
        <v>11.743621804470335</v>
      </c>
      <c r="D206" s="1"/>
      <c r="E206" s="1">
        <v>3.3703855063606749</v>
      </c>
      <c r="F206" s="1">
        <v>89.753424334264736</v>
      </c>
      <c r="G206" s="1">
        <v>10.985696346430139</v>
      </c>
      <c r="H206" s="1"/>
      <c r="I206" s="1">
        <v>3.3926692020222977</v>
      </c>
      <c r="J206" s="1">
        <v>101.37764668312983</v>
      </c>
      <c r="K206" s="25">
        <v>12.778041617231514</v>
      </c>
      <c r="M206" s="273">
        <v>3.3866247289637696</v>
      </c>
      <c r="N206" s="272">
        <v>114.86623740293599</v>
      </c>
      <c r="O206" s="272">
        <v>3.2899801504530903</v>
      </c>
      <c r="P206" s="272">
        <v>30.584117352539199</v>
      </c>
      <c r="Q206" s="272">
        <v>3.38664939475475</v>
      </c>
      <c r="R206" s="272">
        <v>132.69095319295101</v>
      </c>
      <c r="S206" s="272">
        <v>3.3749952750066101</v>
      </c>
      <c r="T206" s="272">
        <v>87.711552794035299</v>
      </c>
      <c r="U206" s="272">
        <v>3.3698744160134297</v>
      </c>
      <c r="V206" s="272">
        <v>50.852890730946498</v>
      </c>
      <c r="W206" s="272">
        <v>3.17498095011429</v>
      </c>
      <c r="X206" s="272">
        <v>94.710481914940203</v>
      </c>
      <c r="Y206" s="272">
        <v>3.3915836293941402</v>
      </c>
      <c r="Z206" s="272">
        <v>79.984338825095406</v>
      </c>
      <c r="AA206" s="272">
        <v>3.3800000000000003</v>
      </c>
      <c r="AB206" s="274">
        <v>82.431741580525795</v>
      </c>
      <c r="AC206" s="272"/>
      <c r="AD206" s="273">
        <v>3.1799936400127202</v>
      </c>
      <c r="AE206" s="272">
        <v>126.417908686667</v>
      </c>
      <c r="AF206" s="272">
        <v>3.2899494992751803</v>
      </c>
      <c r="AG206" s="272">
        <v>111.433844525279</v>
      </c>
      <c r="AH206" s="272">
        <v>3.2016538600512199</v>
      </c>
      <c r="AI206" s="272">
        <v>108.76772680841501</v>
      </c>
      <c r="AJ206" s="272">
        <v>3.3682980784801098</v>
      </c>
      <c r="AK206" s="272">
        <v>85.469417821034497</v>
      </c>
      <c r="AL206" s="272">
        <v>3.3882628009960203</v>
      </c>
      <c r="AM206" s="272">
        <v>34.146684219575398</v>
      </c>
      <c r="AN206" s="272">
        <v>3.28992520903358</v>
      </c>
      <c r="AO206" s="272">
        <v>82.633259952735202</v>
      </c>
      <c r="AP206" s="272">
        <v>3.38832023182843</v>
      </c>
      <c r="AQ206" s="272">
        <v>54.411538733830703</v>
      </c>
      <c r="AR206" s="272">
        <v>3.1433500978671796</v>
      </c>
      <c r="AS206" s="274">
        <v>94.038162405984593</v>
      </c>
      <c r="AU206" s="273">
        <v>3.3599703202621698</v>
      </c>
      <c r="AV206" s="272">
        <v>114.662713095096</v>
      </c>
      <c r="AW206" s="272">
        <v>3.3866518218428401</v>
      </c>
      <c r="AX206" s="272">
        <v>82.672225452579397</v>
      </c>
      <c r="AY206" s="272">
        <v>3.3816227619311401</v>
      </c>
      <c r="AZ206" s="272">
        <v>111.77106024182299</v>
      </c>
      <c r="BA206" s="272">
        <v>3.3866088685419702</v>
      </c>
      <c r="BB206" s="272">
        <v>121.36920508461399</v>
      </c>
      <c r="BC206" s="272">
        <v>3.36996736748265</v>
      </c>
      <c r="BD206" s="272">
        <v>130.382631156522</v>
      </c>
      <c r="BE206" s="272">
        <v>3.1516540600504204</v>
      </c>
      <c r="BF206" s="272">
        <v>136.84323413725801</v>
      </c>
      <c r="BG206" s="272">
        <v>3.40663856189853</v>
      </c>
      <c r="BH206" s="272">
        <v>31.3705676203774</v>
      </c>
      <c r="BI206" s="272">
        <v>3.3765737546121799</v>
      </c>
      <c r="BJ206" s="274">
        <v>68.472969945463205</v>
      </c>
    </row>
    <row r="207" spans="1:62" x14ac:dyDescent="0.45">
      <c r="A207" s="1">
        <v>3.4339177844970674</v>
      </c>
      <c r="B207" s="1">
        <v>86.85050578273308</v>
      </c>
      <c r="C207" s="1">
        <v>11.800422963177994</v>
      </c>
      <c r="D207" s="1"/>
      <c r="E207" s="1">
        <v>3.3878853461934888</v>
      </c>
      <c r="F207" s="1">
        <v>90.121588518576928</v>
      </c>
      <c r="G207" s="1">
        <v>11.023997143199212</v>
      </c>
      <c r="H207" s="1"/>
      <c r="I207" s="1">
        <v>3.4087106798239946</v>
      </c>
      <c r="J207" s="1">
        <v>101.90648838951714</v>
      </c>
      <c r="K207" s="25">
        <v>12.829414523779212</v>
      </c>
      <c r="M207" s="273">
        <v>3.4049578352721399</v>
      </c>
      <c r="N207" s="272">
        <v>115.578798611574</v>
      </c>
      <c r="O207" s="272">
        <v>3.3066467165648104</v>
      </c>
      <c r="P207" s="272">
        <v>30.7132245483796</v>
      </c>
      <c r="Q207" s="272">
        <v>3.4033159764218501</v>
      </c>
      <c r="R207" s="272">
        <v>133.19786111628099</v>
      </c>
      <c r="S207" s="272">
        <v>3.3916619183399801</v>
      </c>
      <c r="T207" s="272">
        <v>88.173646313606795</v>
      </c>
      <c r="U207" s="272">
        <v>3.3882070661500001</v>
      </c>
      <c r="V207" s="272">
        <v>51.140805330376999</v>
      </c>
      <c r="W207" s="272">
        <v>3.1916475167815599</v>
      </c>
      <c r="X207" s="272">
        <v>95.176435242632394</v>
      </c>
      <c r="Y207" s="272">
        <v>3.40991651387735</v>
      </c>
      <c r="Z207" s="272">
        <v>80.456941857304301</v>
      </c>
      <c r="AA207" s="272">
        <v>3.4</v>
      </c>
      <c r="AB207" s="274">
        <v>82.756886399338001</v>
      </c>
      <c r="AC207" s="272"/>
      <c r="AD207" s="273">
        <v>3.1933269466794401</v>
      </c>
      <c r="AE207" s="272">
        <v>126.719735560147</v>
      </c>
      <c r="AF207" s="272">
        <v>3.3066159101124395</v>
      </c>
      <c r="AG207" s="272">
        <v>111.963256884909</v>
      </c>
      <c r="AH207" s="272">
        <v>3.2183204600514901</v>
      </c>
      <c r="AI207" s="272">
        <v>109.23108651606201</v>
      </c>
      <c r="AJ207" s="272">
        <v>3.38496457070416</v>
      </c>
      <c r="AK207" s="272">
        <v>85.853533225229</v>
      </c>
      <c r="AL207" s="272">
        <v>3.4065957526984101</v>
      </c>
      <c r="AM207" s="272">
        <v>34.343626844488199</v>
      </c>
      <c r="AN207" s="272">
        <v>3.3065914968199697</v>
      </c>
      <c r="AO207" s="272">
        <v>82.835099299793995</v>
      </c>
      <c r="AP207" s="272">
        <v>3.4049868340509</v>
      </c>
      <c r="AQ207" s="272">
        <v>54.592575861266802</v>
      </c>
      <c r="AR207" s="272">
        <v>3.1600168534232096</v>
      </c>
      <c r="AS207" s="274">
        <v>94.438289501629995</v>
      </c>
      <c r="AU207" s="273">
        <v>3.37330353581876</v>
      </c>
      <c r="AV207" s="272">
        <v>115.005779607349</v>
      </c>
      <c r="AW207" s="272">
        <v>3.4033184154542702</v>
      </c>
      <c r="AX207" s="272">
        <v>83.210387221799493</v>
      </c>
      <c r="AY207" s="272">
        <v>3.3999558572397799</v>
      </c>
      <c r="AZ207" s="272">
        <v>112.284116510147</v>
      </c>
      <c r="BA207" s="272">
        <v>3.3999419743236299</v>
      </c>
      <c r="BB207" s="272">
        <v>121.641979344356</v>
      </c>
      <c r="BC207" s="272">
        <v>3.3849672222340597</v>
      </c>
      <c r="BD207" s="272">
        <v>130.84317692297</v>
      </c>
      <c r="BE207" s="272">
        <v>3.1683206600506901</v>
      </c>
      <c r="BF207" s="272">
        <v>137.587090913824</v>
      </c>
      <c r="BG207" s="272">
        <v>3.4199717852327698</v>
      </c>
      <c r="BH207" s="272">
        <v>31.5896973782034</v>
      </c>
      <c r="BI207" s="272">
        <v>3.3932399626803598</v>
      </c>
      <c r="BJ207" s="274">
        <v>68.945753462348307</v>
      </c>
    </row>
    <row r="208" spans="1:62" x14ac:dyDescent="0.45">
      <c r="A208" s="1">
        <v>3.4514175738040667</v>
      </c>
      <c r="B208" s="1">
        <v>87.235711247381161</v>
      </c>
      <c r="C208" s="1">
        <v>11.859940080005291</v>
      </c>
      <c r="D208" s="1"/>
      <c r="E208" s="1">
        <v>3.4045518636129266</v>
      </c>
      <c r="F208" s="1">
        <v>90.479122981049997</v>
      </c>
      <c r="G208" s="1">
        <v>11.057911554647054</v>
      </c>
      <c r="H208" s="1"/>
      <c r="I208" s="1">
        <v>3.4249604911117837</v>
      </c>
      <c r="J208" s="1">
        <v>102.449857502673</v>
      </c>
      <c r="K208" s="25">
        <v>12.88082597277433</v>
      </c>
      <c r="M208" s="273">
        <v>3.4216242955524701</v>
      </c>
      <c r="N208" s="272">
        <v>116.27713947450501</v>
      </c>
      <c r="O208" s="272">
        <v>3.3233132826765197</v>
      </c>
      <c r="P208" s="272">
        <v>30.8308335789763</v>
      </c>
      <c r="Q208" s="272">
        <v>3.4199825580889502</v>
      </c>
      <c r="R208" s="272">
        <v>133.69312189931799</v>
      </c>
      <c r="S208" s="272">
        <v>3.4083285616733403</v>
      </c>
      <c r="T208" s="272">
        <v>88.608192992064303</v>
      </c>
      <c r="U208" s="272">
        <v>3.4048731117287003</v>
      </c>
      <c r="V208" s="272">
        <v>51.4420193388409</v>
      </c>
      <c r="W208" s="272">
        <v>3.20998074011555</v>
      </c>
      <c r="X208" s="272">
        <v>95.6406821288396</v>
      </c>
      <c r="Y208" s="272">
        <v>3.4282493983605602</v>
      </c>
      <c r="Z208" s="272">
        <v>80.867815045954899</v>
      </c>
      <c r="AA208" s="272">
        <v>3.42</v>
      </c>
      <c r="AB208" s="274">
        <v>83.1168507503547</v>
      </c>
      <c r="AC208" s="272"/>
      <c r="AD208" s="273">
        <v>3.2066602533461603</v>
      </c>
      <c r="AE208" s="272">
        <v>127.07528478526901</v>
      </c>
      <c r="AF208" s="272">
        <v>3.3232823209497</v>
      </c>
      <c r="AG208" s="272">
        <v>112.50819716344</v>
      </c>
      <c r="AH208" s="272">
        <v>3.23665372005178</v>
      </c>
      <c r="AI208" s="272">
        <v>109.733785191503</v>
      </c>
      <c r="AJ208" s="272">
        <v>3.4016310629282001</v>
      </c>
      <c r="AK208" s="272">
        <v>86.232114743431893</v>
      </c>
      <c r="AL208" s="272">
        <v>3.4232620724278502</v>
      </c>
      <c r="AM208" s="272">
        <v>34.520168427014397</v>
      </c>
      <c r="AN208" s="272">
        <v>3.3215911558277198</v>
      </c>
      <c r="AO208" s="272">
        <v>83.031109777599397</v>
      </c>
      <c r="AP208" s="272">
        <v>3.4216534362733801</v>
      </c>
      <c r="AQ208" s="272">
        <v>54.780279610419797</v>
      </c>
      <c r="AR208" s="272">
        <v>3.1766836089792396</v>
      </c>
      <c r="AS208" s="274">
        <v>94.845460797567299</v>
      </c>
      <c r="AU208" s="273">
        <v>3.3866367513753599</v>
      </c>
      <c r="AV208" s="272">
        <v>115.402065371502</v>
      </c>
      <c r="AW208" s="272">
        <v>3.4199850090657096</v>
      </c>
      <c r="AX208" s="272">
        <v>83.715237739829902</v>
      </c>
      <c r="AY208" s="272">
        <v>3.4166223075203699</v>
      </c>
      <c r="AZ208" s="272">
        <v>112.78691952810399</v>
      </c>
      <c r="BA208" s="272">
        <v>3.41327508010529</v>
      </c>
      <c r="BB208" s="272">
        <v>121.933464604766</v>
      </c>
      <c r="BC208" s="272">
        <v>3.4033003780413296</v>
      </c>
      <c r="BD208" s="272">
        <v>131.50622044664999</v>
      </c>
      <c r="BE208" s="272">
        <v>3.18665392005098</v>
      </c>
      <c r="BF208" s="272">
        <v>138.32226944008099</v>
      </c>
      <c r="BG208" s="272">
        <v>3.43330500856701</v>
      </c>
      <c r="BH208" s="272">
        <v>31.8227343865262</v>
      </c>
      <c r="BI208" s="272">
        <v>3.4115727915553498</v>
      </c>
      <c r="BJ208" s="274">
        <v>69.387745728133694</v>
      </c>
    </row>
    <row r="209" spans="1:62" x14ac:dyDescent="0.45">
      <c r="A209" s="1">
        <v>3.4678757051213376</v>
      </c>
      <c r="B209" s="1">
        <v>87.596315513954849</v>
      </c>
      <c r="C209" s="1">
        <v>11.917385718682603</v>
      </c>
      <c r="D209" s="1"/>
      <c r="E209" s="1">
        <v>3.4218433715429786</v>
      </c>
      <c r="F209" s="1">
        <v>90.827536561067973</v>
      </c>
      <c r="G209" s="1">
        <v>11.089081827816774</v>
      </c>
      <c r="H209" s="1"/>
      <c r="I209" s="1">
        <v>3.4410019685940343</v>
      </c>
      <c r="J209" s="1">
        <v>102.99298052207043</v>
      </c>
      <c r="K209" s="25">
        <v>12.93286290696172</v>
      </c>
      <c r="M209" s="273">
        <v>3.4399574018608403</v>
      </c>
      <c r="N209" s="272">
        <v>116.970320383421</v>
      </c>
      <c r="O209" s="272">
        <v>3.3399798487882397</v>
      </c>
      <c r="P209" s="272">
        <v>30.971154533146301</v>
      </c>
      <c r="Q209" s="272">
        <v>3.4366491397560504</v>
      </c>
      <c r="R209" s="272">
        <v>134.214791895812</v>
      </c>
      <c r="S209" s="272">
        <v>3.4249952050067103</v>
      </c>
      <c r="T209" s="272">
        <v>89.027611931326106</v>
      </c>
      <c r="U209" s="272">
        <v>3.4232057618652703</v>
      </c>
      <c r="V209" s="272">
        <v>51.767380848635398</v>
      </c>
      <c r="W209" s="272">
        <v>3.2266473067828203</v>
      </c>
      <c r="X209" s="272">
        <v>96.116020884698898</v>
      </c>
      <c r="Y209" s="272">
        <v>3.44658228284377</v>
      </c>
      <c r="Z209" s="272">
        <v>81.176735127473805</v>
      </c>
      <c r="AA209" s="272">
        <v>3.43</v>
      </c>
      <c r="AB209" s="274">
        <v>83.493798257102398</v>
      </c>
      <c r="AC209" s="272"/>
      <c r="AD209" s="273">
        <v>3.2216602233462202</v>
      </c>
      <c r="AE209" s="272">
        <v>127.503812869361</v>
      </c>
      <c r="AF209" s="272">
        <v>3.3399487317869601</v>
      </c>
      <c r="AG209" s="272">
        <v>113.077196276805</v>
      </c>
      <c r="AH209" s="272">
        <v>3.2533203200520497</v>
      </c>
      <c r="AI209" s="272">
        <v>110.252259571785</v>
      </c>
      <c r="AJ209" s="272">
        <v>3.4182975551522499</v>
      </c>
      <c r="AK209" s="272">
        <v>86.611663806733702</v>
      </c>
      <c r="AL209" s="272">
        <v>3.44159502413024</v>
      </c>
      <c r="AM209" s="272">
        <v>34.692993220441799</v>
      </c>
      <c r="AN209" s="272">
        <v>3.3382574436141104</v>
      </c>
      <c r="AO209" s="272">
        <v>83.213232443438997</v>
      </c>
      <c r="AP209" s="272">
        <v>3.4383200384958497</v>
      </c>
      <c r="AQ209" s="272">
        <v>54.974024616774599</v>
      </c>
      <c r="AR209" s="272">
        <v>3.1933503645352697</v>
      </c>
      <c r="AS209" s="274">
        <v>95.251853337693404</v>
      </c>
      <c r="AU209" s="273">
        <v>3.3999699669319501</v>
      </c>
      <c r="AV209" s="272">
        <v>115.868470138159</v>
      </c>
      <c r="AW209" s="272">
        <v>3.4366516026771396</v>
      </c>
      <c r="AX209" s="272">
        <v>84.221222257900706</v>
      </c>
      <c r="AY209" s="272">
        <v>3.4332887578009599</v>
      </c>
      <c r="AZ209" s="272">
        <v>113.287218295972</v>
      </c>
      <c r="BA209" s="272">
        <v>3.4266081858869599</v>
      </c>
      <c r="BB209" s="272">
        <v>122.25674911631199</v>
      </c>
      <c r="BC209" s="272">
        <v>3.4199668833206798</v>
      </c>
      <c r="BD209" s="272">
        <v>132.29548447483799</v>
      </c>
      <c r="BE209" s="272">
        <v>3.2033205200512502</v>
      </c>
      <c r="BF209" s="272">
        <v>139.075339966976</v>
      </c>
      <c r="BG209" s="272">
        <v>3.4466382319012498</v>
      </c>
      <c r="BH209" s="272">
        <v>32.086783145956502</v>
      </c>
      <c r="BI209" s="272">
        <v>3.4282389996235199</v>
      </c>
      <c r="BJ209" s="274">
        <v>69.809766993205898</v>
      </c>
    </row>
    <row r="210" spans="1:62" x14ac:dyDescent="0.45">
      <c r="A210" s="1">
        <v>3.4839171790702559</v>
      </c>
      <c r="B210" s="1">
        <v>87.932237323335443</v>
      </c>
      <c r="C210" s="1">
        <v>11.96859395499928</v>
      </c>
      <c r="D210" s="1"/>
      <c r="E210" s="1">
        <v>3.438509887424277</v>
      </c>
      <c r="F210" s="1">
        <v>91.168372021090221</v>
      </c>
      <c r="G210" s="1">
        <v>11.118203756179552</v>
      </c>
      <c r="H210" s="1"/>
      <c r="I210" s="1">
        <v>3.4576684352674909</v>
      </c>
      <c r="J210" s="1">
        <v>103.53620591647143</v>
      </c>
      <c r="K210" s="25">
        <v>12.982121709408412</v>
      </c>
      <c r="M210" s="273">
        <v>3.45662386214117</v>
      </c>
      <c r="N210" s="272">
        <v>117.641046689305</v>
      </c>
      <c r="O210" s="272">
        <v>3.3566464148999602</v>
      </c>
      <c r="P210" s="272">
        <v>31.1065322242845</v>
      </c>
      <c r="Q210" s="272">
        <v>3.4533157214231496</v>
      </c>
      <c r="R210" s="272">
        <v>134.755395266877</v>
      </c>
      <c r="S210" s="272">
        <v>3.4416618483400701</v>
      </c>
      <c r="T210" s="272">
        <v>89.447017327401397</v>
      </c>
      <c r="U210" s="272">
        <v>3.4415384120018402</v>
      </c>
      <c r="V210" s="272">
        <v>52.090724423657903</v>
      </c>
      <c r="W210" s="272">
        <v>3.2449805301168104</v>
      </c>
      <c r="X210" s="272">
        <v>96.584913083837407</v>
      </c>
      <c r="Y210" s="272">
        <v>3.4615819156027601</v>
      </c>
      <c r="Z210" s="272">
        <v>81.430764674560606</v>
      </c>
      <c r="AA210" s="272">
        <v>3.4499999999999997</v>
      </c>
      <c r="AB210" s="274">
        <v>83.891155345737502</v>
      </c>
      <c r="AC210" s="272"/>
      <c r="AD210" s="273">
        <v>3.23666019334628</v>
      </c>
      <c r="AE210" s="272">
        <v>127.971113553385</v>
      </c>
      <c r="AF210" s="272">
        <v>3.3582817837079504</v>
      </c>
      <c r="AG210" s="272">
        <v>113.6816759769</v>
      </c>
      <c r="AH210" s="272">
        <v>3.2716535800523396</v>
      </c>
      <c r="AI210" s="272">
        <v>110.7920435429</v>
      </c>
      <c r="AJ210" s="272">
        <v>3.4349640473763001</v>
      </c>
      <c r="AK210" s="272">
        <v>87.026917644044502</v>
      </c>
      <c r="AL210" s="272">
        <v>3.4582613438596899</v>
      </c>
      <c r="AM210" s="272">
        <v>34.856331352169498</v>
      </c>
      <c r="AN210" s="272">
        <v>3.3532571026218601</v>
      </c>
      <c r="AO210" s="272">
        <v>83.409644098480499</v>
      </c>
      <c r="AP210" s="272">
        <v>3.4566533009405602</v>
      </c>
      <c r="AQ210" s="272">
        <v>55.175002612708802</v>
      </c>
      <c r="AR210" s="272">
        <v>3.2100171200912997</v>
      </c>
      <c r="AS210" s="274">
        <v>95.645679590866607</v>
      </c>
      <c r="AU210" s="273">
        <v>3.4149698344331298</v>
      </c>
      <c r="AV210" s="272">
        <v>116.384550406591</v>
      </c>
      <c r="AW210" s="272">
        <v>3.4533181962885702</v>
      </c>
      <c r="AX210" s="272">
        <v>84.720906775746599</v>
      </c>
      <c r="AY210" s="272">
        <v>3.4499552080815401</v>
      </c>
      <c r="AZ210" s="272">
        <v>113.763073062966</v>
      </c>
      <c r="BA210" s="272">
        <v>3.4399412916686201</v>
      </c>
      <c r="BB210" s="272">
        <v>122.620589879306</v>
      </c>
      <c r="BC210" s="272">
        <v>3.4366333886000198</v>
      </c>
      <c r="BD210" s="272">
        <v>133.10446750373001</v>
      </c>
      <c r="BE210" s="272">
        <v>3.2216537800515401</v>
      </c>
      <c r="BF210" s="272">
        <v>139.84367224441601</v>
      </c>
      <c r="BG210" s="272">
        <v>3.4599714552354901</v>
      </c>
      <c r="BH210" s="272">
        <v>32.368660906023599</v>
      </c>
      <c r="BI210" s="272">
        <v>3.4449052076916997</v>
      </c>
      <c r="BJ210" s="274">
        <v>70.212951257605297</v>
      </c>
    </row>
    <row r="211" spans="1:62" x14ac:dyDescent="0.45">
      <c r="A211" s="1">
        <v>3.4995419894427666</v>
      </c>
      <c r="B211" s="1">
        <v>88.247548095931378</v>
      </c>
      <c r="C211" s="1">
        <v>12.01389567350623</v>
      </c>
      <c r="D211" s="1"/>
      <c r="E211" s="1">
        <v>3.4555930601217035</v>
      </c>
      <c r="F211" s="1">
        <v>91.503144100165954</v>
      </c>
      <c r="G211" s="1">
        <v>11.148087966236597</v>
      </c>
      <c r="H211" s="1"/>
      <c r="I211" s="1">
        <v>3.4741265753261885</v>
      </c>
      <c r="J211" s="1">
        <v>104.07306043564463</v>
      </c>
      <c r="K211" s="25">
        <v>13.026993408217013</v>
      </c>
      <c r="M211" s="273">
        <v>3.4732903224214997</v>
      </c>
      <c r="N211" s="272">
        <v>118.292487497773</v>
      </c>
      <c r="O211" s="272">
        <v>3.3749796376228498</v>
      </c>
      <c r="P211" s="272">
        <v>31.2544915355776</v>
      </c>
      <c r="Q211" s="272">
        <v>3.4716489612569603</v>
      </c>
      <c r="R211" s="272">
        <v>135.322475567331</v>
      </c>
      <c r="S211" s="272">
        <v>3.4599951560067801</v>
      </c>
      <c r="T211" s="272">
        <v>89.864309986400102</v>
      </c>
      <c r="U211" s="272">
        <v>3.4598710621384101</v>
      </c>
      <c r="V211" s="272">
        <v>52.408853871920897</v>
      </c>
      <c r="W211" s="272">
        <v>3.2616470967840798</v>
      </c>
      <c r="X211" s="272">
        <v>97.059466334886196</v>
      </c>
      <c r="Y211" s="272">
        <v>3.4765815483617502</v>
      </c>
      <c r="Z211" s="272">
        <v>81.632666497238603</v>
      </c>
      <c r="AA211" s="272">
        <v>3.47</v>
      </c>
      <c r="AB211" s="274">
        <v>84.312199467365801</v>
      </c>
      <c r="AC211" s="272"/>
      <c r="AD211" s="273">
        <v>3.2516601633463398</v>
      </c>
      <c r="AE211" s="272">
        <v>128.45966483158901</v>
      </c>
      <c r="AF211" s="272">
        <v>3.3766148356289398</v>
      </c>
      <c r="AG211" s="272">
        <v>114.327370738334</v>
      </c>
      <c r="AH211" s="272">
        <v>3.2899868400526397</v>
      </c>
      <c r="AI211" s="272">
        <v>111.32866529344901</v>
      </c>
      <c r="AJ211" s="272">
        <v>3.4532971888227495</v>
      </c>
      <c r="AK211" s="272">
        <v>87.453734825218106</v>
      </c>
      <c r="AL211" s="272">
        <v>3.47492766358913</v>
      </c>
      <c r="AM211" s="272">
        <v>35.021439383468099</v>
      </c>
      <c r="AN211" s="272">
        <v>3.3682567616296102</v>
      </c>
      <c r="AO211" s="272">
        <v>83.594539606981101</v>
      </c>
      <c r="AP211" s="272">
        <v>3.47331990316304</v>
      </c>
      <c r="AQ211" s="272">
        <v>55.357007285243697</v>
      </c>
      <c r="AR211" s="272">
        <v>3.2266838756473297</v>
      </c>
      <c r="AS211" s="274">
        <v>96.047446793447605</v>
      </c>
      <c r="AU211" s="273">
        <v>3.4299697019342896</v>
      </c>
      <c r="AV211" s="272">
        <v>116.93786367635199</v>
      </c>
      <c r="AW211" s="272">
        <v>3.4699847899000003</v>
      </c>
      <c r="AX211" s="272">
        <v>85.202919792961396</v>
      </c>
      <c r="AY211" s="272">
        <v>3.4666216583621301</v>
      </c>
      <c r="AZ211" s="272">
        <v>114.229304579618</v>
      </c>
      <c r="BA211" s="272">
        <v>3.4549410356729902</v>
      </c>
      <c r="BB211" s="272">
        <v>123.056077394859</v>
      </c>
      <c r="BC211" s="272">
        <v>3.4549665444072901</v>
      </c>
      <c r="BD211" s="272">
        <v>133.89957478212699</v>
      </c>
      <c r="BE211" s="272">
        <v>3.2399870400518398</v>
      </c>
      <c r="BF211" s="272">
        <v>140.62799077242801</v>
      </c>
      <c r="BG211" s="272">
        <v>3.4749713314865098</v>
      </c>
      <c r="BH211" s="272">
        <v>32.682259167223499</v>
      </c>
      <c r="BI211" s="272">
        <v>3.4615714157598698</v>
      </c>
      <c r="BJ211" s="274">
        <v>70.631176772542005</v>
      </c>
    </row>
    <row r="212" spans="1:62" x14ac:dyDescent="0.45">
      <c r="A212" s="1">
        <v>3.5151668062247161</v>
      </c>
      <c r="B212" s="1">
        <v>88.549005881750304</v>
      </c>
      <c r="C212" s="1">
        <v>12.052026333626062</v>
      </c>
      <c r="D212" s="1"/>
      <c r="E212" s="1">
        <v>3.4726762375170037</v>
      </c>
      <c r="F212" s="1">
        <v>91.839056289548523</v>
      </c>
      <c r="G212" s="1">
        <v>11.179488291566955</v>
      </c>
      <c r="H212" s="1"/>
      <c r="I212" s="1">
        <v>3.4910013744788073</v>
      </c>
      <c r="J212" s="1">
        <v>104.61028901733143</v>
      </c>
      <c r="K212" s="25">
        <v>13.072095775517077</v>
      </c>
      <c r="M212" s="273">
        <v>3.4899567827018401</v>
      </c>
      <c r="N212" s="272">
        <v>118.924399031468</v>
      </c>
      <c r="O212" s="272">
        <v>3.3933128603457399</v>
      </c>
      <c r="P212" s="272">
        <v>31.399796382338501</v>
      </c>
      <c r="Q212" s="272">
        <v>3.4883155429240604</v>
      </c>
      <c r="R212" s="272">
        <v>135.90178536509401</v>
      </c>
      <c r="S212" s="272">
        <v>3.4766617993401399</v>
      </c>
      <c r="T212" s="272">
        <v>90.298084703233499</v>
      </c>
      <c r="U212" s="272">
        <v>3.4798703168328498</v>
      </c>
      <c r="V212" s="272">
        <v>52.717394744220996</v>
      </c>
      <c r="W212" s="272">
        <v>3.2783136634513497</v>
      </c>
      <c r="X212" s="272">
        <v>97.502883800428094</v>
      </c>
      <c r="Y212" s="272">
        <v>3.4899145552586299</v>
      </c>
      <c r="Z212" s="272">
        <v>81.812966937627095</v>
      </c>
      <c r="AA212" s="272">
        <v>3.49</v>
      </c>
      <c r="AB212" s="274">
        <v>84.744051051732001</v>
      </c>
      <c r="AC212" s="272"/>
      <c r="AD212" s="273">
        <v>3.2666601333463903</v>
      </c>
      <c r="AE212" s="272">
        <v>128.98847542536501</v>
      </c>
      <c r="AF212" s="272">
        <v>3.3932812464662003</v>
      </c>
      <c r="AG212" s="272">
        <v>114.973454877674</v>
      </c>
      <c r="AH212" s="272">
        <v>3.3099867600529502</v>
      </c>
      <c r="AI212" s="272">
        <v>111.862443405354</v>
      </c>
      <c r="AJ212" s="272">
        <v>3.4716303302692104</v>
      </c>
      <c r="AK212" s="272">
        <v>87.908410225636899</v>
      </c>
      <c r="AL212" s="272">
        <v>3.4915939833185798</v>
      </c>
      <c r="AM212" s="272">
        <v>35.181874879899603</v>
      </c>
      <c r="AN212" s="272">
        <v>3.3832564206373701</v>
      </c>
      <c r="AO212" s="272">
        <v>83.787411462880996</v>
      </c>
      <c r="AP212" s="272">
        <v>3.4899865053855099</v>
      </c>
      <c r="AQ212" s="272">
        <v>55.531932359495201</v>
      </c>
      <c r="AR212" s="272">
        <v>3.2433506312033598</v>
      </c>
      <c r="AS212" s="274">
        <v>96.438158023376104</v>
      </c>
      <c r="AU212" s="273">
        <v>3.4449695694354698</v>
      </c>
      <c r="AV212" s="272">
        <v>117.539230197829</v>
      </c>
      <c r="AW212" s="272">
        <v>3.4866513835114299</v>
      </c>
      <c r="AX212" s="272">
        <v>85.693941810497904</v>
      </c>
      <c r="AY212" s="272">
        <v>3.4832881086427201</v>
      </c>
      <c r="AZ212" s="272">
        <v>114.695362846262</v>
      </c>
      <c r="BA212" s="272">
        <v>3.4699407796773598</v>
      </c>
      <c r="BB212" s="272">
        <v>123.53916141211199</v>
      </c>
      <c r="BC212" s="272">
        <v>3.4716330496866301</v>
      </c>
      <c r="BD212" s="272">
        <v>134.661670059345</v>
      </c>
      <c r="BE212" s="272">
        <v>3.2583203000521301</v>
      </c>
      <c r="BF212" s="272">
        <v>141.42479905088501</v>
      </c>
      <c r="BG212" s="272">
        <v>3.48997120773753</v>
      </c>
      <c r="BH212" s="272">
        <v>33.004850678744603</v>
      </c>
      <c r="BI212" s="272">
        <v>3.4782376238280501</v>
      </c>
      <c r="BJ212" s="274">
        <v>71.067955788141205</v>
      </c>
    </row>
    <row r="213" spans="1:62" x14ac:dyDescent="0.45">
      <c r="A213" s="1">
        <v>3.5303749588469322</v>
      </c>
      <c r="B213" s="1">
        <v>88.845689694367337</v>
      </c>
      <c r="C213" s="1">
        <v>12.087718453774915</v>
      </c>
      <c r="D213" s="1"/>
      <c r="E213" s="1">
        <v>3.4893427524885672</v>
      </c>
      <c r="F213" s="1">
        <v>92.176396197918294</v>
      </c>
      <c r="G213" s="1">
        <v>11.214139494441094</v>
      </c>
      <c r="H213" s="1"/>
      <c r="I213" s="1">
        <v>3.5074595145375014</v>
      </c>
      <c r="J213" s="1">
        <v>105.14757469277006</v>
      </c>
      <c r="K213" s="25">
        <v>13.115710936132484</v>
      </c>
      <c r="M213" s="273">
        <v>3.5066232429821698</v>
      </c>
      <c r="N213" s="272">
        <v>119.534032023555</v>
      </c>
      <c r="O213" s="272">
        <v>3.4116460830686299</v>
      </c>
      <c r="P213" s="272">
        <v>31.551832192734398</v>
      </c>
      <c r="Q213" s="272">
        <v>3.5066487827578698</v>
      </c>
      <c r="R213" s="272">
        <v>136.52902449948499</v>
      </c>
      <c r="S213" s="272">
        <v>3.4933284426735098</v>
      </c>
      <c r="T213" s="272">
        <v>90.735028525681798</v>
      </c>
      <c r="U213" s="272">
        <v>3.4982029669694299</v>
      </c>
      <c r="V213" s="272">
        <v>53.009074349467497</v>
      </c>
      <c r="W213" s="272">
        <v>3.2949802301186097</v>
      </c>
      <c r="X213" s="272">
        <v>97.940206832095299</v>
      </c>
      <c r="Y213" s="272">
        <v>3.5032475621555101</v>
      </c>
      <c r="Z213" s="272">
        <v>81.983597542934305</v>
      </c>
      <c r="AA213" s="272">
        <v>3.51</v>
      </c>
      <c r="AB213" s="274">
        <v>85.173911787699197</v>
      </c>
      <c r="AC213" s="272"/>
      <c r="AD213" s="273">
        <v>3.2833267666797901</v>
      </c>
      <c r="AE213" s="272">
        <v>129.548695836859</v>
      </c>
      <c r="AF213" s="272">
        <v>3.4116142983871804</v>
      </c>
      <c r="AG213" s="272">
        <v>115.62010538487699</v>
      </c>
      <c r="AH213" s="272">
        <v>3.3283200200532503</v>
      </c>
      <c r="AI213" s="272">
        <v>112.393200888658</v>
      </c>
      <c r="AJ213" s="272">
        <v>3.4899634717156598</v>
      </c>
      <c r="AK213" s="272">
        <v>88.397905450279296</v>
      </c>
      <c r="AL213" s="272">
        <v>3.5082603030480199</v>
      </c>
      <c r="AM213" s="272">
        <v>35.332304544090697</v>
      </c>
      <c r="AN213" s="272">
        <v>3.3982560796451202</v>
      </c>
      <c r="AO213" s="272">
        <v>83.990572334952603</v>
      </c>
      <c r="AP213" s="272">
        <v>3.50498644738573</v>
      </c>
      <c r="AQ213" s="272">
        <v>55.707187814999898</v>
      </c>
      <c r="AR213" s="272">
        <v>3.2600173867593898</v>
      </c>
      <c r="AS213" s="274">
        <v>96.846025479811303</v>
      </c>
      <c r="AU213" s="273">
        <v>3.4616360888812103</v>
      </c>
      <c r="AV213" s="272">
        <v>118.18332647083299</v>
      </c>
      <c r="AW213" s="272">
        <v>3.50331797712286</v>
      </c>
      <c r="AX213" s="272">
        <v>86.176427327729499</v>
      </c>
      <c r="AY213" s="272">
        <v>3.4999545589232999</v>
      </c>
      <c r="AZ213" s="272">
        <v>115.151026112536</v>
      </c>
      <c r="BA213" s="272">
        <v>3.4866071619044301</v>
      </c>
      <c r="BB213" s="272">
        <v>124.113516682625</v>
      </c>
      <c r="BC213" s="272">
        <v>3.4882995549659701</v>
      </c>
      <c r="BD213" s="272">
        <v>135.40410933586099</v>
      </c>
      <c r="BE213" s="272">
        <v>3.27665356005242</v>
      </c>
      <c r="BF213" s="272">
        <v>142.22137107933401</v>
      </c>
      <c r="BG213" s="272">
        <v>3.5066377369053301</v>
      </c>
      <c r="BH213" s="272">
        <v>33.355036191251202</v>
      </c>
      <c r="BI213" s="272">
        <v>3.4949038318962202</v>
      </c>
      <c r="BJ213" s="274">
        <v>71.528832304601096</v>
      </c>
    </row>
    <row r="214" spans="1:62" x14ac:dyDescent="0.45">
      <c r="A214" s="1">
        <v>3.5455831163681975</v>
      </c>
      <c r="B214" s="1">
        <v>89.142525867831267</v>
      </c>
      <c r="C214" s="1">
        <v>12.12080824737628</v>
      </c>
      <c r="D214" s="1"/>
      <c r="E214" s="1">
        <v>3.5064259285088863</v>
      </c>
      <c r="F214" s="1">
        <v>92.518572356865448</v>
      </c>
      <c r="G214" s="1">
        <v>11.249784411735559</v>
      </c>
      <c r="H214" s="1"/>
      <c r="I214" s="1">
        <v>3.5241259859121934</v>
      </c>
      <c r="J214" s="1">
        <v>105.69353074351881</v>
      </c>
      <c r="K214" s="25">
        <v>13.161122989206747</v>
      </c>
      <c r="M214" s="273">
        <v>3.5232897032625003</v>
      </c>
      <c r="N214" s="272">
        <v>120.143732731573</v>
      </c>
      <c r="O214" s="272">
        <v>3.42997930579152</v>
      </c>
      <c r="P214" s="272">
        <v>31.724453646440701</v>
      </c>
      <c r="Q214" s="272">
        <v>3.5266486807583899</v>
      </c>
      <c r="R214" s="272">
        <v>137.19681193392401</v>
      </c>
      <c r="S214" s="272">
        <v>3.5116617503402097</v>
      </c>
      <c r="T214" s="272">
        <v>91.205803227728197</v>
      </c>
      <c r="U214" s="272">
        <v>3.5165356171059998</v>
      </c>
      <c r="V214" s="272">
        <v>53.283635367119103</v>
      </c>
      <c r="W214" s="272">
        <v>3.31164679678588</v>
      </c>
      <c r="X214" s="272">
        <v>98.362564642803306</v>
      </c>
      <c r="Y214" s="272">
        <v>3.5165805690524001</v>
      </c>
      <c r="Z214" s="272">
        <v>82.165116870097705</v>
      </c>
      <c r="AA214" s="272">
        <v>3.53</v>
      </c>
      <c r="AB214" s="274">
        <v>85.582279486868003</v>
      </c>
      <c r="AC214" s="272"/>
      <c r="AD214" s="273">
        <v>3.2999934000131996</v>
      </c>
      <c r="AE214" s="272">
        <v>130.14232015291901</v>
      </c>
      <c r="AF214" s="272">
        <v>3.4299473503081699</v>
      </c>
      <c r="AG214" s="272">
        <v>116.25578251474001</v>
      </c>
      <c r="AH214" s="272">
        <v>3.3466532800535402</v>
      </c>
      <c r="AI214" s="272">
        <v>112.889586922296</v>
      </c>
      <c r="AJ214" s="272">
        <v>3.5099632623845198</v>
      </c>
      <c r="AK214" s="272">
        <v>88.894881450441105</v>
      </c>
      <c r="AL214" s="272">
        <v>3.5232599908045201</v>
      </c>
      <c r="AM214" s="272">
        <v>35.470120724006897</v>
      </c>
      <c r="AN214" s="272">
        <v>3.4149223674315099</v>
      </c>
      <c r="AO214" s="272">
        <v>84.218535399676995</v>
      </c>
      <c r="AP214" s="272">
        <v>3.5216530496082004</v>
      </c>
      <c r="AQ214" s="272">
        <v>55.881829705320101</v>
      </c>
      <c r="AR214" s="272">
        <v>3.2783508178710199</v>
      </c>
      <c r="AS214" s="274">
        <v>97.251415076847294</v>
      </c>
      <c r="AU214" s="273">
        <v>3.4783026083269601</v>
      </c>
      <c r="AV214" s="272">
        <v>118.848559244591</v>
      </c>
      <c r="AW214" s="272">
        <v>3.5199845707342901</v>
      </c>
      <c r="AX214" s="272">
        <v>86.686081595931398</v>
      </c>
      <c r="AY214" s="272">
        <v>3.5166210092038903</v>
      </c>
      <c r="AZ214" s="272">
        <v>115.615414879121</v>
      </c>
      <c r="BA214" s="272">
        <v>3.5032735441315097</v>
      </c>
      <c r="BB214" s="272">
        <v>124.72367170441601</v>
      </c>
      <c r="BC214" s="272">
        <v>3.5049660602453101</v>
      </c>
      <c r="BD214" s="272">
        <v>136.134515611946</v>
      </c>
      <c r="BE214" s="272">
        <v>3.2949868200527197</v>
      </c>
      <c r="BF214" s="272">
        <v>143.003594857271</v>
      </c>
      <c r="BG214" s="272">
        <v>3.5233042660731297</v>
      </c>
      <c r="BH214" s="272">
        <v>33.707458203837703</v>
      </c>
      <c r="BI214" s="272">
        <v>3.5132366607712098</v>
      </c>
      <c r="BJ214" s="274">
        <v>71.996481321302895</v>
      </c>
    </row>
    <row r="215" spans="1:62" x14ac:dyDescent="0.45">
      <c r="A215" s="1">
        <v>3.5605829378652678</v>
      </c>
      <c r="B215" s="1">
        <v>89.435839119935778</v>
      </c>
      <c r="C215" s="1">
        <v>12.153719360079966</v>
      </c>
      <c r="D215" s="1"/>
      <c r="E215" s="1">
        <v>3.5233007736159161</v>
      </c>
      <c r="F215" s="1">
        <v>92.864683592524884</v>
      </c>
      <c r="G215" s="1">
        <v>11.287399939055389</v>
      </c>
      <c r="H215" s="1"/>
      <c r="I215" s="1">
        <v>3.5410007915437802</v>
      </c>
      <c r="J215" s="1">
        <v>106.25107879468092</v>
      </c>
      <c r="K215" s="25">
        <v>13.204368289956106</v>
      </c>
      <c r="M215" s="273">
        <v>3.5399561635428403</v>
      </c>
      <c r="N215" s="272">
        <v>120.747149401107</v>
      </c>
      <c r="O215" s="272">
        <v>3.4499791851255801</v>
      </c>
      <c r="P215" s="272">
        <v>31.895598892830598</v>
      </c>
      <c r="Q215" s="272">
        <v>3.5466485787589099</v>
      </c>
      <c r="R215" s="272">
        <v>137.88282849724101</v>
      </c>
      <c r="S215" s="272">
        <v>3.5299950580069104</v>
      </c>
      <c r="T215" s="272">
        <v>91.690825361855204</v>
      </c>
      <c r="U215" s="272">
        <v>3.5332016626847</v>
      </c>
      <c r="V215" s="272">
        <v>53.522293397655098</v>
      </c>
      <c r="W215" s="272">
        <v>3.3283133634531499</v>
      </c>
      <c r="X215" s="272">
        <v>98.793698438290903</v>
      </c>
      <c r="Y215" s="272">
        <v>3.5299135759492803</v>
      </c>
      <c r="Z215" s="272">
        <v>82.362752589063305</v>
      </c>
      <c r="AA215" s="272">
        <v>3.5500000000000003</v>
      </c>
      <c r="AB215" s="274">
        <v>85.945440029872401</v>
      </c>
      <c r="AC215" s="272"/>
      <c r="AD215" s="273">
        <v>3.3183266966799398</v>
      </c>
      <c r="AE215" s="272">
        <v>130.74268188667901</v>
      </c>
      <c r="AF215" s="272">
        <v>3.44828040222915</v>
      </c>
      <c r="AG215" s="272">
        <v>116.85131832233699</v>
      </c>
      <c r="AH215" s="272">
        <v>3.36331988005381</v>
      </c>
      <c r="AI215" s="272">
        <v>113.339094215968</v>
      </c>
      <c r="AJ215" s="272">
        <v>3.5299630530533697</v>
      </c>
      <c r="AK215" s="272">
        <v>89.381438641795896</v>
      </c>
      <c r="AL215" s="272">
        <v>3.5382596785610203</v>
      </c>
      <c r="AM215" s="272">
        <v>35.606438388953102</v>
      </c>
      <c r="AN215" s="272">
        <v>3.42992202643926</v>
      </c>
      <c r="AO215" s="272">
        <v>84.484869887097204</v>
      </c>
      <c r="AP215" s="272">
        <v>3.5383196518306796</v>
      </c>
      <c r="AQ215" s="272">
        <v>56.068082136824998</v>
      </c>
      <c r="AR215" s="272">
        <v>3.2950175734270499</v>
      </c>
      <c r="AS215" s="274">
        <v>97.656379897986298</v>
      </c>
      <c r="AU215" s="273">
        <v>3.4949691277727002</v>
      </c>
      <c r="AV215" s="272">
        <v>119.517540518483</v>
      </c>
      <c r="AW215" s="272">
        <v>3.5366511643457201</v>
      </c>
      <c r="AX215" s="272">
        <v>87.224259115152094</v>
      </c>
      <c r="AY215" s="272">
        <v>3.5316208144564198</v>
      </c>
      <c r="AZ215" s="272">
        <v>116.084434145872</v>
      </c>
      <c r="BA215" s="272">
        <v>3.5199399263585898</v>
      </c>
      <c r="BB215" s="272">
        <v>125.38008447786</v>
      </c>
      <c r="BC215" s="272">
        <v>3.5216325655246501</v>
      </c>
      <c r="BD215" s="272">
        <v>136.91117963968401</v>
      </c>
      <c r="BE215" s="272">
        <v>3.3133200800530105</v>
      </c>
      <c r="BF215" s="272">
        <v>143.76603663450101</v>
      </c>
      <c r="BG215" s="272">
        <v>3.53997079524094</v>
      </c>
      <c r="BH215" s="272">
        <v>34.075803466992902</v>
      </c>
      <c r="BI215" s="272">
        <v>3.53156948964621</v>
      </c>
      <c r="BJ215" s="274">
        <v>72.458570587806093</v>
      </c>
    </row>
    <row r="216" spans="1:62" x14ac:dyDescent="0.45">
      <c r="A216" s="1">
        <v>3.5753744310323539</v>
      </c>
      <c r="B216" s="1">
        <v>89.736546951808563</v>
      </c>
      <c r="C216" s="1">
        <v>12.18370501468365</v>
      </c>
      <c r="D216" s="1"/>
      <c r="E216" s="1">
        <v>3.5405922800112144</v>
      </c>
      <c r="F216" s="1">
        <v>93.219622202294218</v>
      </c>
      <c r="G216" s="1">
        <v>11.326259045259416</v>
      </c>
      <c r="H216" s="1"/>
      <c r="I216" s="1">
        <v>3.5585005909462848</v>
      </c>
      <c r="J216" s="1">
        <v>106.82662122148611</v>
      </c>
      <c r="K216" s="25">
        <v>13.24782880317357</v>
      </c>
      <c r="M216" s="273">
        <v>3.55662262382317</v>
      </c>
      <c r="N216" s="272">
        <v>121.359450400912</v>
      </c>
      <c r="O216" s="272">
        <v>3.4699790644596398</v>
      </c>
      <c r="P216" s="272">
        <v>32.088250719205298</v>
      </c>
      <c r="Q216" s="272">
        <v>3.5649818185927202</v>
      </c>
      <c r="R216" s="272">
        <v>138.56254747888701</v>
      </c>
      <c r="S216" s="272">
        <v>3.54832836567362</v>
      </c>
      <c r="T216" s="272">
        <v>92.193142145000195</v>
      </c>
      <c r="U216" s="272">
        <v>3.5498677082634003</v>
      </c>
      <c r="V216" s="272">
        <v>53.759096011655899</v>
      </c>
      <c r="W216" s="272">
        <v>3.3449799301204099</v>
      </c>
      <c r="X216" s="272">
        <v>99.226105293299099</v>
      </c>
      <c r="Y216" s="272">
        <v>3.5432465828461601</v>
      </c>
      <c r="Z216" s="272">
        <v>82.575069122073998</v>
      </c>
      <c r="AA216" s="272">
        <v>3.57</v>
      </c>
      <c r="AB216" s="274">
        <v>86.270083750788203</v>
      </c>
      <c r="AC216" s="272"/>
      <c r="AD216" s="273">
        <v>3.3349933300133401</v>
      </c>
      <c r="AE216" s="272">
        <v>131.34182828940001</v>
      </c>
      <c r="AF216" s="272">
        <v>3.4666134541501399</v>
      </c>
      <c r="AG216" s="272">
        <v>117.401155323015</v>
      </c>
      <c r="AH216" s="272">
        <v>3.3816531400540999</v>
      </c>
      <c r="AI216" s="272">
        <v>113.754902621811</v>
      </c>
      <c r="AJ216" s="272">
        <v>3.5499628437222297</v>
      </c>
      <c r="AK216" s="272">
        <v>89.829919393716594</v>
      </c>
      <c r="AL216" s="272">
        <v>3.55492599829046</v>
      </c>
      <c r="AM216" s="272">
        <v>35.743416816405698</v>
      </c>
      <c r="AN216" s="272">
        <v>3.4465883142256497</v>
      </c>
      <c r="AO216" s="272">
        <v>84.767463851908204</v>
      </c>
      <c r="AP216" s="272">
        <v>3.5549862540531501</v>
      </c>
      <c r="AQ216" s="272">
        <v>56.263337457480198</v>
      </c>
      <c r="AR216" s="272">
        <v>3.3133510045386902</v>
      </c>
      <c r="AS216" s="274">
        <v>98.074819554524694</v>
      </c>
      <c r="AU216" s="273">
        <v>3.5133022991630205</v>
      </c>
      <c r="AV216" s="272">
        <v>120.192506792589</v>
      </c>
      <c r="AW216" s="272">
        <v>3.55331775795716</v>
      </c>
      <c r="AX216" s="272">
        <v>87.796818885600601</v>
      </c>
      <c r="AY216" s="272">
        <v>3.5482872647370098</v>
      </c>
      <c r="AZ216" s="272">
        <v>116.590166663934</v>
      </c>
      <c r="BA216" s="272">
        <v>3.5382729468083696</v>
      </c>
      <c r="BB216" s="272">
        <v>126.05231025186799</v>
      </c>
      <c r="BC216" s="272">
        <v>3.5399657213319298</v>
      </c>
      <c r="BD216" s="272">
        <v>137.72332841868999</v>
      </c>
      <c r="BE216" s="272">
        <v>3.3316533400533004</v>
      </c>
      <c r="BF216" s="272">
        <v>144.503057910823</v>
      </c>
      <c r="BG216" s="272">
        <v>3.5566373244087401</v>
      </c>
      <c r="BH216" s="272">
        <v>34.443565980127303</v>
      </c>
      <c r="BI216" s="272">
        <v>3.5482356977143796</v>
      </c>
      <c r="BJ216" s="274">
        <v>72.902657603666299</v>
      </c>
    </row>
    <row r="217" spans="1:62" x14ac:dyDescent="0.45">
      <c r="A217" s="1">
        <v>3.5907909076617601</v>
      </c>
      <c r="B217" s="1">
        <v>90.041121363395121</v>
      </c>
      <c r="C217" s="1">
        <v>12.215398288350098</v>
      </c>
      <c r="D217" s="1"/>
      <c r="E217" s="1">
        <v>3.5576754562710438</v>
      </c>
      <c r="F217" s="1">
        <v>93.577773179784543</v>
      </c>
      <c r="G217" s="1">
        <v>11.367085972044103</v>
      </c>
      <c r="H217" s="1"/>
      <c r="I217" s="1">
        <v>3.5760003931126181</v>
      </c>
      <c r="J217" s="1">
        <v>107.42361318030714</v>
      </c>
      <c r="K217" s="25">
        <v>13.291322057570941</v>
      </c>
      <c r="M217" s="273">
        <v>3.5732890841035001</v>
      </c>
      <c r="N217" s="272">
        <v>121.976301911344</v>
      </c>
      <c r="O217" s="272">
        <v>3.4899789437936999</v>
      </c>
      <c r="P217" s="272">
        <v>32.248453070993499</v>
      </c>
      <c r="Q217" s="272">
        <v>3.58664837475995</v>
      </c>
      <c r="R217" s="272">
        <v>139.26654939372801</v>
      </c>
      <c r="S217" s="272">
        <v>3.5666616733403198</v>
      </c>
      <c r="T217" s="272">
        <v>92.689635357998199</v>
      </c>
      <c r="U217" s="272">
        <v>3.5682003583999702</v>
      </c>
      <c r="V217" s="272">
        <v>53.974324329740099</v>
      </c>
      <c r="W217" s="272">
        <v>3.3633131534544103</v>
      </c>
      <c r="X217" s="272">
        <v>99.684569238918499</v>
      </c>
      <c r="Y217" s="272">
        <v>3.5565795897430403</v>
      </c>
      <c r="Z217" s="272">
        <v>82.819361118147498</v>
      </c>
      <c r="AA217" s="272">
        <v>3.58</v>
      </c>
      <c r="AB217" s="274">
        <v>86.542924783768498</v>
      </c>
      <c r="AC217" s="272"/>
      <c r="AD217" s="273">
        <v>3.3516599633467399</v>
      </c>
      <c r="AE217" s="272">
        <v>131.89950004551099</v>
      </c>
      <c r="AF217" s="272">
        <v>3.4832798649873999</v>
      </c>
      <c r="AG217" s="272">
        <v>117.891523698112</v>
      </c>
      <c r="AH217" s="272">
        <v>3.3983197400543701</v>
      </c>
      <c r="AI217" s="272">
        <v>114.151088741078</v>
      </c>
      <c r="AJ217" s="272">
        <v>3.5682959851686804</v>
      </c>
      <c r="AK217" s="272">
        <v>90.240099518924396</v>
      </c>
      <c r="AL217" s="272">
        <v>3.5699256860469597</v>
      </c>
      <c r="AM217" s="272">
        <v>35.873221250931302</v>
      </c>
      <c r="AN217" s="272">
        <v>3.4632546020120398</v>
      </c>
      <c r="AO217" s="272">
        <v>85.083520717938697</v>
      </c>
      <c r="AP217" s="272">
        <v>3.57165285627562</v>
      </c>
      <c r="AQ217" s="272">
        <v>56.470356710616301</v>
      </c>
      <c r="AR217" s="272">
        <v>3.3316844356503199</v>
      </c>
      <c r="AS217" s="274">
        <v>98.488185498959893</v>
      </c>
      <c r="AU217" s="273">
        <v>3.5299688186087601</v>
      </c>
      <c r="AV217" s="272">
        <v>120.830066815359</v>
      </c>
      <c r="AW217" s="272">
        <v>3.5716510109297301</v>
      </c>
      <c r="AX217" s="272">
        <v>88.398437407087002</v>
      </c>
      <c r="AY217" s="272">
        <v>3.5666203600456501</v>
      </c>
      <c r="AZ217" s="272">
        <v>117.10100218217799</v>
      </c>
      <c r="BA217" s="272">
        <v>3.55660596725816</v>
      </c>
      <c r="BB217" s="272">
        <v>126.721669525773</v>
      </c>
      <c r="BC217" s="272">
        <v>3.5582988771391997</v>
      </c>
      <c r="BD217" s="272">
        <v>138.564110698718</v>
      </c>
      <c r="BE217" s="272">
        <v>3.3499866000535996</v>
      </c>
      <c r="BF217" s="272">
        <v>145.236976437034</v>
      </c>
      <c r="BG217" s="272">
        <v>3.5749705064933202</v>
      </c>
      <c r="BH217" s="272">
        <v>34.809249493187401</v>
      </c>
      <c r="BI217" s="272">
        <v>3.5665685265893696</v>
      </c>
      <c r="BJ217" s="274">
        <v>73.332553869019705</v>
      </c>
    </row>
    <row r="218" spans="1:62" x14ac:dyDescent="0.45">
      <c r="A218" s="1">
        <v>3.6057907288741124</v>
      </c>
      <c r="B218" s="1">
        <v>90.354112865322037</v>
      </c>
      <c r="C218" s="1">
        <v>12.247643819652863</v>
      </c>
      <c r="D218" s="1"/>
      <c r="E218" s="1">
        <v>3.5747586282218902</v>
      </c>
      <c r="F218" s="1">
        <v>93.927514184480515</v>
      </c>
      <c r="G218" s="1">
        <v>11.409178803078337</v>
      </c>
      <c r="H218" s="1"/>
      <c r="I218" s="1">
        <v>3.5939168535222068</v>
      </c>
      <c r="J218" s="1">
        <v>108.03952679605419</v>
      </c>
      <c r="K218" s="25">
        <v>13.337391325251328</v>
      </c>
      <c r="M218" s="273">
        <v>3.58995554438384</v>
      </c>
      <c r="N218" s="272">
        <v>122.63020757973401</v>
      </c>
      <c r="O218" s="272">
        <v>3.5083121665165899</v>
      </c>
      <c r="P218" s="272">
        <v>32.417891875898498</v>
      </c>
      <c r="Q218" s="272">
        <v>3.6049816145937603</v>
      </c>
      <c r="R218" s="272">
        <v>139.920658209914</v>
      </c>
      <c r="S218" s="272">
        <v>3.5849949810070201</v>
      </c>
      <c r="T218" s="272">
        <v>93.172571841421401</v>
      </c>
      <c r="U218" s="272">
        <v>3.58486640397867</v>
      </c>
      <c r="V218" s="272">
        <v>54.201362306354802</v>
      </c>
      <c r="W218" s="272">
        <v>3.3799797201216699</v>
      </c>
      <c r="X218" s="272">
        <v>100.154951188559</v>
      </c>
      <c r="Y218" s="272">
        <v>3.57157922250203</v>
      </c>
      <c r="Z218" s="272">
        <v>83.083399079975393</v>
      </c>
      <c r="AA218" s="272">
        <v>3.6</v>
      </c>
      <c r="AB218" s="274">
        <v>86.732651281883307</v>
      </c>
      <c r="AC218" s="272"/>
      <c r="AD218" s="273">
        <v>3.3683265966801401</v>
      </c>
      <c r="AE218" s="272">
        <v>132.42289474660001</v>
      </c>
      <c r="AF218" s="272">
        <v>3.4982796347409399</v>
      </c>
      <c r="AG218" s="272">
        <v>118.337951366531</v>
      </c>
      <c r="AH218" s="272">
        <v>3.4149863400546399</v>
      </c>
      <c r="AI218" s="272">
        <v>114.546684893822</v>
      </c>
      <c r="AJ218" s="272">
        <v>3.58662912661514</v>
      </c>
      <c r="AK218" s="272">
        <v>90.604970215118598</v>
      </c>
      <c r="AL218" s="272">
        <v>3.5849253738034599</v>
      </c>
      <c r="AM218" s="272">
        <v>36.009173136632803</v>
      </c>
      <c r="AN218" s="272">
        <v>3.4815875185770704</v>
      </c>
      <c r="AO218" s="272">
        <v>85.403943336243799</v>
      </c>
      <c r="AP218" s="272">
        <v>3.5899861187203399</v>
      </c>
      <c r="AQ218" s="272">
        <v>56.682662063804003</v>
      </c>
      <c r="AR218" s="272">
        <v>3.3483511912063499</v>
      </c>
      <c r="AS218" s="274">
        <v>98.902377396528294</v>
      </c>
      <c r="AU218" s="273">
        <v>3.5466353380545099</v>
      </c>
      <c r="AV218" s="272">
        <v>121.435953586998</v>
      </c>
      <c r="AW218" s="272">
        <v>3.5899842639022999</v>
      </c>
      <c r="AX218" s="272">
        <v>89.064615180879102</v>
      </c>
      <c r="AY218" s="272">
        <v>3.5832868103262401</v>
      </c>
      <c r="AZ218" s="272">
        <v>117.63220245114999</v>
      </c>
      <c r="BA218" s="272">
        <v>3.5749389877079398</v>
      </c>
      <c r="BB218" s="272">
        <v>127.35856804852</v>
      </c>
      <c r="BC218" s="272">
        <v>3.5766320329464798</v>
      </c>
      <c r="BD218" s="272">
        <v>139.436786729885</v>
      </c>
      <c r="BE218" s="272">
        <v>3.3683198600538904</v>
      </c>
      <c r="BF218" s="272">
        <v>145.933268211902</v>
      </c>
      <c r="BG218" s="272">
        <v>3.5916370356611202</v>
      </c>
      <c r="BH218" s="272">
        <v>35.161073005752598</v>
      </c>
      <c r="BI218" s="272">
        <v>3.5832347346575499</v>
      </c>
      <c r="BJ218" s="274">
        <v>73.759772634277496</v>
      </c>
    </row>
    <row r="219" spans="1:62" x14ac:dyDescent="0.45">
      <c r="A219" s="1">
        <v>3.621415535201475</v>
      </c>
      <c r="B219" s="1">
        <v>90.675860037249066</v>
      </c>
      <c r="C219" s="1">
        <v>12.278858297064563</v>
      </c>
      <c r="D219" s="1"/>
      <c r="E219" s="1">
        <v>3.5918418081170205</v>
      </c>
      <c r="F219" s="1">
        <v>94.272522182740943</v>
      </c>
      <c r="G219" s="1">
        <v>11.455265151400191</v>
      </c>
      <c r="H219" s="1"/>
      <c r="I219" s="1">
        <v>3.6128749705742815</v>
      </c>
      <c r="J219" s="1">
        <v>108.66215581829074</v>
      </c>
      <c r="K219" s="25">
        <v>13.38217664136174</v>
      </c>
      <c r="M219" s="273">
        <v>3.6066220046641697</v>
      </c>
      <c r="N219" s="272">
        <v>123.294121662865</v>
      </c>
      <c r="O219" s="272">
        <v>3.5283120458506501</v>
      </c>
      <c r="P219" s="272">
        <v>32.528133413099901</v>
      </c>
      <c r="Q219" s="272">
        <v>3.6249815125942804</v>
      </c>
      <c r="R219" s="272">
        <v>140.45061663647701</v>
      </c>
      <c r="S219" s="272">
        <v>3.6033282886737199</v>
      </c>
      <c r="T219" s="272">
        <v>93.620052262879796</v>
      </c>
      <c r="U219" s="272">
        <v>3.6015324495573702</v>
      </c>
      <c r="V219" s="272">
        <v>54.407611491863499</v>
      </c>
      <c r="W219" s="272">
        <v>3.3966462867889402</v>
      </c>
      <c r="X219" s="272">
        <v>100.647097038727</v>
      </c>
      <c r="Y219" s="272">
        <v>3.5849122293989097</v>
      </c>
      <c r="Z219" s="272">
        <v>83.3857371729096</v>
      </c>
      <c r="AA219" s="272">
        <v>3.6100000000000003</v>
      </c>
      <c r="AB219" s="274">
        <v>86.877874869525897</v>
      </c>
      <c r="AC219" s="272"/>
      <c r="AD219" s="273">
        <v>3.3866598933468799</v>
      </c>
      <c r="AE219" s="272">
        <v>132.94717439747501</v>
      </c>
      <c r="AF219" s="272">
        <v>3.5132794044944702</v>
      </c>
      <c r="AG219" s="272">
        <v>118.725122797317</v>
      </c>
      <c r="AH219" s="272">
        <v>3.4316529400549003</v>
      </c>
      <c r="AI219" s="272">
        <v>114.948216109794</v>
      </c>
      <c r="AJ219" s="272">
        <v>3.6032956188391903</v>
      </c>
      <c r="AK219" s="272">
        <v>90.958371962093693</v>
      </c>
      <c r="AL219" s="272">
        <v>3.5999250615599601</v>
      </c>
      <c r="AM219" s="272">
        <v>36.143449517407298</v>
      </c>
      <c r="AN219" s="272">
        <v>3.4999204351421001</v>
      </c>
      <c r="AO219" s="272">
        <v>85.746749284454793</v>
      </c>
      <c r="AP219" s="272">
        <v>3.6066527209428103</v>
      </c>
      <c r="AQ219" s="272">
        <v>56.913563161816001</v>
      </c>
      <c r="AR219" s="272">
        <v>3.36668462231798</v>
      </c>
      <c r="AS219" s="274">
        <v>99.314315621976405</v>
      </c>
      <c r="AU219" s="273">
        <v>3.56330185750025</v>
      </c>
      <c r="AV219" s="272">
        <v>122.020499107874</v>
      </c>
      <c r="AW219" s="272">
        <v>3.6099841762360203</v>
      </c>
      <c r="AX219" s="272">
        <v>89.755284205545806</v>
      </c>
      <c r="AY219" s="272">
        <v>3.5999532606068296</v>
      </c>
      <c r="AZ219" s="272">
        <v>118.186287470938</v>
      </c>
      <c r="BA219" s="272">
        <v>3.5932720081577196</v>
      </c>
      <c r="BB219" s="272">
        <v>127.945570569484</v>
      </c>
      <c r="BC219" s="272">
        <v>3.5949651887537497</v>
      </c>
      <c r="BD219" s="272">
        <v>140.31773151134701</v>
      </c>
      <c r="BE219" s="272">
        <v>3.3849864600541499</v>
      </c>
      <c r="BF219" s="272">
        <v>146.59813873564701</v>
      </c>
      <c r="BG219" s="272">
        <v>3.6083035648289199</v>
      </c>
      <c r="BH219" s="272">
        <v>35.500580017877802</v>
      </c>
      <c r="BI219" s="272">
        <v>3.59990094272572</v>
      </c>
      <c r="BJ219" s="274">
        <v>74.170075898931202</v>
      </c>
    </row>
    <row r="220" spans="1:62" x14ac:dyDescent="0.45">
      <c r="A220" s="1">
        <v>3.6368320068344775</v>
      </c>
      <c r="B220" s="1">
        <v>90.998284368495462</v>
      </c>
      <c r="C220" s="1">
        <v>12.308040685746867</v>
      </c>
      <c r="D220" s="1"/>
      <c r="E220" s="1">
        <v>3.608716659803711</v>
      </c>
      <c r="F220" s="1">
        <v>94.619972642409195</v>
      </c>
      <c r="G220" s="1">
        <v>11.504958371923006</v>
      </c>
      <c r="H220" s="1"/>
      <c r="I220" s="1">
        <v>3.631208097140036</v>
      </c>
      <c r="J220" s="1">
        <v>109.27422052765048</v>
      </c>
      <c r="K220" s="25">
        <v>13.428473234767289</v>
      </c>
      <c r="M220" s="273">
        <v>3.6232884649445003</v>
      </c>
      <c r="N220" s="272">
        <v>123.978282809647</v>
      </c>
      <c r="O220" s="272">
        <v>3.5449786119623701</v>
      </c>
      <c r="P220" s="272">
        <v>32.619157168816201</v>
      </c>
      <c r="Q220" s="272">
        <v>3.6416480942613805</v>
      </c>
      <c r="R220" s="272">
        <v>140.84712050437</v>
      </c>
      <c r="S220" s="272">
        <v>3.6216615963404299</v>
      </c>
      <c r="T220" s="272">
        <v>94.037683501538297</v>
      </c>
      <c r="U220" s="272">
        <v>3.61653189057821</v>
      </c>
      <c r="V220" s="272">
        <v>54.618519533489703</v>
      </c>
      <c r="W220" s="272">
        <v>3.4149795101229303</v>
      </c>
      <c r="X220" s="272">
        <v>101.168306566883</v>
      </c>
      <c r="Y220" s="272">
        <v>3.6015784880200097</v>
      </c>
      <c r="Z220" s="272">
        <v>83.728000579316699</v>
      </c>
      <c r="AA220" s="272">
        <v>3.6300000000000003</v>
      </c>
      <c r="AB220" s="274">
        <v>86.980532222349794</v>
      </c>
      <c r="AC220" s="272"/>
      <c r="AD220" s="273">
        <v>3.4033265266802797</v>
      </c>
      <c r="AE220" s="272">
        <v>133.47985517164599</v>
      </c>
      <c r="AF220" s="272">
        <v>3.5266125331642799</v>
      </c>
      <c r="AG220" s="272">
        <v>119.06050696666099</v>
      </c>
      <c r="AH220" s="272">
        <v>3.4483195400551696</v>
      </c>
      <c r="AI220" s="272">
        <v>115.339163326332</v>
      </c>
      <c r="AJ220" s="272">
        <v>3.6216287602856401</v>
      </c>
      <c r="AK220" s="272">
        <v>91.300210365206098</v>
      </c>
      <c r="AL220" s="272">
        <v>3.6149247493164602</v>
      </c>
      <c r="AM220" s="272">
        <v>36.295483890542599</v>
      </c>
      <c r="AN220" s="272">
        <v>3.5182533517071297</v>
      </c>
      <c r="AO220" s="272">
        <v>86.084682109180804</v>
      </c>
      <c r="AP220" s="272">
        <v>3.6249859833875302</v>
      </c>
      <c r="AQ220" s="272">
        <v>57.161207509768097</v>
      </c>
      <c r="AR220" s="272">
        <v>3.3850180534296102</v>
      </c>
      <c r="AS220" s="274">
        <v>99.723162422840801</v>
      </c>
      <c r="AU220" s="273">
        <v>3.5816350288905703</v>
      </c>
      <c r="AV220" s="272">
        <v>122.61545537912301</v>
      </c>
      <c r="AW220" s="272">
        <v>3.6299840885697403</v>
      </c>
      <c r="AX220" s="272">
        <v>90.481941981497897</v>
      </c>
      <c r="AY220" s="272">
        <v>3.6182863559154699</v>
      </c>
      <c r="AZ220" s="272">
        <v>118.77223474186501</v>
      </c>
      <c r="BA220" s="272">
        <v>3.6116050286075101</v>
      </c>
      <c r="BB220" s="272">
        <v>128.525154840184</v>
      </c>
      <c r="BC220" s="272">
        <v>3.6132983445610298</v>
      </c>
      <c r="BD220" s="272">
        <v>141.169712041775</v>
      </c>
      <c r="BE220" s="272">
        <v>3.4016530600544201</v>
      </c>
      <c r="BF220" s="272">
        <v>147.21533400768999</v>
      </c>
      <c r="BG220" s="272">
        <v>3.62497009399672</v>
      </c>
      <c r="BH220" s="272">
        <v>35.841394280049698</v>
      </c>
      <c r="BI220" s="272">
        <v>3.6165671507938999</v>
      </c>
      <c r="BJ220" s="274">
        <v>74.572141913290693</v>
      </c>
    </row>
    <row r="221" spans="1:62" x14ac:dyDescent="0.45">
      <c r="A221" s="1">
        <v>3.6526651409225135</v>
      </c>
      <c r="B221" s="1">
        <v>91.329058074150481</v>
      </c>
      <c r="C221" s="1">
        <v>12.336753161646509</v>
      </c>
      <c r="D221" s="1"/>
      <c r="E221" s="1">
        <v>3.6257998414453314</v>
      </c>
      <c r="F221" s="1">
        <v>94.976533660118335</v>
      </c>
      <c r="G221" s="1">
        <v>11.557162157189294</v>
      </c>
      <c r="H221" s="1"/>
      <c r="I221" s="1">
        <v>3.6493328884767373</v>
      </c>
      <c r="J221" s="1">
        <v>109.86981270517151</v>
      </c>
      <c r="K221" s="25">
        <v>13.475270109502757</v>
      </c>
      <c r="M221" s="273">
        <v>3.6399549252248402</v>
      </c>
      <c r="N221" s="272">
        <v>124.680117814665</v>
      </c>
      <c r="O221" s="272">
        <v>3.55997852146292</v>
      </c>
      <c r="P221" s="272">
        <v>32.671447411461699</v>
      </c>
      <c r="Q221" s="272">
        <v>3.65664801776177</v>
      </c>
      <c r="R221" s="272">
        <v>141.11316285778301</v>
      </c>
      <c r="S221" s="272">
        <v>3.6399949040071298</v>
      </c>
      <c r="T221" s="272">
        <v>94.429406624635803</v>
      </c>
      <c r="U221" s="272">
        <v>3.6331979361569098</v>
      </c>
      <c r="V221" s="272">
        <v>54.824809348557501</v>
      </c>
      <c r="W221" s="272">
        <v>3.4333127334569298</v>
      </c>
      <c r="X221" s="272">
        <v>101.72956329719</v>
      </c>
      <c r="Y221" s="272">
        <v>3.6165781207790095</v>
      </c>
      <c r="Z221" s="272">
        <v>84.117313015237002</v>
      </c>
      <c r="AA221" s="272">
        <v>3.6399999999999997</v>
      </c>
      <c r="AB221" s="274">
        <v>87.061236070038106</v>
      </c>
      <c r="AC221" s="272"/>
      <c r="AD221" s="273">
        <v>3.4199931600136799</v>
      </c>
      <c r="AE221" s="272">
        <v>134.03462429246099</v>
      </c>
      <c r="AF221" s="272">
        <v>3.5416123029178102</v>
      </c>
      <c r="AG221" s="272">
        <v>119.35501825524901</v>
      </c>
      <c r="AH221" s="272">
        <v>3.46498614005543</v>
      </c>
      <c r="AI221" s="272">
        <v>115.71736726595999</v>
      </c>
      <c r="AJ221" s="272">
        <v>3.6382952525096903</v>
      </c>
      <c r="AK221" s="272">
        <v>91.645187390224095</v>
      </c>
      <c r="AL221" s="272">
        <v>3.6299244370729595</v>
      </c>
      <c r="AM221" s="272">
        <v>36.460485727866903</v>
      </c>
      <c r="AN221" s="272">
        <v>3.5365862682721603</v>
      </c>
      <c r="AO221" s="272">
        <v>86.430213702730995</v>
      </c>
      <c r="AP221" s="272">
        <v>3.6433192458322399</v>
      </c>
      <c r="AQ221" s="272">
        <v>57.4435654879697</v>
      </c>
      <c r="AR221" s="272">
        <v>3.40335148454125</v>
      </c>
      <c r="AS221" s="274">
        <v>100.10715983372999</v>
      </c>
      <c r="AU221" s="273">
        <v>3.5983015483363201</v>
      </c>
      <c r="AV221" s="272">
        <v>123.242163651505</v>
      </c>
      <c r="AW221" s="272">
        <v>3.6516506602646004</v>
      </c>
      <c r="AX221" s="272">
        <v>91.211009507536005</v>
      </c>
      <c r="AY221" s="272">
        <v>3.6366194512241199</v>
      </c>
      <c r="AZ221" s="272">
        <v>119.372278263295</v>
      </c>
      <c r="BA221" s="272">
        <v>3.6282714108345804</v>
      </c>
      <c r="BB221" s="272">
        <v>129.086484860231</v>
      </c>
      <c r="BC221" s="272">
        <v>3.6332981508962297</v>
      </c>
      <c r="BD221" s="272">
        <v>141.97663182059301</v>
      </c>
      <c r="BE221" s="272">
        <v>3.41998632005471</v>
      </c>
      <c r="BF221" s="272">
        <v>147.866108280932</v>
      </c>
      <c r="BG221" s="272">
        <v>3.6416366231645201</v>
      </c>
      <c r="BH221" s="272">
        <v>36.1685060417323</v>
      </c>
      <c r="BI221" s="272">
        <v>3.63323335886207</v>
      </c>
      <c r="BJ221" s="274">
        <v>74.962300927225002</v>
      </c>
    </row>
    <row r="222" spans="1:62" x14ac:dyDescent="0.45">
      <c r="A222" s="1">
        <v>3.6680816072745261</v>
      </c>
      <c r="B222" s="1">
        <v>91.659328989010632</v>
      </c>
      <c r="C222" s="1">
        <v>12.367171583505007</v>
      </c>
      <c r="D222" s="1"/>
      <c r="E222" s="1">
        <v>3.643091359697936</v>
      </c>
      <c r="F222" s="1">
        <v>95.342270132186002</v>
      </c>
      <c r="G222" s="1">
        <v>11.61042022408283</v>
      </c>
      <c r="H222" s="1"/>
      <c r="I222" s="1">
        <v>3.6672493493515392</v>
      </c>
      <c r="J222" s="1">
        <v>110.42721310007867</v>
      </c>
      <c r="K222" s="25">
        <v>13.517312548400593</v>
      </c>
      <c r="M222" s="273">
        <v>3.6582880315331998</v>
      </c>
      <c r="N222" s="272">
        <v>125.398407791146</v>
      </c>
      <c r="O222" s="272">
        <v>3.5749784309634598</v>
      </c>
      <c r="P222" s="272">
        <v>32.704993884145701</v>
      </c>
      <c r="Q222" s="272">
        <v>3.6716479412621599</v>
      </c>
      <c r="R222" s="272">
        <v>141.311705970237</v>
      </c>
      <c r="S222" s="272">
        <v>3.6566615473404998</v>
      </c>
      <c r="T222" s="272">
        <v>94.814777993317094</v>
      </c>
      <c r="U222" s="272">
        <v>3.64986398173561</v>
      </c>
      <c r="V222" s="272">
        <v>55.027970687569599</v>
      </c>
      <c r="W222" s="272">
        <v>3.4533126134576499</v>
      </c>
      <c r="X222" s="272">
        <v>102.320628580739</v>
      </c>
      <c r="Y222" s="272">
        <v>3.6332443794001099</v>
      </c>
      <c r="Z222" s="272">
        <v>84.543002449796504</v>
      </c>
      <c r="AA222" s="272">
        <v>3.65</v>
      </c>
      <c r="AB222" s="274">
        <v>87.132784723727994</v>
      </c>
      <c r="AC222" s="272"/>
      <c r="AD222" s="273">
        <v>3.4383264566804201</v>
      </c>
      <c r="AE222" s="272">
        <v>134.60441396096701</v>
      </c>
      <c r="AF222" s="272">
        <v>3.5549454315876199</v>
      </c>
      <c r="AG222" s="272">
        <v>119.641482400455</v>
      </c>
      <c r="AH222" s="272">
        <v>3.4816527400556998</v>
      </c>
      <c r="AI222" s="272">
        <v>116.087701052163</v>
      </c>
      <c r="AJ222" s="272">
        <v>3.6566283939561401</v>
      </c>
      <c r="AK222" s="272">
        <v>91.968807627087202</v>
      </c>
      <c r="AL222" s="272">
        <v>3.6465907568024103</v>
      </c>
      <c r="AM222" s="272">
        <v>36.638879805277298</v>
      </c>
      <c r="AN222" s="272">
        <v>3.5549191848371899</v>
      </c>
      <c r="AO222" s="272">
        <v>86.766128841946198</v>
      </c>
      <c r="AP222" s="272">
        <v>3.6633191684992097</v>
      </c>
      <c r="AQ222" s="272">
        <v>57.733239051064103</v>
      </c>
      <c r="AR222" s="272">
        <v>3.4216849156528797</v>
      </c>
      <c r="AS222" s="274">
        <v>100.497434488431</v>
      </c>
      <c r="AU222" s="273">
        <v>3.61663471972664</v>
      </c>
      <c r="AV222" s="272">
        <v>123.89512717482501</v>
      </c>
      <c r="AW222" s="272">
        <v>3.67165057259832</v>
      </c>
      <c r="AX222" s="272">
        <v>91.881754781491196</v>
      </c>
      <c r="AY222" s="272">
        <v>3.6549525465327704</v>
      </c>
      <c r="AZ222" s="272">
        <v>119.974007034785</v>
      </c>
      <c r="BA222" s="272">
        <v>3.64660443128437</v>
      </c>
      <c r="BB222" s="272">
        <v>129.626883129531</v>
      </c>
      <c r="BC222" s="272">
        <v>3.6516313067035098</v>
      </c>
      <c r="BD222" s="272">
        <v>142.75195709828401</v>
      </c>
      <c r="BE222" s="272">
        <v>3.4366529200549798</v>
      </c>
      <c r="BF222" s="272">
        <v>148.51470905409599</v>
      </c>
      <c r="BG222" s="272">
        <v>3.6599698052491001</v>
      </c>
      <c r="BH222" s="272">
        <v>36.510233803936899</v>
      </c>
      <c r="BI222" s="272">
        <v>3.65156618773706</v>
      </c>
      <c r="BJ222" s="274">
        <v>75.358224441365095</v>
      </c>
    </row>
    <row r="223" spans="1:62" x14ac:dyDescent="0.45">
      <c r="A223" s="1">
        <v>3.6841230701543366</v>
      </c>
      <c r="B223" s="1">
        <v>91.996864130469973</v>
      </c>
      <c r="C223" s="1">
        <v>12.39858858506177</v>
      </c>
      <c r="D223" s="1"/>
      <c r="E223" s="1">
        <v>3.6603828808533092</v>
      </c>
      <c r="F223" s="1">
        <v>95.703668875388544</v>
      </c>
      <c r="G223" s="1">
        <v>11.659578489017926</v>
      </c>
      <c r="H223" s="1"/>
      <c r="I223" s="1">
        <v>3.6847491462540791</v>
      </c>
      <c r="J223" s="1">
        <v>110.94711864989677</v>
      </c>
      <c r="K223" s="25">
        <v>13.555285228243152</v>
      </c>
      <c r="M223" s="273">
        <v>3.6766211378415701</v>
      </c>
      <c r="N223" s="272">
        <v>126.131310865739</v>
      </c>
      <c r="O223" s="272">
        <v>3.5883116838528397</v>
      </c>
      <c r="P223" s="272">
        <v>32.722938606110297</v>
      </c>
      <c r="Q223" s="272">
        <v>3.6849812065958401</v>
      </c>
      <c r="R223" s="272">
        <v>141.45445115477</v>
      </c>
      <c r="S223" s="272">
        <v>3.6733281906738604</v>
      </c>
      <c r="T223" s="272">
        <v>95.199282598069601</v>
      </c>
      <c r="U223" s="272">
        <v>3.6665300273143098</v>
      </c>
      <c r="V223" s="272">
        <v>55.244553324292497</v>
      </c>
      <c r="W223" s="272">
        <v>3.4716458367916401</v>
      </c>
      <c r="X223" s="272">
        <v>102.913034639739</v>
      </c>
      <c r="Y223" s="272">
        <v>3.6515772638833202</v>
      </c>
      <c r="Z223" s="272">
        <v>84.994396852121199</v>
      </c>
      <c r="AA223" s="272">
        <v>3.67</v>
      </c>
      <c r="AB223" s="274">
        <v>87.217903650178897</v>
      </c>
      <c r="AC223" s="272"/>
      <c r="AD223" s="273">
        <v>3.4566597533471604</v>
      </c>
      <c r="AE223" s="272">
        <v>135.18335990992</v>
      </c>
      <c r="AF223" s="272">
        <v>3.5666119191736998</v>
      </c>
      <c r="AG223" s="272">
        <v>119.93285506713799</v>
      </c>
      <c r="AH223" s="272">
        <v>3.49831934005597</v>
      </c>
      <c r="AI223" s="272">
        <v>116.45479002248599</v>
      </c>
      <c r="AJ223" s="272">
        <v>3.67329488618019</v>
      </c>
      <c r="AK223" s="272">
        <v>92.290834954336503</v>
      </c>
      <c r="AL223" s="272">
        <v>3.6632570765318504</v>
      </c>
      <c r="AM223" s="272">
        <v>36.8308667113917</v>
      </c>
      <c r="AN223" s="272">
        <v>3.5732521014022196</v>
      </c>
      <c r="AO223" s="272">
        <v>87.108793198191606</v>
      </c>
      <c r="AP223" s="272">
        <v>3.6833190911661804</v>
      </c>
      <c r="AQ223" s="272">
        <v>58.020611744716398</v>
      </c>
      <c r="AR223" s="272">
        <v>3.4400183467645098</v>
      </c>
      <c r="AS223" s="274">
        <v>100.8596621346</v>
      </c>
      <c r="AU223" s="273">
        <v>3.6349678911169598</v>
      </c>
      <c r="AV223" s="272">
        <v>124.579385949263</v>
      </c>
      <c r="AW223" s="272">
        <v>3.69165048493204</v>
      </c>
      <c r="AX223" s="272">
        <v>92.455637551986996</v>
      </c>
      <c r="AY223" s="272">
        <v>3.6732856418414097</v>
      </c>
      <c r="AZ223" s="272">
        <v>120.545448555194</v>
      </c>
      <c r="BA223" s="272">
        <v>3.6632708135114402</v>
      </c>
      <c r="BB223" s="272">
        <v>130.159721398561</v>
      </c>
      <c r="BC223" s="272">
        <v>3.6682978119828498</v>
      </c>
      <c r="BD223" s="272">
        <v>143.499420624979</v>
      </c>
      <c r="BE223" s="272">
        <v>3.45331952005525</v>
      </c>
      <c r="BF223" s="272">
        <v>149.14203157650101</v>
      </c>
      <c r="BG223" s="272">
        <v>3.6766363344169002</v>
      </c>
      <c r="BH223" s="272">
        <v>36.854859566244897</v>
      </c>
      <c r="BI223" s="272">
        <v>3.6682323958052399</v>
      </c>
      <c r="BJ223" s="274">
        <v>75.759061955680707</v>
      </c>
    </row>
    <row r="224" spans="1:62" x14ac:dyDescent="0.45">
      <c r="A224" s="1">
        <v>3.6997478741451015</v>
      </c>
      <c r="B224" s="1">
        <v>92.341302911190667</v>
      </c>
      <c r="C224" s="1">
        <v>12.434736887693234</v>
      </c>
      <c r="D224" s="1"/>
      <c r="E224" s="1">
        <v>3.6776744006614774</v>
      </c>
      <c r="F224" s="1">
        <v>96.051843518964674</v>
      </c>
      <c r="G224" s="1">
        <v>11.705133595958756</v>
      </c>
      <c r="H224" s="1"/>
      <c r="I224" s="1">
        <v>3.7018322807815611</v>
      </c>
      <c r="J224" s="1">
        <v>111.42439288569224</v>
      </c>
      <c r="K224" s="25">
        <v>13.585603796315588</v>
      </c>
      <c r="M224" s="273">
        <v>3.6949542441499399</v>
      </c>
      <c r="N224" s="272">
        <v>126.864132681215</v>
      </c>
      <c r="O224" s="272">
        <v>3.5999782801310398</v>
      </c>
      <c r="P224" s="272">
        <v>32.7366984834809</v>
      </c>
      <c r="Q224" s="272">
        <v>3.69664781376281</v>
      </c>
      <c r="R224" s="272">
        <v>141.57914327184801</v>
      </c>
      <c r="S224" s="272">
        <v>3.6916614983405602</v>
      </c>
      <c r="T224" s="272">
        <v>95.568767809117304</v>
      </c>
      <c r="U224" s="272">
        <v>3.6815294683351403</v>
      </c>
      <c r="V224" s="272">
        <v>55.449719054890103</v>
      </c>
      <c r="W224" s="272">
        <v>3.4916457167923602</v>
      </c>
      <c r="X224" s="272">
        <v>103.52090701759499</v>
      </c>
      <c r="Y224" s="272">
        <v>3.6682435225044201</v>
      </c>
      <c r="Z224" s="272">
        <v>85.4447890586532</v>
      </c>
      <c r="AA224" s="272">
        <v>3.68</v>
      </c>
      <c r="AB224" s="274">
        <v>87.337530615547493</v>
      </c>
      <c r="AC224" s="272"/>
      <c r="AD224" s="273">
        <v>3.4749930500138997</v>
      </c>
      <c r="AE224" s="272">
        <v>135.767167183027</v>
      </c>
      <c r="AF224" s="272">
        <v>3.57994504784351</v>
      </c>
      <c r="AG224" s="272">
        <v>120.250823424705</v>
      </c>
      <c r="AH224" s="272">
        <v>3.5149859400562398</v>
      </c>
      <c r="AI224" s="272">
        <v>116.833383340019</v>
      </c>
      <c r="AJ224" s="272">
        <v>3.6899613784042398</v>
      </c>
      <c r="AK224" s="272">
        <v>92.590325560383903</v>
      </c>
      <c r="AL224" s="272">
        <v>3.6799233962612998</v>
      </c>
      <c r="AM224" s="272">
        <v>37.032411075188698</v>
      </c>
      <c r="AN224" s="272">
        <v>3.5915850179672502</v>
      </c>
      <c r="AO224" s="272">
        <v>87.4218412349516</v>
      </c>
      <c r="AP224" s="272">
        <v>3.70331901383314</v>
      </c>
      <c r="AQ224" s="272">
        <v>58.305199796377202</v>
      </c>
      <c r="AR224" s="272">
        <v>3.4566851023205398</v>
      </c>
      <c r="AS224" s="274">
        <v>101.210515226193</v>
      </c>
      <c r="AU224" s="273">
        <v>3.6533010625072802</v>
      </c>
      <c r="AV224" s="272">
        <v>125.26005372357299</v>
      </c>
      <c r="AW224" s="272">
        <v>3.70831707854347</v>
      </c>
      <c r="AX224" s="272">
        <v>92.915348568405307</v>
      </c>
      <c r="AY224" s="272">
        <v>3.6899520921219997</v>
      </c>
      <c r="AZ224" s="272">
        <v>121.060709823596</v>
      </c>
      <c r="BA224" s="272">
        <v>3.6816038339612303</v>
      </c>
      <c r="BB224" s="272">
        <v>130.74688141953101</v>
      </c>
      <c r="BC224" s="272">
        <v>3.6866309677901197</v>
      </c>
      <c r="BD224" s="272">
        <v>144.229322901047</v>
      </c>
      <c r="BE224" s="272">
        <v>3.4716527800555403</v>
      </c>
      <c r="BF224" s="272">
        <v>149.75382459835001</v>
      </c>
      <c r="BG224" s="272">
        <v>3.6949695165014802</v>
      </c>
      <c r="BH224" s="272">
        <v>37.232465829730899</v>
      </c>
      <c r="BI224" s="272">
        <v>3.68489860387341</v>
      </c>
      <c r="BJ224" s="274">
        <v>76.156402969871493</v>
      </c>
    </row>
    <row r="225" spans="1:62" x14ac:dyDescent="0.45">
      <c r="A225" s="1">
        <v>3.7157893423928239</v>
      </c>
      <c r="B225" s="1">
        <v>92.689186739948951</v>
      </c>
      <c r="C225" s="1">
        <v>12.472057377705365</v>
      </c>
      <c r="D225" s="1"/>
      <c r="E225" s="1">
        <v>3.6947575893168438</v>
      </c>
      <c r="F225" s="1">
        <v>96.389341243379405</v>
      </c>
      <c r="G225" s="1">
        <v>11.744601734080936</v>
      </c>
      <c r="H225" s="1"/>
      <c r="I225" s="1">
        <v>3.7184987498576727</v>
      </c>
      <c r="J225" s="1">
        <v>111.86926937033063</v>
      </c>
      <c r="K225" s="25">
        <v>13.611313960757604</v>
      </c>
      <c r="M225" s="273">
        <v>3.7116207044302696</v>
      </c>
      <c r="N225" s="272">
        <v>127.58793473455501</v>
      </c>
      <c r="O225" s="272">
        <v>3.61331153302041</v>
      </c>
      <c r="P225" s="272">
        <v>32.757839397433202</v>
      </c>
      <c r="Q225" s="272">
        <v>3.70831442092978</v>
      </c>
      <c r="R225" s="272">
        <v>141.69931196467201</v>
      </c>
      <c r="S225" s="272">
        <v>3.7083281416739302</v>
      </c>
      <c r="T225" s="272">
        <v>95.946121611456704</v>
      </c>
      <c r="U225" s="272">
        <v>3.69819551391384</v>
      </c>
      <c r="V225" s="272">
        <v>55.686047657367297</v>
      </c>
      <c r="W225" s="272">
        <v>3.51164559679308</v>
      </c>
      <c r="X225" s="272">
        <v>104.080809429263</v>
      </c>
      <c r="Y225" s="272">
        <v>3.6865764069876299</v>
      </c>
      <c r="Z225" s="272">
        <v>85.873227760049502</v>
      </c>
      <c r="AA225" s="272">
        <v>3.6900000000000004</v>
      </c>
      <c r="AB225" s="274">
        <v>87.492058372238901</v>
      </c>
      <c r="AC225" s="272"/>
      <c r="AD225" s="273">
        <v>3.4933263466806301</v>
      </c>
      <c r="AE225" s="272">
        <v>136.35614256288099</v>
      </c>
      <c r="AF225" s="272">
        <v>3.5932781765133202</v>
      </c>
      <c r="AG225" s="272">
        <v>120.591175112177</v>
      </c>
      <c r="AH225" s="272">
        <v>3.5316525400564998</v>
      </c>
      <c r="AI225" s="272">
        <v>117.207646303269</v>
      </c>
      <c r="AJ225" s="272">
        <v>3.7066278706282798</v>
      </c>
      <c r="AK225" s="272">
        <v>92.877426869435297</v>
      </c>
      <c r="AL225" s="272">
        <v>3.6982563479636896</v>
      </c>
      <c r="AM225" s="272">
        <v>37.256326969561101</v>
      </c>
      <c r="AN225" s="272">
        <v>3.6099179345322803</v>
      </c>
      <c r="AO225" s="272">
        <v>87.678276084105605</v>
      </c>
      <c r="AP225" s="272">
        <v>3.7233189365001098</v>
      </c>
      <c r="AQ225" s="272">
        <v>58.539204118303402</v>
      </c>
      <c r="AR225" s="272">
        <v>3.4750185334321699</v>
      </c>
      <c r="AS225" s="274">
        <v>101.537462874249</v>
      </c>
      <c r="AU225" s="273">
        <v>3.6716342338976</v>
      </c>
      <c r="AV225" s="272">
        <v>125.96084999860101</v>
      </c>
      <c r="AW225" s="272">
        <v>3.7249836721549001</v>
      </c>
      <c r="AX225" s="272">
        <v>93.276653581309006</v>
      </c>
      <c r="AY225" s="272">
        <v>3.70828518743064</v>
      </c>
      <c r="AZ225" s="272">
        <v>121.54308509082399</v>
      </c>
      <c r="BA225" s="272">
        <v>3.70160349263372</v>
      </c>
      <c r="BB225" s="272">
        <v>131.34637369094099</v>
      </c>
      <c r="BC225" s="272">
        <v>3.7032974730694601</v>
      </c>
      <c r="BD225" s="272">
        <v>144.923645925844</v>
      </c>
      <c r="BE225" s="272">
        <v>3.4866527200557802</v>
      </c>
      <c r="BF225" s="272">
        <v>150.337204619185</v>
      </c>
      <c r="BG225" s="272">
        <v>3.71330269858607</v>
      </c>
      <c r="BH225" s="272">
        <v>37.623695843703402</v>
      </c>
      <c r="BI225" s="272">
        <v>3.7015648119415903</v>
      </c>
      <c r="BJ225" s="274">
        <v>76.541537733626299</v>
      </c>
    </row>
    <row r="226" spans="1:62" x14ac:dyDescent="0.45">
      <c r="A226" s="1">
        <v>3.7318308106335989</v>
      </c>
      <c r="B226" s="1">
        <v>93.035100035087751</v>
      </c>
      <c r="C226" s="1">
        <v>12.512197625264179</v>
      </c>
      <c r="D226" s="1"/>
      <c r="E226" s="1">
        <v>3.711424115336742</v>
      </c>
      <c r="F226" s="1">
        <v>96.711306624143717</v>
      </c>
      <c r="G226" s="1">
        <v>11.78311342383047</v>
      </c>
      <c r="H226" s="1"/>
      <c r="I226" s="1">
        <v>3.7349568824443171</v>
      </c>
      <c r="J226" s="1">
        <v>112.29151113541073</v>
      </c>
      <c r="K226" s="25">
        <v>13.629165742865867</v>
      </c>
      <c r="M226" s="273">
        <v>3.7299538107386399</v>
      </c>
      <c r="N226" s="272">
        <v>128.298450922049</v>
      </c>
      <c r="O226" s="272">
        <v>3.6249781292986198</v>
      </c>
      <c r="P226" s="272">
        <v>32.7814451713081</v>
      </c>
      <c r="Q226" s="272">
        <v>3.7216476862634602</v>
      </c>
      <c r="R226" s="272">
        <v>141.854449164751</v>
      </c>
      <c r="S226" s="272">
        <v>3.7249947850073002</v>
      </c>
      <c r="T226" s="272">
        <v>96.300898922086702</v>
      </c>
      <c r="U226" s="272">
        <v>3.71652816405041</v>
      </c>
      <c r="V226" s="272">
        <v>55.918787315451603</v>
      </c>
      <c r="W226" s="272">
        <v>3.5316454767938001</v>
      </c>
      <c r="X226" s="272">
        <v>104.58533375179</v>
      </c>
      <c r="Y226" s="272">
        <v>3.7049092914708401</v>
      </c>
      <c r="Z226" s="272">
        <v>86.284439528359897</v>
      </c>
      <c r="AA226" s="272">
        <v>3.6999999999999997</v>
      </c>
      <c r="AB226" s="274">
        <v>87.680606613137897</v>
      </c>
      <c r="AC226" s="272"/>
      <c r="AD226" s="273">
        <v>3.5116596433473797</v>
      </c>
      <c r="AE226" s="272">
        <v>136.951265393912</v>
      </c>
      <c r="AF226" s="272">
        <v>3.6082779462668499</v>
      </c>
      <c r="AG226" s="272">
        <v>120.973284630192</v>
      </c>
      <c r="AH226" s="272">
        <v>3.5483191400567704</v>
      </c>
      <c r="AI226" s="272">
        <v>117.59261125925801</v>
      </c>
      <c r="AJ226" s="272">
        <v>3.7232943628523301</v>
      </c>
      <c r="AK226" s="272">
        <v>93.154711135533802</v>
      </c>
      <c r="AL226" s="272">
        <v>3.7165892996660701</v>
      </c>
      <c r="AM226" s="272">
        <v>37.478685352311103</v>
      </c>
      <c r="AN226" s="272">
        <v>3.6265842223186699</v>
      </c>
      <c r="AO226" s="272">
        <v>87.862074254872198</v>
      </c>
      <c r="AP226" s="272">
        <v>3.7416521989448297</v>
      </c>
      <c r="AQ226" s="272">
        <v>58.730660054546597</v>
      </c>
      <c r="AR226" s="272">
        <v>3.4916852889882</v>
      </c>
      <c r="AS226" s="274">
        <v>101.87105354536099</v>
      </c>
      <c r="AU226" s="273">
        <v>3.6899674052879199</v>
      </c>
      <c r="AV226" s="272">
        <v>126.644526023018</v>
      </c>
      <c r="AW226" s="272">
        <v>3.7399836064051897</v>
      </c>
      <c r="AX226" s="272">
        <v>93.534355090512605</v>
      </c>
      <c r="AY226" s="272">
        <v>3.7232849926831699</v>
      </c>
      <c r="AZ226" s="272">
        <v>121.95256935544801</v>
      </c>
      <c r="BA226" s="272">
        <v>3.71993651308351</v>
      </c>
      <c r="BB226" s="272">
        <v>131.96498646303499</v>
      </c>
      <c r="BC226" s="272">
        <v>3.7216306288767398</v>
      </c>
      <c r="BD226" s="272">
        <v>145.60695970024801</v>
      </c>
      <c r="BE226" s="272">
        <v>3.50331932005605</v>
      </c>
      <c r="BF226" s="272">
        <v>150.905511889482</v>
      </c>
      <c r="BG226" s="272">
        <v>3.7333025335874299</v>
      </c>
      <c r="BH226" s="272">
        <v>38.020501357874998</v>
      </c>
      <c r="BI226" s="272">
        <v>3.7182310200097599</v>
      </c>
      <c r="BJ226" s="274">
        <v>76.923506747268107</v>
      </c>
    </row>
    <row r="227" spans="1:62" x14ac:dyDescent="0.45">
      <c r="A227" s="1">
        <v>3.7480806031212173</v>
      </c>
      <c r="B227" s="1">
        <v>93.378341936711365</v>
      </c>
      <c r="C227" s="1">
        <v>12.55070014153079</v>
      </c>
      <c r="D227" s="1"/>
      <c r="E227" s="1">
        <v>3.7282989679609435</v>
      </c>
      <c r="F227" s="1">
        <v>97.022710129219362</v>
      </c>
      <c r="G227" s="1">
        <v>11.819659156130928</v>
      </c>
      <c r="H227" s="1"/>
      <c r="I227" s="1">
        <v>3.7507900261140801</v>
      </c>
      <c r="J227" s="1">
        <v>112.7037949626352</v>
      </c>
      <c r="K227" s="25">
        <v>13.642983459018355</v>
      </c>
      <c r="M227" s="273">
        <v>3.7482869170470097</v>
      </c>
      <c r="N227" s="272">
        <v>128.96910951200101</v>
      </c>
      <c r="O227" s="272">
        <v>3.63831138218799</v>
      </c>
      <c r="P227" s="272">
        <v>32.8286296326852</v>
      </c>
      <c r="Q227" s="272">
        <v>3.7333142934304302</v>
      </c>
      <c r="R227" s="272">
        <v>142.04666760916101</v>
      </c>
      <c r="S227" s="272">
        <v>3.74166142834066</v>
      </c>
      <c r="T227" s="272">
        <v>96.655391825802496</v>
      </c>
      <c r="U227" s="272">
        <v>3.7331942096291204</v>
      </c>
      <c r="V227" s="272">
        <v>56.179723887596502</v>
      </c>
      <c r="W227" s="272">
        <v>3.54831204346107</v>
      </c>
      <c r="X227" s="272">
        <v>104.96975709742399</v>
      </c>
      <c r="Y227" s="272">
        <v>3.7215755500919401</v>
      </c>
      <c r="Z227" s="272">
        <v>86.666777223290197</v>
      </c>
      <c r="AA227" s="272">
        <v>3.72</v>
      </c>
      <c r="AB227" s="274">
        <v>87.906574678027994</v>
      </c>
      <c r="AC227" s="272"/>
      <c r="AD227" s="273">
        <v>3.5299929400141199</v>
      </c>
      <c r="AE227" s="272">
        <v>137.52334413253001</v>
      </c>
      <c r="AF227" s="272">
        <v>3.6216110749366601</v>
      </c>
      <c r="AG227" s="272">
        <v>121.409033904533</v>
      </c>
      <c r="AH227" s="272">
        <v>3.5649857400570402</v>
      </c>
      <c r="AI227" s="272">
        <v>117.982343144757</v>
      </c>
      <c r="AJ227" s="272">
        <v>3.7399608550763803</v>
      </c>
      <c r="AK227" s="272">
        <v>93.423252097752297</v>
      </c>
      <c r="AL227" s="272">
        <v>3.7349222513684599</v>
      </c>
      <c r="AM227" s="272">
        <v>37.715084938323201</v>
      </c>
      <c r="AN227" s="272">
        <v>3.6415838813264299</v>
      </c>
      <c r="AO227" s="272">
        <v>87.974840456195807</v>
      </c>
      <c r="AP227" s="272">
        <v>3.7583188011672997</v>
      </c>
      <c r="AQ227" s="272">
        <v>58.864169478840402</v>
      </c>
      <c r="AR227" s="272">
        <v>3.5100187200998403</v>
      </c>
      <c r="AS227" s="274">
        <v>102.184136980113</v>
      </c>
      <c r="AU227" s="273">
        <v>3.7099672286228103</v>
      </c>
      <c r="AV227" s="272">
        <v>127.288968796034</v>
      </c>
      <c r="AW227" s="272">
        <v>3.7533168812943303</v>
      </c>
      <c r="AX227" s="272">
        <v>93.735907847710905</v>
      </c>
      <c r="AY227" s="272">
        <v>3.7399514429637599</v>
      </c>
      <c r="AZ227" s="272">
        <v>122.31526036840199</v>
      </c>
      <c r="BA227" s="272">
        <v>3.7382695335332898</v>
      </c>
      <c r="BB227" s="272">
        <v>132.58304798510801</v>
      </c>
      <c r="BC227" s="272">
        <v>3.7382971341560802</v>
      </c>
      <c r="BD227" s="272">
        <v>146.271011223964</v>
      </c>
      <c r="BE227" s="272">
        <v>3.5199859200563099</v>
      </c>
      <c r="BF227" s="272">
        <v>151.442366408655</v>
      </c>
      <c r="BG227" s="272">
        <v>3.7516357156720099</v>
      </c>
      <c r="BH227" s="272">
        <v>38.410361121798601</v>
      </c>
      <c r="BI227" s="272">
        <v>3.7332306072711199</v>
      </c>
      <c r="BJ227" s="274">
        <v>77.299018260679205</v>
      </c>
    </row>
    <row r="228" spans="1:62" x14ac:dyDescent="0.45">
      <c r="A228" s="1">
        <v>3.7643303989211501</v>
      </c>
      <c r="B228" s="1">
        <v>93.718360559974499</v>
      </c>
      <c r="C228" s="1">
        <v>12.588128555561523</v>
      </c>
      <c r="D228" s="1"/>
      <c r="E228" s="1">
        <v>3.7447571555573629</v>
      </c>
      <c r="F228" s="1">
        <v>97.320973604897418</v>
      </c>
      <c r="G228" s="1">
        <v>11.855206397903963</v>
      </c>
      <c r="H228" s="1"/>
      <c r="I228" s="1">
        <v>3.7670398310998725</v>
      </c>
      <c r="J228" s="1">
        <v>113.10567000823777</v>
      </c>
      <c r="K228" s="25">
        <v>13.649643745225756</v>
      </c>
      <c r="M228" s="273">
        <v>3.7649533773273403</v>
      </c>
      <c r="N228" s="272">
        <v>129.574652461798</v>
      </c>
      <c r="O228" s="272">
        <v>3.6499779784661901</v>
      </c>
      <c r="P228" s="272">
        <v>32.868351798362397</v>
      </c>
      <c r="Q228" s="272">
        <v>3.7466475587641099</v>
      </c>
      <c r="R228" s="272">
        <v>142.282075274964</v>
      </c>
      <c r="S228" s="272">
        <v>3.7583280716740299</v>
      </c>
      <c r="T228" s="272">
        <v>97.000025289827605</v>
      </c>
      <c r="U228" s="272">
        <v>3.7515268597656903</v>
      </c>
      <c r="V228" s="272">
        <v>56.437396551821799</v>
      </c>
      <c r="W228" s="272">
        <v>3.5649786101283301</v>
      </c>
      <c r="X228" s="272">
        <v>105.24679651818499</v>
      </c>
      <c r="Y228" s="272">
        <v>3.7382418087130498</v>
      </c>
      <c r="Z228" s="272">
        <v>87.0143089292024</v>
      </c>
      <c r="AA228" s="272">
        <v>3.73</v>
      </c>
      <c r="AB228" s="274">
        <v>88.167267472817898</v>
      </c>
      <c r="AC228" s="272"/>
      <c r="AD228" s="273">
        <v>3.5483262366808499</v>
      </c>
      <c r="AE228" s="272">
        <v>138.06056764893199</v>
      </c>
      <c r="AF228" s="272">
        <v>3.6366108446902001</v>
      </c>
      <c r="AG228" s="272">
        <v>121.894977530703</v>
      </c>
      <c r="AH228" s="272">
        <v>3.5816523400573002</v>
      </c>
      <c r="AI228" s="272">
        <v>118.40112498187899</v>
      </c>
      <c r="AJ228" s="272">
        <v>3.7549606980780204</v>
      </c>
      <c r="AK228" s="272">
        <v>93.699439026116906</v>
      </c>
      <c r="AL228" s="272">
        <v>3.7532552030708497</v>
      </c>
      <c r="AM228" s="272">
        <v>37.942292845897299</v>
      </c>
      <c r="AN228" s="272">
        <v>3.65658354033418</v>
      </c>
      <c r="AO228" s="272">
        <v>88.059347261038198</v>
      </c>
      <c r="AP228" s="272">
        <v>3.7733187431675201</v>
      </c>
      <c r="AQ228" s="272">
        <v>58.962139319751699</v>
      </c>
      <c r="AR228" s="272">
        <v>3.5266854756558703</v>
      </c>
      <c r="AS228" s="274">
        <v>102.475344456168</v>
      </c>
      <c r="AU228" s="273">
        <v>3.7283004000131301</v>
      </c>
      <c r="AV228" s="272">
        <v>127.88657106737701</v>
      </c>
      <c r="AW228" s="272">
        <v>3.7649834968223299</v>
      </c>
      <c r="AX228" s="272">
        <v>93.907771853848899</v>
      </c>
      <c r="AY228" s="272">
        <v>3.7532846031882299</v>
      </c>
      <c r="AZ228" s="272">
        <v>122.618904629246</v>
      </c>
      <c r="BA228" s="272">
        <v>3.7582691922057796</v>
      </c>
      <c r="BB228" s="272">
        <v>133.147449255266</v>
      </c>
      <c r="BC228" s="272">
        <v>3.7549636394354202</v>
      </c>
      <c r="BD228" s="272">
        <v>146.92134449719001</v>
      </c>
      <c r="BE228" s="272">
        <v>3.5366525200565797</v>
      </c>
      <c r="BF228" s="272">
        <v>152.01294167903299</v>
      </c>
      <c r="BG228" s="272">
        <v>3.7716355506733699</v>
      </c>
      <c r="BH228" s="272">
        <v>38.784974885177597</v>
      </c>
      <c r="BI228" s="272">
        <v>3.7498968153392895</v>
      </c>
      <c r="BJ228" s="274">
        <v>77.693099024753494</v>
      </c>
    </row>
    <row r="229" spans="1:62" x14ac:dyDescent="0.45">
      <c r="A229" s="1">
        <v>3.7805802003008169</v>
      </c>
      <c r="B229" s="1">
        <v>94.070754269800261</v>
      </c>
      <c r="C229" s="1">
        <v>12.623857183078783</v>
      </c>
      <c r="D229" s="1"/>
      <c r="E229" s="1">
        <v>3.7610070067233239</v>
      </c>
      <c r="F229" s="1">
        <v>97.610538024184933</v>
      </c>
      <c r="G229" s="1">
        <v>11.888859130044297</v>
      </c>
      <c r="H229" s="1"/>
      <c r="I229" s="1">
        <v>3.7824563108355771</v>
      </c>
      <c r="J229" s="1">
        <v>113.49903020978643</v>
      </c>
      <c r="K229" s="25">
        <v>13.653921551805153</v>
      </c>
      <c r="M229" s="273">
        <v>3.78161983760767</v>
      </c>
      <c r="N229" s="272">
        <v>130.13616651264701</v>
      </c>
      <c r="O229" s="272">
        <v>3.66331123135557</v>
      </c>
      <c r="P229" s="272">
        <v>32.9523060107839</v>
      </c>
      <c r="Q229" s="272">
        <v>3.7599808240977901</v>
      </c>
      <c r="R229" s="272">
        <v>142.54645181645199</v>
      </c>
      <c r="S229" s="272">
        <v>3.7749947150073901</v>
      </c>
      <c r="T229" s="272">
        <v>97.338767467773707</v>
      </c>
      <c r="U229" s="272">
        <v>3.7698595099022603</v>
      </c>
      <c r="V229" s="272">
        <v>56.723564080208199</v>
      </c>
      <c r="W229" s="272">
        <v>3.57831186346215</v>
      </c>
      <c r="X229" s="272">
        <v>105.439028505781</v>
      </c>
      <c r="Y229" s="272">
        <v>3.7549080673341497</v>
      </c>
      <c r="Z229" s="272">
        <v>87.356030608154001</v>
      </c>
      <c r="AA229" s="272">
        <v>3.7499999999999996</v>
      </c>
      <c r="AB229" s="274">
        <v>88.461750517646806</v>
      </c>
      <c r="AC229" s="272"/>
      <c r="AD229" s="273">
        <v>3.5649928700142501</v>
      </c>
      <c r="AE229" s="272">
        <v>138.56054067903401</v>
      </c>
      <c r="AF229" s="272">
        <v>3.6532772555274597</v>
      </c>
      <c r="AG229" s="272">
        <v>122.454643373664</v>
      </c>
      <c r="AH229" s="272">
        <v>3.5983189400575699</v>
      </c>
      <c r="AI229" s="272">
        <v>118.837440624083</v>
      </c>
      <c r="AJ229" s="272">
        <v>3.7716271903020697</v>
      </c>
      <c r="AK229" s="272">
        <v>93.9768294861897</v>
      </c>
      <c r="AL229" s="272">
        <v>3.7732547867461803</v>
      </c>
      <c r="AM229" s="272">
        <v>38.163884272166698</v>
      </c>
      <c r="AN229" s="272">
        <v>3.6699165705632901</v>
      </c>
      <c r="AO229" s="272">
        <v>88.128113759030697</v>
      </c>
      <c r="AP229" s="272">
        <v>3.7883186851677499</v>
      </c>
      <c r="AQ229" s="272">
        <v>59.018327731460701</v>
      </c>
      <c r="AR229" s="272">
        <v>3.5433522312119003</v>
      </c>
      <c r="AS229" s="274">
        <v>102.756888280567</v>
      </c>
      <c r="AU229" s="273">
        <v>3.7449669194588702</v>
      </c>
      <c r="AV229" s="272">
        <v>128.45027933750899</v>
      </c>
      <c r="AW229" s="272">
        <v>3.7783167717114803</v>
      </c>
      <c r="AX229" s="272">
        <v>94.097275860616904</v>
      </c>
      <c r="AY229" s="272">
        <v>3.7682844084407598</v>
      </c>
      <c r="AZ229" s="272">
        <v>122.897364639191</v>
      </c>
      <c r="BA229" s="272">
        <v>3.7766022126555696</v>
      </c>
      <c r="BB229" s="272">
        <v>133.66967202391601</v>
      </c>
      <c r="BC229" s="272">
        <v>3.7716301447147602</v>
      </c>
      <c r="BD229" s="272">
        <v>147.562511270089</v>
      </c>
      <c r="BE229" s="272">
        <v>3.5533191200568499</v>
      </c>
      <c r="BF229" s="272">
        <v>152.609898200353</v>
      </c>
      <c r="BG229" s="272">
        <v>3.7899687327579499</v>
      </c>
      <c r="BH229" s="272">
        <v>39.1481698981489</v>
      </c>
      <c r="BI229" s="272">
        <v>3.7665630234074698</v>
      </c>
      <c r="BJ229" s="274">
        <v>78.082076788645594</v>
      </c>
    </row>
    <row r="230" spans="1:62" x14ac:dyDescent="0.45">
      <c r="A230" s="1">
        <v>3.7968299966771344</v>
      </c>
      <c r="B230" s="1">
        <v>94.432706083419447</v>
      </c>
      <c r="C230" s="1">
        <v>12.660198016649893</v>
      </c>
      <c r="D230" s="1"/>
      <c r="E230" s="1">
        <v>3.7774651843304339</v>
      </c>
      <c r="F230" s="1">
        <v>97.901273527021914</v>
      </c>
      <c r="G230" s="1">
        <v>11.922389102680324</v>
      </c>
      <c r="H230" s="1"/>
      <c r="I230" s="1">
        <v>3.7987061177345343</v>
      </c>
      <c r="J230" s="1">
        <v>113.88469653606026</v>
      </c>
      <c r="K230" s="25">
        <v>13.656144321928529</v>
      </c>
      <c r="M230" s="273">
        <v>3.7966196518599702</v>
      </c>
      <c r="N230" s="272">
        <v>130.622041867516</v>
      </c>
      <c r="O230" s="272">
        <v>3.6766444842449402</v>
      </c>
      <c r="P230" s="272">
        <v>33.027497781612198</v>
      </c>
      <c r="Q230" s="272">
        <v>3.7733140894314703</v>
      </c>
      <c r="R230" s="272">
        <v>142.86398536451401</v>
      </c>
      <c r="S230" s="272">
        <v>3.7916613583407601</v>
      </c>
      <c r="T230" s="272">
        <v>97.669478536191605</v>
      </c>
      <c r="U230" s="272">
        <v>3.7881921600388302</v>
      </c>
      <c r="V230" s="272">
        <v>57.012927800582297</v>
      </c>
      <c r="W230" s="272">
        <v>3.5916451167959598</v>
      </c>
      <c r="X230" s="272">
        <v>105.58685238520999</v>
      </c>
      <c r="Y230" s="272">
        <v>3.7715743259552497</v>
      </c>
      <c r="Z230" s="272">
        <v>87.705539619278895</v>
      </c>
      <c r="AA230" s="272">
        <v>3.76</v>
      </c>
      <c r="AB230" s="274">
        <v>88.783997094571902</v>
      </c>
      <c r="AC230" s="272"/>
      <c r="AD230" s="273">
        <v>3.5833261666810001</v>
      </c>
      <c r="AE230" s="272">
        <v>139.06097388302399</v>
      </c>
      <c r="AF230" s="272">
        <v>3.6699436663647198</v>
      </c>
      <c r="AG230" s="272">
        <v>123.065789695476</v>
      </c>
      <c r="AH230" s="272">
        <v>3.6166522000578598</v>
      </c>
      <c r="AI230" s="272">
        <v>119.33116000903399</v>
      </c>
      <c r="AJ230" s="272">
        <v>3.78829368252612</v>
      </c>
      <c r="AK230" s="272">
        <v>94.272449911842102</v>
      </c>
      <c r="AL230" s="272">
        <v>3.7915877384485701</v>
      </c>
      <c r="AM230" s="272">
        <v>38.352885947671602</v>
      </c>
      <c r="AN230" s="272">
        <v>3.6832496007923998</v>
      </c>
      <c r="AO230" s="272">
        <v>88.211051252920299</v>
      </c>
      <c r="AP230" s="272">
        <v>3.8016519669457201</v>
      </c>
      <c r="AQ230" s="272">
        <v>59.049607756542699</v>
      </c>
      <c r="AR230" s="272">
        <v>3.5600189867679202</v>
      </c>
      <c r="AS230" s="274">
        <v>103.040190205207</v>
      </c>
      <c r="AU230" s="273">
        <v>3.76330009084919</v>
      </c>
      <c r="AV230" s="272">
        <v>129.00905785746599</v>
      </c>
      <c r="AW230" s="272">
        <v>3.7899833872394799</v>
      </c>
      <c r="AX230" s="272">
        <v>94.299962617855797</v>
      </c>
      <c r="AY230" s="272">
        <v>3.7816175686652298</v>
      </c>
      <c r="AZ230" s="272">
        <v>123.160310898582</v>
      </c>
      <c r="BA230" s="272">
        <v>3.7932685948826403</v>
      </c>
      <c r="BB230" s="272">
        <v>134.13675404059799</v>
      </c>
      <c r="BC230" s="272">
        <v>3.7882966499941002</v>
      </c>
      <c r="BD230" s="272">
        <v>148.18526629233</v>
      </c>
      <c r="BE230" s="272">
        <v>3.5699857200571197</v>
      </c>
      <c r="BF230" s="272">
        <v>153.256073473431</v>
      </c>
      <c r="BG230" s="272">
        <v>3.8083019148425299</v>
      </c>
      <c r="BH230" s="272">
        <v>39.4827786600992</v>
      </c>
      <c r="BI230" s="272">
        <v>3.7832292314756399</v>
      </c>
      <c r="BJ230" s="274">
        <v>78.457682802060006</v>
      </c>
    </row>
    <row r="231" spans="1:62" x14ac:dyDescent="0.45">
      <c r="A231" s="1">
        <v>3.8134964600186514</v>
      </c>
      <c r="B231" s="1">
        <v>94.805612641928676</v>
      </c>
      <c r="C231" s="1">
        <v>12.698505697383524</v>
      </c>
      <c r="D231" s="1"/>
      <c r="E231" s="1">
        <v>3.7939233609792233</v>
      </c>
      <c r="F231" s="1">
        <v>98.19235711010775</v>
      </c>
      <c r="G231" s="1">
        <v>11.95877367566626</v>
      </c>
      <c r="H231" s="1"/>
      <c r="I231" s="1">
        <v>3.8134976094630395</v>
      </c>
      <c r="J231" s="1">
        <v>114.26513779964758</v>
      </c>
      <c r="K231" s="25">
        <v>13.659120956282509</v>
      </c>
      <c r="M231" s="273">
        <v>3.8116194661122704</v>
      </c>
      <c r="N231" s="272">
        <v>131.06208707964799</v>
      </c>
      <c r="O231" s="272">
        <v>3.6916443937454901</v>
      </c>
      <c r="P231" s="272">
        <v>33.134502497266801</v>
      </c>
      <c r="Q231" s="272">
        <v>3.7866473547651496</v>
      </c>
      <c r="R231" s="272">
        <v>143.25115797698501</v>
      </c>
      <c r="S231" s="272">
        <v>3.8066613373407905</v>
      </c>
      <c r="T231" s="272">
        <v>98.007259147904193</v>
      </c>
      <c r="U231" s="272">
        <v>3.8065248101754001</v>
      </c>
      <c r="V231" s="272">
        <v>57.310268457739198</v>
      </c>
      <c r="W231" s="272">
        <v>3.60497837012977</v>
      </c>
      <c r="X231" s="272">
        <v>105.715526199086</v>
      </c>
      <c r="Y231" s="272">
        <v>3.7899072104384599</v>
      </c>
      <c r="Z231" s="272">
        <v>88.052543140921898</v>
      </c>
      <c r="AA231" s="272">
        <v>3.78</v>
      </c>
      <c r="AB231" s="274">
        <v>89.112256846253402</v>
      </c>
      <c r="AC231" s="272"/>
      <c r="AD231" s="273">
        <v>3.5999928000143999</v>
      </c>
      <c r="AE231" s="272">
        <v>139.55713572938399</v>
      </c>
      <c r="AF231" s="272">
        <v>3.6866100772019799</v>
      </c>
      <c r="AG231" s="272">
        <v>123.734953325219</v>
      </c>
      <c r="AH231" s="272">
        <v>3.6349854600581599</v>
      </c>
      <c r="AI231" s="272">
        <v>119.85384675029501</v>
      </c>
      <c r="AJ231" s="272">
        <v>3.8049601747501702</v>
      </c>
      <c r="AK231" s="272">
        <v>94.581297386953906</v>
      </c>
      <c r="AL231" s="272">
        <v>3.80825405817802</v>
      </c>
      <c r="AM231" s="272">
        <v>38.511940922437901</v>
      </c>
      <c r="AN231" s="272">
        <v>3.6965826310215202</v>
      </c>
      <c r="AO231" s="272">
        <v>88.294979890569607</v>
      </c>
      <c r="AP231" s="272">
        <v>3.8149852487236999</v>
      </c>
      <c r="AQ231" s="272">
        <v>59.066799381040802</v>
      </c>
      <c r="AR231" s="272">
        <v>3.5750190667683501</v>
      </c>
      <c r="AS231" s="274">
        <v>103.316270939597</v>
      </c>
      <c r="AU231" s="273">
        <v>3.7799666102949399</v>
      </c>
      <c r="AV231" s="272">
        <v>129.56692287739</v>
      </c>
      <c r="AW231" s="272">
        <v>3.80165000276748</v>
      </c>
      <c r="AX231" s="272">
        <v>94.5346533762376</v>
      </c>
      <c r="AY231" s="272">
        <v>3.7949507288896998</v>
      </c>
      <c r="AZ231" s="272">
        <v>123.429147658183</v>
      </c>
      <c r="BA231" s="272">
        <v>3.8116016153324304</v>
      </c>
      <c r="BB231" s="272">
        <v>134.57397405621299</v>
      </c>
      <c r="BC231" s="272">
        <v>3.8049631552734398</v>
      </c>
      <c r="BD231" s="272">
        <v>148.79825631422301</v>
      </c>
      <c r="BE231" s="272">
        <v>3.5866523200573801</v>
      </c>
      <c r="BF231" s="272">
        <v>153.93029949750999</v>
      </c>
      <c r="BG231" s="272">
        <v>3.8266350969271099</v>
      </c>
      <c r="BH231" s="272">
        <v>39.809260421759298</v>
      </c>
      <c r="BI231" s="272">
        <v>3.7998954395438198</v>
      </c>
      <c r="BJ231" s="274">
        <v>78.831036565394101</v>
      </c>
    </row>
    <row r="232" spans="1:62" x14ac:dyDescent="0.45">
      <c r="A232" s="1">
        <v>3.8309962422876733</v>
      </c>
      <c r="B232" s="1">
        <v>95.201975999262274</v>
      </c>
      <c r="C232" s="1">
        <v>12.74010899536499</v>
      </c>
      <c r="D232" s="1"/>
      <c r="E232" s="1">
        <v>3.8103815329023702</v>
      </c>
      <c r="F232" s="1">
        <v>98.486327104410336</v>
      </c>
      <c r="G232" s="1">
        <v>11.996380235642564</v>
      </c>
      <c r="H232" s="1"/>
      <c r="I232" s="1">
        <v>3.8291224246396602</v>
      </c>
      <c r="J232" s="1">
        <v>114.65497590732024</v>
      </c>
      <c r="K232" s="25">
        <v>13.665519293387931</v>
      </c>
      <c r="M232" s="273">
        <v>3.8249526343365403</v>
      </c>
      <c r="N232" s="272">
        <v>131.47562827601701</v>
      </c>
      <c r="O232" s="272">
        <v>3.7066443032460299</v>
      </c>
      <c r="P232" s="272">
        <v>33.253574191993401</v>
      </c>
      <c r="Q232" s="272">
        <v>3.8016472782655404</v>
      </c>
      <c r="R232" s="272">
        <v>143.706723680717</v>
      </c>
      <c r="S232" s="272">
        <v>3.8249946450074899</v>
      </c>
      <c r="T232" s="272">
        <v>98.380698969377306</v>
      </c>
      <c r="U232" s="272">
        <v>3.8265240648698398</v>
      </c>
      <c r="V232" s="272">
        <v>57.591668784516898</v>
      </c>
      <c r="W232" s="272">
        <v>3.6166449667968599</v>
      </c>
      <c r="X232" s="272">
        <v>105.845310554246</v>
      </c>
      <c r="Y232" s="272">
        <v>3.8065734690595603</v>
      </c>
      <c r="Z232" s="272">
        <v>88.422813856780195</v>
      </c>
      <c r="AA232" s="272">
        <v>3.8000000000000003</v>
      </c>
      <c r="AB232" s="274">
        <v>89.474699600379196</v>
      </c>
      <c r="AC232" s="272"/>
      <c r="AD232" s="273">
        <v>3.6183260966811401</v>
      </c>
      <c r="AE232" s="272">
        <v>140.05478429138199</v>
      </c>
      <c r="AF232" s="272">
        <v>3.70494312912296</v>
      </c>
      <c r="AG232" s="272">
        <v>124.424459000697</v>
      </c>
      <c r="AH232" s="272">
        <v>3.65498538005847</v>
      </c>
      <c r="AI232" s="272">
        <v>120.398020072346</v>
      </c>
      <c r="AJ232" s="272">
        <v>3.8216266669742196</v>
      </c>
      <c r="AK232" s="272">
        <v>94.922510425551195</v>
      </c>
      <c r="AL232" s="272">
        <v>3.8249203779074601</v>
      </c>
      <c r="AM232" s="272">
        <v>38.634937143280901</v>
      </c>
      <c r="AN232" s="272">
        <v>3.7099156612506299</v>
      </c>
      <c r="AO232" s="272">
        <v>88.393752085952997</v>
      </c>
      <c r="AP232" s="272">
        <v>3.8266518702794303</v>
      </c>
      <c r="AQ232" s="272">
        <v>59.084557373401601</v>
      </c>
      <c r="AR232" s="272">
        <v>3.5916858223243802</v>
      </c>
      <c r="AS232" s="274">
        <v>103.578876838588</v>
      </c>
      <c r="AU232" s="273">
        <v>3.7982997816852597</v>
      </c>
      <c r="AV232" s="272">
        <v>130.10708489668099</v>
      </c>
      <c r="AW232" s="272">
        <v>3.8149832776566299</v>
      </c>
      <c r="AX232" s="272">
        <v>94.805537635912003</v>
      </c>
      <c r="AY232" s="272">
        <v>3.8082838891141697</v>
      </c>
      <c r="AZ232" s="272">
        <v>123.70363866798699</v>
      </c>
      <c r="BA232" s="272">
        <v>3.8282679975594998</v>
      </c>
      <c r="BB232" s="272">
        <v>134.98826207100899</v>
      </c>
      <c r="BC232" s="272">
        <v>3.8216296605527798</v>
      </c>
      <c r="BD232" s="272">
        <v>149.38459733516399</v>
      </c>
      <c r="BE232" s="272">
        <v>3.6049855800576802</v>
      </c>
      <c r="BF232" s="272">
        <v>154.64539677304899</v>
      </c>
      <c r="BG232" s="272">
        <v>3.84330162609491</v>
      </c>
      <c r="BH232" s="272">
        <v>40.119976432856298</v>
      </c>
      <c r="BI232" s="272">
        <v>3.8165616476119899</v>
      </c>
      <c r="BJ232" s="274">
        <v>79.200988328606698</v>
      </c>
    </row>
    <row r="233" spans="1:62" x14ac:dyDescent="0.45">
      <c r="A233" s="1">
        <v>3.8482877037958656</v>
      </c>
      <c r="B233" s="1">
        <v>95.622056861758722</v>
      </c>
      <c r="C233" s="1">
        <v>12.787861718159391</v>
      </c>
      <c r="D233" s="1"/>
      <c r="E233" s="1">
        <v>3.8264230367318142</v>
      </c>
      <c r="F233" s="1">
        <v>98.777692396511213</v>
      </c>
      <c r="G233" s="1">
        <v>12.035371616885653</v>
      </c>
      <c r="H233" s="1"/>
      <c r="I233" s="1">
        <v>3.8447472413093067</v>
      </c>
      <c r="J233" s="1">
        <v>115.05291345278228</v>
      </c>
      <c r="K233" s="25">
        <v>13.675781721682057</v>
      </c>
      <c r="M233" s="273">
        <v>3.8382858025608102</v>
      </c>
      <c r="N233" s="272">
        <v>131.879310032695</v>
      </c>
      <c r="O233" s="272">
        <v>3.7216442127465799</v>
      </c>
      <c r="P233" s="272">
        <v>33.391281311190497</v>
      </c>
      <c r="Q233" s="272">
        <v>3.8183138599326405</v>
      </c>
      <c r="R233" s="272">
        <v>144.230831450761</v>
      </c>
      <c r="S233" s="272">
        <v>3.8416612883408603</v>
      </c>
      <c r="T233" s="272">
        <v>98.7803583996984</v>
      </c>
      <c r="U233" s="272">
        <v>3.8448567150064199</v>
      </c>
      <c r="V233" s="272">
        <v>57.862491882725401</v>
      </c>
      <c r="W233" s="272">
        <v>3.6299782201306798</v>
      </c>
      <c r="X233" s="272">
        <v>106.00915602317301</v>
      </c>
      <c r="Y233" s="272">
        <v>3.8249063535427696</v>
      </c>
      <c r="Z233" s="272">
        <v>88.800641670643202</v>
      </c>
      <c r="AA233" s="272">
        <v>3.8099999999999996</v>
      </c>
      <c r="AB233" s="274">
        <v>89.842424197196493</v>
      </c>
      <c r="AC233" s="272"/>
      <c r="AD233" s="273">
        <v>3.6349927300145404</v>
      </c>
      <c r="AE233" s="272">
        <v>140.515359357037</v>
      </c>
      <c r="AF233" s="272">
        <v>3.7232761810439499</v>
      </c>
      <c r="AG233" s="272">
        <v>125.105799539488</v>
      </c>
      <c r="AH233" s="272">
        <v>3.6749853000587898</v>
      </c>
      <c r="AI233" s="272">
        <v>120.958594463754</v>
      </c>
      <c r="AJ233" s="272">
        <v>3.8382931591982596</v>
      </c>
      <c r="AK233" s="272">
        <v>95.281245469899901</v>
      </c>
      <c r="AL233" s="272">
        <v>3.8399200656639603</v>
      </c>
      <c r="AM233" s="272">
        <v>38.736623773291001</v>
      </c>
      <c r="AN233" s="272">
        <v>3.72324869147974</v>
      </c>
      <c r="AO233" s="272">
        <v>88.503721845954601</v>
      </c>
      <c r="AP233" s="272">
        <v>3.8399851520574102</v>
      </c>
      <c r="AQ233" s="272">
        <v>59.113607325024297</v>
      </c>
      <c r="AR233" s="272">
        <v>3.6083525778804102</v>
      </c>
      <c r="AS233" s="274">
        <v>103.87935858839499</v>
      </c>
      <c r="AU233" s="273">
        <v>3.8149663011310002</v>
      </c>
      <c r="AV233" s="272">
        <v>130.62714991525499</v>
      </c>
      <c r="AW233" s="272">
        <v>3.82664989318463</v>
      </c>
      <c r="AX233" s="272">
        <v>95.115686646988806</v>
      </c>
      <c r="AY233" s="272">
        <v>3.8216170493386397</v>
      </c>
      <c r="AZ233" s="272">
        <v>124.000337178583</v>
      </c>
      <c r="BA233" s="272">
        <v>3.8449343797865798</v>
      </c>
      <c r="BB233" s="272">
        <v>135.412661586166</v>
      </c>
      <c r="BC233" s="272">
        <v>3.8382961658321197</v>
      </c>
      <c r="BD233" s="272">
        <v>149.97786835635199</v>
      </c>
      <c r="BE233" s="272">
        <v>3.6233188400579701</v>
      </c>
      <c r="BF233" s="272">
        <v>155.414721300525</v>
      </c>
      <c r="BG233" s="272">
        <v>3.8599681552627101</v>
      </c>
      <c r="BH233" s="272">
        <v>40.422376443656297</v>
      </c>
      <c r="BI233" s="272">
        <v>3.8332278556801702</v>
      </c>
      <c r="BJ233" s="274">
        <v>79.602077842931294</v>
      </c>
    </row>
    <row r="234" spans="1:62" x14ac:dyDescent="0.45">
      <c r="A234" s="1">
        <v>3.8662041490892296</v>
      </c>
      <c r="B234" s="1">
        <v>96.060170476931319</v>
      </c>
      <c r="C234" s="1">
        <v>12.840034438658035</v>
      </c>
      <c r="D234" s="1"/>
      <c r="E234" s="1">
        <v>3.8430895345856588</v>
      </c>
      <c r="F234" s="1">
        <v>99.071327584811542</v>
      </c>
      <c r="G234" s="1">
        <v>12.074872404667232</v>
      </c>
      <c r="H234" s="1"/>
      <c r="I234" s="1">
        <v>3.8605803892949448</v>
      </c>
      <c r="J234" s="1">
        <v>115.46752434258967</v>
      </c>
      <c r="K234" s="25">
        <v>13.692229852618649</v>
      </c>
      <c r="M234" s="273">
        <v>3.8516189707850703</v>
      </c>
      <c r="N234" s="272">
        <v>132.27536697543701</v>
      </c>
      <c r="O234" s="272">
        <v>3.7383107788583003</v>
      </c>
      <c r="P234" s="272">
        <v>33.532685720271502</v>
      </c>
      <c r="Q234" s="272">
        <v>3.8349804415997397</v>
      </c>
      <c r="R234" s="272">
        <v>144.78764601593301</v>
      </c>
      <c r="S234" s="272">
        <v>3.8583279316742201</v>
      </c>
      <c r="T234" s="272">
        <v>99.193533930035002</v>
      </c>
      <c r="U234" s="272">
        <v>3.8631893651429898</v>
      </c>
      <c r="V234" s="272">
        <v>58.115316086223601</v>
      </c>
      <c r="W234" s="272">
        <v>3.64164481679776</v>
      </c>
      <c r="X234" s="272">
        <v>106.18154724271</v>
      </c>
      <c r="Y234" s="272">
        <v>3.84157261216387</v>
      </c>
      <c r="Z234" s="272">
        <v>89.179850889517795</v>
      </c>
      <c r="AA234" s="272">
        <v>3.83</v>
      </c>
      <c r="AB234" s="274">
        <v>90.193517761128803</v>
      </c>
      <c r="AC234" s="272"/>
      <c r="AD234" s="273">
        <v>3.65165936334793</v>
      </c>
      <c r="AE234" s="272">
        <v>140.95795224305201</v>
      </c>
      <c r="AF234" s="272">
        <v>3.7416092329649402</v>
      </c>
      <c r="AG234" s="272">
        <v>125.758821685146</v>
      </c>
      <c r="AH234" s="272">
        <v>3.6949852200591198</v>
      </c>
      <c r="AI234" s="272">
        <v>121.498815010096</v>
      </c>
      <c r="AJ234" s="272">
        <v>3.8566263006447197</v>
      </c>
      <c r="AK234" s="272">
        <v>95.667921328806798</v>
      </c>
      <c r="AL234" s="272">
        <v>3.8549197534204604</v>
      </c>
      <c r="AM234" s="272">
        <v>38.822227915867401</v>
      </c>
      <c r="AN234" s="272">
        <v>3.7365817217088502</v>
      </c>
      <c r="AO234" s="272">
        <v>88.655154453235795</v>
      </c>
      <c r="AP234" s="272">
        <v>3.8516517736131402</v>
      </c>
      <c r="AQ234" s="272">
        <v>59.160816446243899</v>
      </c>
      <c r="AR234" s="272">
        <v>3.6250193334364402</v>
      </c>
      <c r="AS234" s="274">
        <v>104.199816604692</v>
      </c>
      <c r="AU234" s="273">
        <v>3.83163282057675</v>
      </c>
      <c r="AV234" s="272">
        <v>131.134551933376</v>
      </c>
      <c r="AW234" s="272">
        <v>3.8399831680737799</v>
      </c>
      <c r="AX234" s="272">
        <v>95.4640924094318</v>
      </c>
      <c r="AY234" s="272">
        <v>3.8349502095631101</v>
      </c>
      <c r="AZ234" s="272">
        <v>124.34190744078199</v>
      </c>
      <c r="BA234" s="272">
        <v>3.8616007620136603</v>
      </c>
      <c r="BB234" s="272">
        <v>135.82978460106301</v>
      </c>
      <c r="BC234" s="272">
        <v>3.8532960205835298</v>
      </c>
      <c r="BD234" s="272">
        <v>150.583944127998</v>
      </c>
      <c r="BE234" s="272">
        <v>3.64165210005826</v>
      </c>
      <c r="BF234" s="272">
        <v>156.234178079792</v>
      </c>
      <c r="BG234" s="272">
        <v>3.8783013373473003</v>
      </c>
      <c r="BH234" s="272">
        <v>40.707703453846499</v>
      </c>
      <c r="BI234" s="272">
        <v>3.8515606845551598</v>
      </c>
      <c r="BJ234" s="274">
        <v>80.023059607966402</v>
      </c>
    </row>
    <row r="235" spans="1:62" x14ac:dyDescent="0.45">
      <c r="A235" s="1">
        <v>3.8843289299450023</v>
      </c>
      <c r="B235" s="1">
        <v>96.504004395454743</v>
      </c>
      <c r="C235" s="1">
        <v>12.898269322473281</v>
      </c>
      <c r="D235" s="1"/>
      <c r="E235" s="1">
        <v>3.8591310364706528</v>
      </c>
      <c r="F235" s="1">
        <v>99.364822656062756</v>
      </c>
      <c r="G235" s="1">
        <v>12.118344673825751</v>
      </c>
      <c r="H235" s="1"/>
      <c r="I235" s="1">
        <v>3.8764135384645964</v>
      </c>
      <c r="J235" s="1">
        <v>115.89857429548461</v>
      </c>
      <c r="K235" s="25">
        <v>13.713827010218576</v>
      </c>
      <c r="M235" s="273">
        <v>3.8666187850373701</v>
      </c>
      <c r="N235" s="272">
        <v>132.667591196431</v>
      </c>
      <c r="O235" s="272">
        <v>3.7549773449700101</v>
      </c>
      <c r="P235" s="272">
        <v>33.683827680365802</v>
      </c>
      <c r="Q235" s="272">
        <v>3.8516470232668398</v>
      </c>
      <c r="R235" s="272">
        <v>145.37823728795701</v>
      </c>
      <c r="S235" s="272">
        <v>3.8766612393409301</v>
      </c>
      <c r="T235" s="272">
        <v>99.640079871632693</v>
      </c>
      <c r="U235" s="272">
        <v>3.8815220152795598</v>
      </c>
      <c r="V235" s="272">
        <v>58.324328081755503</v>
      </c>
      <c r="W235" s="272">
        <v>3.6533114134648499</v>
      </c>
      <c r="X235" s="272">
        <v>106.40094686220201</v>
      </c>
      <c r="Y235" s="272">
        <v>3.8599054966470896</v>
      </c>
      <c r="Z235" s="272">
        <v>89.554915893357602</v>
      </c>
      <c r="AA235" s="272">
        <v>3.85</v>
      </c>
      <c r="AB235" s="274">
        <v>90.540223332671303</v>
      </c>
      <c r="AC235" s="272"/>
      <c r="AD235" s="273">
        <v>3.6683259966813395</v>
      </c>
      <c r="AE235" s="272">
        <v>141.39052749749601</v>
      </c>
      <c r="AF235" s="272">
        <v>3.7599422848859203</v>
      </c>
      <c r="AG235" s="272">
        <v>126.379726053258</v>
      </c>
      <c r="AH235" s="272">
        <v>3.7133184800594097</v>
      </c>
      <c r="AI235" s="272">
        <v>121.972239546636</v>
      </c>
      <c r="AJ235" s="272">
        <v>3.8749594420911699</v>
      </c>
      <c r="AK235" s="272">
        <v>96.062113361224704</v>
      </c>
      <c r="AL235" s="272">
        <v>3.8682528092040198</v>
      </c>
      <c r="AM235" s="272">
        <v>38.893767256520803</v>
      </c>
      <c r="AN235" s="272">
        <v>3.7499147519379701</v>
      </c>
      <c r="AO235" s="272">
        <v>88.843849346148502</v>
      </c>
      <c r="AP235" s="272">
        <v>3.8633183951688701</v>
      </c>
      <c r="AQ235" s="272">
        <v>59.235647800099102</v>
      </c>
      <c r="AR235" s="272">
        <v>3.6416860889924703</v>
      </c>
      <c r="AS235" s="274">
        <v>104.555212438517</v>
      </c>
      <c r="AU235" s="273">
        <v>3.8482993400224901</v>
      </c>
      <c r="AV235" s="272">
        <v>131.621730950776</v>
      </c>
      <c r="AW235" s="272">
        <v>3.8549831023240597</v>
      </c>
      <c r="AX235" s="272">
        <v>95.854771173384606</v>
      </c>
      <c r="AY235" s="272">
        <v>3.8499500148156405</v>
      </c>
      <c r="AZ235" s="272">
        <v>124.71749770419601</v>
      </c>
      <c r="BA235" s="272">
        <v>3.8782671442407297</v>
      </c>
      <c r="BB235" s="272">
        <v>136.23928461568801</v>
      </c>
      <c r="BC235" s="272">
        <v>3.8699625258628703</v>
      </c>
      <c r="BD235" s="272">
        <v>151.23709665132401</v>
      </c>
      <c r="BE235" s="272">
        <v>3.6616520200585803</v>
      </c>
      <c r="BF235" s="272">
        <v>157.05930485926001</v>
      </c>
      <c r="BG235" s="272">
        <v>3.8949678665151004</v>
      </c>
      <c r="BH235" s="272">
        <v>40.998023214215102</v>
      </c>
      <c r="BI235" s="272">
        <v>3.8698935134301498</v>
      </c>
      <c r="BJ235" s="274">
        <v>80.495039874822794</v>
      </c>
    </row>
    <row r="236" spans="1:62" x14ac:dyDescent="0.45">
      <c r="A236" s="1">
        <v>3.9026620428771728</v>
      </c>
      <c r="B236" s="1">
        <v>96.943270874368665</v>
      </c>
      <c r="C236" s="1">
        <v>12.959002722827783</v>
      </c>
      <c r="D236" s="1"/>
      <c r="E236" s="1">
        <v>3.8753808792756206</v>
      </c>
      <c r="F236" s="1">
        <v>99.658389998212854</v>
      </c>
      <c r="G236" s="1">
        <v>12.16360900903007</v>
      </c>
      <c r="H236" s="1"/>
      <c r="I236" s="1">
        <v>3.892038356946721</v>
      </c>
      <c r="J236" s="1">
        <v>116.35641499933595</v>
      </c>
      <c r="K236" s="25">
        <v>13.743034318498824</v>
      </c>
      <c r="M236" s="273">
        <v>3.8799519532616404</v>
      </c>
      <c r="N236" s="272">
        <v>133.075525513635</v>
      </c>
      <c r="O236" s="272">
        <v>3.7716439110817297</v>
      </c>
      <c r="P236" s="272">
        <v>33.844395698186503</v>
      </c>
      <c r="Q236" s="272">
        <v>3.8683136049339399</v>
      </c>
      <c r="R236" s="272">
        <v>145.94691568440501</v>
      </c>
      <c r="S236" s="272">
        <v>3.8966612113409704</v>
      </c>
      <c r="T236" s="272">
        <v>100.138767080825</v>
      </c>
      <c r="U236" s="272">
        <v>3.89818806085826</v>
      </c>
      <c r="V236" s="272">
        <v>58.496841189970603</v>
      </c>
      <c r="W236" s="272">
        <v>3.6666446667986601</v>
      </c>
      <c r="X236" s="272">
        <v>106.648733000364</v>
      </c>
      <c r="Y236" s="272">
        <v>3.8765717552681895</v>
      </c>
      <c r="Z236" s="272">
        <v>89.914311430545993</v>
      </c>
      <c r="AA236" s="272">
        <v>3.8600000000000003</v>
      </c>
      <c r="AB236" s="274">
        <v>90.872546040269398</v>
      </c>
      <c r="AC236" s="272"/>
      <c r="AD236" s="273">
        <v>3.6849926300147398</v>
      </c>
      <c r="AE236" s="272">
        <v>141.83026494553701</v>
      </c>
      <c r="AF236" s="272">
        <v>3.7766086957231799</v>
      </c>
      <c r="AG236" s="272">
        <v>126.974766288975</v>
      </c>
      <c r="AH236" s="272">
        <v>3.7316517400597005</v>
      </c>
      <c r="AI236" s="272">
        <v>122.35410127871</v>
      </c>
      <c r="AJ236" s="272">
        <v>3.8932925835376198</v>
      </c>
      <c r="AK236" s="272">
        <v>96.471479332629798</v>
      </c>
      <c r="AL236" s="272">
        <v>3.8815858649875703</v>
      </c>
      <c r="AM236" s="272">
        <v>38.974451078290201</v>
      </c>
      <c r="AN236" s="272">
        <v>3.7649144109457202</v>
      </c>
      <c r="AO236" s="272">
        <v>89.077405293516705</v>
      </c>
      <c r="AP236" s="272">
        <v>3.87665167694685</v>
      </c>
      <c r="AQ236" s="272">
        <v>59.339080731019003</v>
      </c>
      <c r="AR236" s="272">
        <v>3.6600195201041004</v>
      </c>
      <c r="AS236" s="274">
        <v>104.91072626564601</v>
      </c>
      <c r="AU236" s="273">
        <v>3.8649658594682399</v>
      </c>
      <c r="AV236" s="272">
        <v>132.10199571792799</v>
      </c>
      <c r="AW236" s="272">
        <v>3.8699830365743502</v>
      </c>
      <c r="AX236" s="272">
        <v>96.320341190012101</v>
      </c>
      <c r="AY236" s="272">
        <v>3.86494982006817</v>
      </c>
      <c r="AZ236" s="272">
        <v>125.165144220183</v>
      </c>
      <c r="BA236" s="272">
        <v>3.8949335264678102</v>
      </c>
      <c r="BB236" s="272">
        <v>136.59720337847099</v>
      </c>
      <c r="BC236" s="272">
        <v>3.8882956816701402</v>
      </c>
      <c r="BD236" s="272">
        <v>151.89135167469101</v>
      </c>
      <c r="BE236" s="272">
        <v>3.6816519400589001</v>
      </c>
      <c r="BF236" s="272">
        <v>157.88778638884901</v>
      </c>
      <c r="BG236" s="272">
        <v>3.9116343956828996</v>
      </c>
      <c r="BH236" s="272">
        <v>41.280074224288299</v>
      </c>
      <c r="BI236" s="272">
        <v>3.8882263423051402</v>
      </c>
      <c r="BJ236" s="274">
        <v>80.987542392412195</v>
      </c>
    </row>
    <row r="237" spans="1:62" x14ac:dyDescent="0.45">
      <c r="A237" s="1">
        <v>3.921411813656857</v>
      </c>
      <c r="B237" s="1">
        <v>97.367614454780778</v>
      </c>
      <c r="C237" s="1">
        <v>13.02210422233218</v>
      </c>
      <c r="D237" s="1"/>
      <c r="E237" s="1">
        <v>3.8916307166813326</v>
      </c>
      <c r="F237" s="1">
        <v>99.953876206481283</v>
      </c>
      <c r="G237" s="1">
        <v>12.212406920421845</v>
      </c>
      <c r="H237" s="1"/>
      <c r="I237" s="1">
        <v>3.908288170737912</v>
      </c>
      <c r="J237" s="1">
        <v>116.84299748546385</v>
      </c>
      <c r="K237" s="25">
        <v>13.777251362122945</v>
      </c>
      <c r="M237" s="273">
        <v>3.8932851214859103</v>
      </c>
      <c r="N237" s="272">
        <v>133.50428925150501</v>
      </c>
      <c r="O237" s="272">
        <v>3.7883104771934497</v>
      </c>
      <c r="P237" s="272">
        <v>33.987425289634103</v>
      </c>
      <c r="Q237" s="272">
        <v>3.8866468447677502</v>
      </c>
      <c r="R237" s="272">
        <v>146.476752222291</v>
      </c>
      <c r="S237" s="272">
        <v>3.9149945190076698</v>
      </c>
      <c r="T237" s="272">
        <v>100.65274454745</v>
      </c>
      <c r="U237" s="272">
        <v>3.91318750187909</v>
      </c>
      <c r="V237" s="272">
        <v>58.607827602423399</v>
      </c>
      <c r="W237" s="272">
        <v>3.6799779201324698</v>
      </c>
      <c r="X237" s="272">
        <v>106.961986901527</v>
      </c>
      <c r="Y237" s="272">
        <v>3.8949046397514002</v>
      </c>
      <c r="Z237" s="272">
        <v>90.262872418623701</v>
      </c>
      <c r="AA237" s="272">
        <v>3.8800000000000003</v>
      </c>
      <c r="AB237" s="274">
        <v>91.199749423412598</v>
      </c>
      <c r="AC237" s="272"/>
      <c r="AD237" s="273">
        <v>3.70165926334814</v>
      </c>
      <c r="AE237" s="272">
        <v>142.268480279947</v>
      </c>
      <c r="AF237" s="272">
        <v>3.7949417476441702</v>
      </c>
      <c r="AG237" s="272">
        <v>127.583458350049</v>
      </c>
      <c r="AH237" s="272">
        <v>3.7483183400599698</v>
      </c>
      <c r="AI237" s="272">
        <v>122.67750912762401</v>
      </c>
      <c r="AJ237" s="272">
        <v>3.91162572498407</v>
      </c>
      <c r="AK237" s="272">
        <v>96.876585745734502</v>
      </c>
      <c r="AL237" s="272">
        <v>3.8949189207711301</v>
      </c>
      <c r="AM237" s="272">
        <v>39.054521334875098</v>
      </c>
      <c r="AN237" s="272">
        <v>3.7815806987321099</v>
      </c>
      <c r="AO237" s="272">
        <v>89.356872435752607</v>
      </c>
      <c r="AP237" s="272">
        <v>3.8899849587248196</v>
      </c>
      <c r="AQ237" s="272">
        <v>59.4733217138021</v>
      </c>
      <c r="AR237" s="272">
        <v>3.6783529512157398</v>
      </c>
      <c r="AS237" s="274">
        <v>105.297885897103</v>
      </c>
      <c r="AU237" s="273">
        <v>3.8816323789139804</v>
      </c>
      <c r="AV237" s="272">
        <v>132.54753173384</v>
      </c>
      <c r="AW237" s="272">
        <v>3.8849829708246397</v>
      </c>
      <c r="AX237" s="272">
        <v>96.816812707743296</v>
      </c>
      <c r="AY237" s="272">
        <v>3.8799496253206902</v>
      </c>
      <c r="AZ237" s="272">
        <v>125.64722023740001</v>
      </c>
      <c r="BA237" s="272">
        <v>3.9099332704721799</v>
      </c>
      <c r="BB237" s="272">
        <v>136.91844038994401</v>
      </c>
      <c r="BC237" s="272">
        <v>3.9049621869494802</v>
      </c>
      <c r="BD237" s="272">
        <v>152.577909949211</v>
      </c>
      <c r="BE237" s="272">
        <v>3.69998520005919</v>
      </c>
      <c r="BF237" s="272">
        <v>158.68553966734001</v>
      </c>
      <c r="BG237" s="272">
        <v>3.9266342719339202</v>
      </c>
      <c r="BH237" s="272">
        <v>41.556392234156803</v>
      </c>
      <c r="BI237" s="272">
        <v>3.9065591711801404</v>
      </c>
      <c r="BJ237" s="274">
        <v>81.475178159827706</v>
      </c>
    </row>
    <row r="238" spans="1:62" x14ac:dyDescent="0.45">
      <c r="A238" s="1">
        <v>3.9391199293945669</v>
      </c>
      <c r="B238" s="1">
        <v>97.772408445641261</v>
      </c>
      <c r="C238" s="1">
        <v>13.081957533461203</v>
      </c>
      <c r="D238" s="1"/>
      <c r="E238" s="1">
        <v>3.9076722309375462</v>
      </c>
      <c r="F238" s="1">
        <v>100.2499966287625</v>
      </c>
      <c r="G238" s="1">
        <v>12.259861618935231</v>
      </c>
      <c r="H238" s="1"/>
      <c r="I238" s="1">
        <v>3.925162971650896</v>
      </c>
      <c r="J238" s="1">
        <v>117.35309865993182</v>
      </c>
      <c r="K238" s="25">
        <v>13.817698787754097</v>
      </c>
      <c r="M238" s="273">
        <v>3.90661828971017</v>
      </c>
      <c r="N238" s="272">
        <v>133.976865197341</v>
      </c>
      <c r="O238" s="272">
        <v>3.8049770433051702</v>
      </c>
      <c r="P238" s="272">
        <v>34.133122888800301</v>
      </c>
      <c r="Q238" s="272">
        <v>3.9033134264348499</v>
      </c>
      <c r="R238" s="272">
        <v>146.973787162745</v>
      </c>
      <c r="S238" s="272">
        <v>3.9349944910077101</v>
      </c>
      <c r="T238" s="272">
        <v>101.171922597649</v>
      </c>
      <c r="U238" s="272">
        <v>3.9281869428999197</v>
      </c>
      <c r="V238" s="272">
        <v>58.707315849632501</v>
      </c>
      <c r="W238" s="272">
        <v>3.6949778301330096</v>
      </c>
      <c r="X238" s="272">
        <v>107.30981655754</v>
      </c>
      <c r="Y238" s="272">
        <v>3.9115708983725002</v>
      </c>
      <c r="Z238" s="272">
        <v>90.596359840251196</v>
      </c>
      <c r="AA238" s="272">
        <v>3.9</v>
      </c>
      <c r="AB238" s="274">
        <v>91.514547247824098</v>
      </c>
      <c r="AC238" s="272"/>
      <c r="AD238" s="273">
        <v>3.7183258966815398</v>
      </c>
      <c r="AE238" s="272">
        <v>142.70098473840801</v>
      </c>
      <c r="AF238" s="272">
        <v>3.8132747995651597</v>
      </c>
      <c r="AG238" s="272">
        <v>128.19558401628899</v>
      </c>
      <c r="AH238" s="272">
        <v>3.7649849400602395</v>
      </c>
      <c r="AI238" s="272">
        <v>122.90836302831499</v>
      </c>
      <c r="AJ238" s="272">
        <v>3.9299588664305301</v>
      </c>
      <c r="AK238" s="272">
        <v>97.252854595164905</v>
      </c>
      <c r="AL238" s="272">
        <v>3.9099186085276298</v>
      </c>
      <c r="AM238" s="272">
        <v>39.152892353022402</v>
      </c>
      <c r="AN238" s="272">
        <v>3.7982469865185</v>
      </c>
      <c r="AO238" s="272">
        <v>89.662699282263503</v>
      </c>
      <c r="AP238" s="272">
        <v>3.9049849007250503</v>
      </c>
      <c r="AQ238" s="272">
        <v>59.628069932945998</v>
      </c>
      <c r="AR238" s="272">
        <v>3.6966863823273699</v>
      </c>
      <c r="AS238" s="274">
        <v>105.705104390362</v>
      </c>
      <c r="AU238" s="273">
        <v>3.8982988983597302</v>
      </c>
      <c r="AV238" s="272">
        <v>133.00215550007599</v>
      </c>
      <c r="AW238" s="272">
        <v>3.9016495644360698</v>
      </c>
      <c r="AX238" s="272">
        <v>97.357557477055593</v>
      </c>
      <c r="AY238" s="272">
        <v>3.8966160756012802</v>
      </c>
      <c r="AZ238" s="272">
        <v>126.205872757352</v>
      </c>
      <c r="BA238" s="272">
        <v>3.92493301447655</v>
      </c>
      <c r="BB238" s="272">
        <v>137.21935990069099</v>
      </c>
      <c r="BC238" s="272">
        <v>3.9216286922288304</v>
      </c>
      <c r="BD238" s="272">
        <v>153.28883347460101</v>
      </c>
      <c r="BE238" s="272">
        <v>3.71998512005952</v>
      </c>
      <c r="BF238" s="272">
        <v>159.373924941925</v>
      </c>
      <c r="BG238" s="272">
        <v>3.9433008011017199</v>
      </c>
      <c r="BH238" s="272">
        <v>41.8270244938223</v>
      </c>
      <c r="BI238" s="272">
        <v>3.9248920000551299</v>
      </c>
      <c r="BJ238" s="274">
        <v>81.934353676226905</v>
      </c>
    </row>
    <row r="239" spans="1:62" x14ac:dyDescent="0.45">
      <c r="A239" s="1">
        <v>3.9570363763406218</v>
      </c>
      <c r="B239" s="1">
        <v>98.153920006201901</v>
      </c>
      <c r="C239" s="1">
        <v>13.141028743285103</v>
      </c>
      <c r="D239" s="1"/>
      <c r="E239" s="1">
        <v>3.9237137448048771</v>
      </c>
      <c r="F239" s="1">
        <v>100.54357134549437</v>
      </c>
      <c r="G239" s="1">
        <v>12.30514101934593</v>
      </c>
      <c r="H239" s="1"/>
      <c r="I239" s="1">
        <v>3.9424544374423625</v>
      </c>
      <c r="J239" s="1">
        <v>117.88163324130804</v>
      </c>
      <c r="K239" s="25">
        <v>13.857199129131919</v>
      </c>
      <c r="M239" s="273">
        <v>3.9216181039624702</v>
      </c>
      <c r="N239" s="272">
        <v>134.49368673310801</v>
      </c>
      <c r="O239" s="272">
        <v>3.8233102660280598</v>
      </c>
      <c r="P239" s="272">
        <v>34.2541041728077</v>
      </c>
      <c r="Q239" s="272">
        <v>3.9183133499352403</v>
      </c>
      <c r="R239" s="272">
        <v>147.44732467481401</v>
      </c>
      <c r="S239" s="272">
        <v>3.95499446300775</v>
      </c>
      <c r="T239" s="272">
        <v>101.667982428683</v>
      </c>
      <c r="U239" s="272">
        <v>3.94151977936288</v>
      </c>
      <c r="V239" s="272">
        <v>58.773704549308299</v>
      </c>
      <c r="W239" s="272">
        <v>3.7099777401335499</v>
      </c>
      <c r="X239" s="272">
        <v>107.692370943452</v>
      </c>
      <c r="Y239" s="272">
        <v>3.9282371569936001</v>
      </c>
      <c r="Z239" s="272">
        <v>90.908598002435298</v>
      </c>
      <c r="AA239" s="272">
        <v>3.91</v>
      </c>
      <c r="AB239" s="274">
        <v>91.841682915035406</v>
      </c>
      <c r="AC239" s="272"/>
      <c r="AD239" s="273">
        <v>3.73499253001494</v>
      </c>
      <c r="AE239" s="272">
        <v>143.134787123222</v>
      </c>
      <c r="AF239" s="272">
        <v>3.8316078514861398</v>
      </c>
      <c r="AG239" s="272">
        <v>128.79607554268401</v>
      </c>
      <c r="AH239" s="272">
        <v>3.7799848800604803</v>
      </c>
      <c r="AI239" s="272">
        <v>123.077341240008</v>
      </c>
      <c r="AJ239" s="272">
        <v>3.9482920078769799</v>
      </c>
      <c r="AK239" s="272">
        <v>97.595235767478997</v>
      </c>
      <c r="AL239" s="272">
        <v>3.9232516643111803</v>
      </c>
      <c r="AM239" s="272">
        <v>39.255192548217103</v>
      </c>
      <c r="AN239" s="272">
        <v>3.8149132743048897</v>
      </c>
      <c r="AO239" s="272">
        <v>90.004879865959595</v>
      </c>
      <c r="AP239" s="272">
        <v>3.9199848427252695</v>
      </c>
      <c r="AQ239" s="272">
        <v>59.817437387695598</v>
      </c>
      <c r="AR239" s="272">
        <v>3.715019813439</v>
      </c>
      <c r="AS239" s="274">
        <v>106.114175378505</v>
      </c>
      <c r="AU239" s="273">
        <v>3.9149654178054698</v>
      </c>
      <c r="AV239" s="272">
        <v>133.46446526658801</v>
      </c>
      <c r="AW239" s="272">
        <v>3.9183161580474999</v>
      </c>
      <c r="AX239" s="272">
        <v>97.911752746848293</v>
      </c>
      <c r="AY239" s="272">
        <v>3.9132825258818698</v>
      </c>
      <c r="AZ239" s="272">
        <v>126.803238778687</v>
      </c>
      <c r="BA239" s="272">
        <v>3.9399327584809201</v>
      </c>
      <c r="BB239" s="272">
        <v>137.51731841133201</v>
      </c>
      <c r="BC239" s="272">
        <v>3.9399618480361003</v>
      </c>
      <c r="BD239" s="272">
        <v>154.04390425156799</v>
      </c>
      <c r="BE239" s="272">
        <v>3.73665172005978</v>
      </c>
      <c r="BF239" s="272">
        <v>159.975118213397</v>
      </c>
      <c r="BG239" s="272">
        <v>3.95996733026952</v>
      </c>
      <c r="BH239" s="272">
        <v>42.093955503355502</v>
      </c>
      <c r="BI239" s="272">
        <v>3.9448914497369398</v>
      </c>
      <c r="BJ239" s="274">
        <v>82.389780692492096</v>
      </c>
    </row>
    <row r="240" spans="1:62" x14ac:dyDescent="0.45">
      <c r="A240" s="1">
        <v>3.9741195029009235</v>
      </c>
      <c r="B240" s="1">
        <v>98.51269932840961</v>
      </c>
      <c r="C240" s="1">
        <v>13.195983778090246</v>
      </c>
      <c r="D240" s="1"/>
      <c r="E240" s="1">
        <v>3.93975526217559</v>
      </c>
      <c r="F240" s="1">
        <v>100.83157677824309</v>
      </c>
      <c r="G240" s="1">
        <v>12.345305259323368</v>
      </c>
      <c r="H240" s="1"/>
      <c r="I240" s="1">
        <v>3.9593292392407498</v>
      </c>
      <c r="J240" s="1">
        <v>118.41854682298336</v>
      </c>
      <c r="K240" s="25">
        <v>13.897238798629415</v>
      </c>
      <c r="M240" s="273">
        <v>3.93661791821477</v>
      </c>
      <c r="N240" s="272">
        <v>135.07952434671</v>
      </c>
      <c r="O240" s="272">
        <v>3.8399768321397798</v>
      </c>
      <c r="P240" s="272">
        <v>34.381301779367398</v>
      </c>
      <c r="Q240" s="272">
        <v>3.9349799316023404</v>
      </c>
      <c r="R240" s="272">
        <v>147.913142570643</v>
      </c>
      <c r="S240" s="272">
        <v>3.9749944350077899</v>
      </c>
      <c r="T240" s="272">
        <v>102.12719124955299</v>
      </c>
      <c r="U240" s="272">
        <v>3.9548526158258497</v>
      </c>
      <c r="V240" s="272">
        <v>58.8555460246533</v>
      </c>
      <c r="W240" s="272">
        <v>3.7249776501340905</v>
      </c>
      <c r="X240" s="272">
        <v>108.118642735027</v>
      </c>
      <c r="Y240" s="272">
        <v>3.9449034156147</v>
      </c>
      <c r="Z240" s="272">
        <v>91.202783097163604</v>
      </c>
      <c r="AA240" s="272">
        <v>3.93</v>
      </c>
      <c r="AB240" s="274">
        <v>92.187183142989298</v>
      </c>
      <c r="AC240" s="272"/>
      <c r="AD240" s="273">
        <v>3.7516591633483398</v>
      </c>
      <c r="AE240" s="272">
        <v>143.57726201593201</v>
      </c>
      <c r="AF240" s="272">
        <v>3.8499409034071301</v>
      </c>
      <c r="AG240" s="272">
        <v>129.410761663638</v>
      </c>
      <c r="AH240" s="272">
        <v>3.7933181600606898</v>
      </c>
      <c r="AI240" s="272">
        <v>123.18206029794899</v>
      </c>
      <c r="AJ240" s="272">
        <v>3.9649585001010301</v>
      </c>
      <c r="AK240" s="272">
        <v>97.890478614556301</v>
      </c>
      <c r="AL240" s="272">
        <v>3.9365847200947401</v>
      </c>
      <c r="AM240" s="272">
        <v>39.370200622330302</v>
      </c>
      <c r="AN240" s="272">
        <v>3.8332461908699202</v>
      </c>
      <c r="AO240" s="272">
        <v>90.352641532969002</v>
      </c>
      <c r="AP240" s="272">
        <v>3.93498478472549</v>
      </c>
      <c r="AQ240" s="272">
        <v>60.0256483732094</v>
      </c>
      <c r="AR240" s="272">
        <v>3.7333532445506301</v>
      </c>
      <c r="AS240" s="274">
        <v>106.519258192949</v>
      </c>
      <c r="AU240" s="273">
        <v>3.9299652853066398</v>
      </c>
      <c r="AV240" s="272">
        <v>133.938965533534</v>
      </c>
      <c r="AW240" s="272">
        <v>3.9349827516589304</v>
      </c>
      <c r="AX240" s="272">
        <v>98.473917516925596</v>
      </c>
      <c r="AY240" s="272">
        <v>3.9299489761624504</v>
      </c>
      <c r="AZ240" s="272">
        <v>127.446390051656</v>
      </c>
      <c r="BA240" s="272">
        <v>3.9549325024852902</v>
      </c>
      <c r="BB240" s="272">
        <v>137.822490422231</v>
      </c>
      <c r="BC240" s="272">
        <v>3.9582950038433702</v>
      </c>
      <c r="BD240" s="272">
        <v>154.81370127906001</v>
      </c>
      <c r="BE240" s="272">
        <v>3.7533183200600497</v>
      </c>
      <c r="BF240" s="272">
        <v>160.444688730167</v>
      </c>
      <c r="BG240" s="272">
        <v>3.9766338594373201</v>
      </c>
      <c r="BH240" s="272">
        <v>42.362792262956802</v>
      </c>
      <c r="BI240" s="272">
        <v>3.9632242786119303</v>
      </c>
      <c r="BJ240" s="274">
        <v>82.837190958470998</v>
      </c>
    </row>
    <row r="241" spans="1:62" x14ac:dyDescent="0.45">
      <c r="A241" s="1">
        <v>3.9912026299611454</v>
      </c>
      <c r="B241" s="1">
        <v>98.854619076462157</v>
      </c>
      <c r="C241" s="1">
        <v>13.249564195392704</v>
      </c>
      <c r="D241" s="1"/>
      <c r="E241" s="1">
        <v>3.9557967810740871</v>
      </c>
      <c r="F241" s="1">
        <v>101.11445835173441</v>
      </c>
      <c r="G241" s="1">
        <v>12.378540798368334</v>
      </c>
      <c r="H241" s="1"/>
      <c r="I241" s="1">
        <v>3.9764123715461235</v>
      </c>
      <c r="J241" s="1">
        <v>118.96480606124267</v>
      </c>
      <c r="K241" s="25">
        <v>13.938995974624076</v>
      </c>
      <c r="M241" s="273">
        <v>3.9516177324670698</v>
      </c>
      <c r="N241" s="272">
        <v>135.72627921268699</v>
      </c>
      <c r="O241" s="272">
        <v>3.8566433982514901</v>
      </c>
      <c r="P241" s="272">
        <v>34.492057957651497</v>
      </c>
      <c r="Q241" s="272">
        <v>3.9516465132694396</v>
      </c>
      <c r="R241" s="272">
        <v>148.39379025556599</v>
      </c>
      <c r="S241" s="272">
        <v>3.9933277426744898</v>
      </c>
      <c r="T241" s="272">
        <v>102.51101869498601</v>
      </c>
      <c r="U241" s="272">
        <v>3.9665188477309403</v>
      </c>
      <c r="V241" s="272">
        <v>58.928787576641597</v>
      </c>
      <c r="W241" s="272">
        <v>3.7399775601346303</v>
      </c>
      <c r="X241" s="272">
        <v>108.571757122023</v>
      </c>
      <c r="Y241" s="272">
        <v>3.9615696742358</v>
      </c>
      <c r="Z241" s="272">
        <v>91.512556399424994</v>
      </c>
      <c r="AA241" s="272">
        <v>3.9499999999999997</v>
      </c>
      <c r="AB241" s="274">
        <v>92.556397490309294</v>
      </c>
      <c r="AC241" s="272"/>
      <c r="AD241" s="273">
        <v>3.7699924600150703</v>
      </c>
      <c r="AE241" s="272">
        <v>144.05507590340699</v>
      </c>
      <c r="AF241" s="272">
        <v>3.8682739553281102</v>
      </c>
      <c r="AG241" s="272">
        <v>130.023713283012</v>
      </c>
      <c r="AH241" s="272">
        <v>3.8066514400609002</v>
      </c>
      <c r="AI241" s="272">
        <v>123.258071584852</v>
      </c>
      <c r="AJ241" s="272">
        <v>3.9799583431026697</v>
      </c>
      <c r="AK241" s="272">
        <v>98.136022681684395</v>
      </c>
      <c r="AL241" s="272">
        <v>3.9515844078512399</v>
      </c>
      <c r="AM241" s="272">
        <v>39.501208588563998</v>
      </c>
      <c r="AN241" s="272">
        <v>3.8515791074349499</v>
      </c>
      <c r="AO241" s="272">
        <v>90.704945942210202</v>
      </c>
      <c r="AP241" s="272">
        <v>3.9516513869479701</v>
      </c>
      <c r="AQ241" s="272">
        <v>60.256879852474597</v>
      </c>
      <c r="AR241" s="272">
        <v>3.7516866756622695</v>
      </c>
      <c r="AS241" s="274">
        <v>106.90028217256</v>
      </c>
      <c r="AU241" s="273">
        <v>3.9466318047523901</v>
      </c>
      <c r="AV241" s="272">
        <v>134.43953205141099</v>
      </c>
      <c r="AW241" s="272">
        <v>3.9516493452703698</v>
      </c>
      <c r="AX241" s="272">
        <v>99.022773536527595</v>
      </c>
      <c r="AY241" s="272">
        <v>3.9482820714711</v>
      </c>
      <c r="AZ241" s="272">
        <v>128.08733632454701</v>
      </c>
      <c r="BA241" s="272">
        <v>3.9699322464896603</v>
      </c>
      <c r="BB241" s="272">
        <v>138.13454518337599</v>
      </c>
      <c r="BC241" s="272">
        <v>3.9766281596506499</v>
      </c>
      <c r="BD241" s="272">
        <v>155.56633080594</v>
      </c>
      <c r="BE241" s="272">
        <v>3.7699849200603097</v>
      </c>
      <c r="BF241" s="272">
        <v>160.81816849350599</v>
      </c>
      <c r="BG241" s="272">
        <v>3.9916337356883398</v>
      </c>
      <c r="BH241" s="272">
        <v>42.649615523200502</v>
      </c>
      <c r="BI241" s="272">
        <v>3.9815571074869203</v>
      </c>
      <c r="BJ241" s="274">
        <v>83.267339223833503</v>
      </c>
    </row>
    <row r="242" spans="1:62" x14ac:dyDescent="0.45">
      <c r="A242" s="1">
        <v>4.0082857466641322</v>
      </c>
      <c r="B242" s="1">
        <v>99.183151384769786</v>
      </c>
      <c r="C242" s="1">
        <v>13.300522041997082</v>
      </c>
      <c r="D242" s="1"/>
      <c r="E242" s="1">
        <v>3.9712133038509831</v>
      </c>
      <c r="F242" s="1">
        <v>101.38743881204313</v>
      </c>
      <c r="G242" s="1">
        <v>12.40319830306664</v>
      </c>
      <c r="H242" s="1"/>
      <c r="I242" s="1">
        <v>3.9939121652439273</v>
      </c>
      <c r="J242" s="1">
        <v>119.50653520559028</v>
      </c>
      <c r="K242" s="25">
        <v>13.982306608445541</v>
      </c>
      <c r="M242" s="273">
        <v>3.9682841927474097</v>
      </c>
      <c r="N242" s="272">
        <v>136.43777050960099</v>
      </c>
      <c r="O242" s="272">
        <v>3.8733099643632101</v>
      </c>
      <c r="P242" s="272">
        <v>34.6321486776529</v>
      </c>
      <c r="Q242" s="272">
        <v>3.9683130949365397</v>
      </c>
      <c r="R242" s="272">
        <v>148.91770842100101</v>
      </c>
      <c r="S242" s="272">
        <v>4.0099943860078602</v>
      </c>
      <c r="T242" s="272">
        <v>102.80072099502</v>
      </c>
      <c r="U242" s="272">
        <v>3.9798516841938998</v>
      </c>
      <c r="V242" s="272">
        <v>59.015071217121999</v>
      </c>
      <c r="W242" s="272">
        <v>3.7566441268018997</v>
      </c>
      <c r="X242" s="272">
        <v>109.05531659202001</v>
      </c>
      <c r="Y242" s="272">
        <v>3.9782359328569101</v>
      </c>
      <c r="Z242" s="272">
        <v>91.822248442568096</v>
      </c>
      <c r="AA242" s="272">
        <v>3.97</v>
      </c>
      <c r="AB242" s="274">
        <v>92.937313150668899</v>
      </c>
      <c r="AC242" s="272"/>
      <c r="AD242" s="273">
        <v>3.7866590933484701</v>
      </c>
      <c r="AE242" s="272">
        <v>144.560606418161</v>
      </c>
      <c r="AF242" s="272">
        <v>3.88827364833283</v>
      </c>
      <c r="AG242" s="272">
        <v>130.65249960387899</v>
      </c>
      <c r="AH242" s="272">
        <v>3.81831806006109</v>
      </c>
      <c r="AI242" s="272">
        <v>123.329304142913</v>
      </c>
      <c r="AJ242" s="272">
        <v>3.99662483532672</v>
      </c>
      <c r="AK242" s="272">
        <v>98.330758831798803</v>
      </c>
      <c r="AL242" s="272">
        <v>3.9665840956077401</v>
      </c>
      <c r="AM242" s="272">
        <v>39.655189851227199</v>
      </c>
      <c r="AN242" s="272">
        <v>3.8699120239999796</v>
      </c>
      <c r="AO242" s="272">
        <v>91.027775623931703</v>
      </c>
      <c r="AP242" s="272">
        <v>3.9683179891704397</v>
      </c>
      <c r="AQ242" s="272">
        <v>60.507190849113499</v>
      </c>
      <c r="AR242" s="272">
        <v>3.7700201067738996</v>
      </c>
      <c r="AS242" s="274">
        <v>107.276173443415</v>
      </c>
      <c r="AU242" s="273">
        <v>3.9632983241981301</v>
      </c>
      <c r="AV242" s="272">
        <v>134.96487332017401</v>
      </c>
      <c r="AW242" s="272">
        <v>3.9683159388817999</v>
      </c>
      <c r="AX242" s="272">
        <v>99.563282055831394</v>
      </c>
      <c r="AY242" s="272">
        <v>3.96661516677975</v>
      </c>
      <c r="AZ242" s="272">
        <v>128.72832984743999</v>
      </c>
      <c r="BA242" s="272">
        <v>3.9849319904940299</v>
      </c>
      <c r="BB242" s="272">
        <v>138.50251244651801</v>
      </c>
      <c r="BC242" s="272">
        <v>3.9949613154579198</v>
      </c>
      <c r="BD242" s="272">
        <v>156.30853383244701</v>
      </c>
      <c r="BE242" s="272">
        <v>3.7833182000605303</v>
      </c>
      <c r="BF242" s="272">
        <v>161.091746003276</v>
      </c>
      <c r="BG242" s="272">
        <v>4.0083002648561399</v>
      </c>
      <c r="BH242" s="272">
        <v>42.950393283942603</v>
      </c>
      <c r="BI242" s="272">
        <v>3.9998899363619098</v>
      </c>
      <c r="BJ242" s="274">
        <v>83.663498987982095</v>
      </c>
    </row>
    <row r="243" spans="1:62" x14ac:dyDescent="0.45">
      <c r="A243" s="1">
        <v>4.0249522045682165</v>
      </c>
      <c r="B243" s="1">
        <v>99.508154000124847</v>
      </c>
      <c r="C243" s="1">
        <v>13.350114141146349</v>
      </c>
      <c r="D243" s="1"/>
      <c r="E243" s="1">
        <v>3.9870464847322724</v>
      </c>
      <c r="F243" s="1">
        <v>101.65183820926593</v>
      </c>
      <c r="G243" s="1">
        <v>12.420138878189608</v>
      </c>
      <c r="H243" s="1"/>
      <c r="I243" s="1">
        <v>4.0114119552265954</v>
      </c>
      <c r="J243" s="1">
        <v>120.04978422499181</v>
      </c>
      <c r="K243" s="25">
        <v>14.023885888572485</v>
      </c>
      <c r="M243" s="273">
        <v>3.98661729905578</v>
      </c>
      <c r="N243" s="272">
        <v>137.18536794142599</v>
      </c>
      <c r="O243" s="272">
        <v>3.8916431870860997</v>
      </c>
      <c r="P243" s="272">
        <v>34.770560042542101</v>
      </c>
      <c r="Q243" s="272">
        <v>3.98664633477035</v>
      </c>
      <c r="R243" s="272">
        <v>149.473290556211</v>
      </c>
      <c r="S243" s="272">
        <v>4.0266610293412199</v>
      </c>
      <c r="T243" s="272">
        <v>102.999250564287</v>
      </c>
      <c r="U243" s="272">
        <v>3.9931845206568601</v>
      </c>
      <c r="V243" s="272">
        <v>59.113205145692199</v>
      </c>
      <c r="W243" s="272">
        <v>3.77331069346917</v>
      </c>
      <c r="X243" s="272">
        <v>109.559556507632</v>
      </c>
      <c r="Y243" s="272">
        <v>3.9949021914780105</v>
      </c>
      <c r="Z243" s="272">
        <v>92.125764792718002</v>
      </c>
      <c r="AA243" s="272">
        <v>3.99</v>
      </c>
      <c r="AB243" s="274">
        <v>93.329754062644895</v>
      </c>
      <c r="AC243" s="272"/>
      <c r="AD243" s="273">
        <v>3.80499239001522</v>
      </c>
      <c r="AE243" s="272">
        <v>145.08685655722499</v>
      </c>
      <c r="AF243" s="272">
        <v>3.9066067002538101</v>
      </c>
      <c r="AG243" s="272">
        <v>131.25826543099501</v>
      </c>
      <c r="AH243" s="272">
        <v>3.8316513400612999</v>
      </c>
      <c r="AI243" s="272">
        <v>123.426365435378</v>
      </c>
      <c r="AJ243" s="272">
        <v>4.0099580291059596</v>
      </c>
      <c r="AK243" s="272">
        <v>98.506191277260598</v>
      </c>
      <c r="AL243" s="272">
        <v>3.9832504153371802</v>
      </c>
      <c r="AM243" s="272">
        <v>39.823684290371403</v>
      </c>
      <c r="AN243" s="272">
        <v>3.8865783117863701</v>
      </c>
      <c r="AO243" s="272">
        <v>91.321272170099107</v>
      </c>
      <c r="AP243" s="272">
        <v>3.9849845913929096</v>
      </c>
      <c r="AQ243" s="272">
        <v>60.755389765597798</v>
      </c>
      <c r="AR243" s="272">
        <v>3.7883535378855298</v>
      </c>
      <c r="AS243" s="274">
        <v>107.633126788862</v>
      </c>
      <c r="AU243" s="273">
        <v>3.98163149558845</v>
      </c>
      <c r="AV243" s="272">
        <v>135.51580833985</v>
      </c>
      <c r="AW243" s="272">
        <v>3.9849825324932304</v>
      </c>
      <c r="AX243" s="272">
        <v>100.08416607443399</v>
      </c>
      <c r="AY243" s="272">
        <v>3.9849482620883903</v>
      </c>
      <c r="AZ243" s="272">
        <v>129.33223211900801</v>
      </c>
      <c r="BA243" s="272">
        <v>3.9999317344983898</v>
      </c>
      <c r="BB243" s="272">
        <v>138.9136189612</v>
      </c>
      <c r="BC243" s="272">
        <v>4.0132944712652003</v>
      </c>
      <c r="BD243" s="272">
        <v>157.02372560799</v>
      </c>
      <c r="BE243" s="272">
        <v>3.7966514800607398</v>
      </c>
      <c r="BF243" s="272">
        <v>161.31635676129801</v>
      </c>
      <c r="BG243" s="272">
        <v>4.02496679402394</v>
      </c>
      <c r="BH243" s="272">
        <v>43.254951044819599</v>
      </c>
      <c r="BI243" s="272">
        <v>4.0165561444300897</v>
      </c>
      <c r="BJ243" s="274">
        <v>83.992169999720304</v>
      </c>
    </row>
    <row r="244" spans="1:62" x14ac:dyDescent="0.45">
      <c r="A244" s="1">
        <v>4.0418269957014656</v>
      </c>
      <c r="B244" s="1">
        <v>99.831563598181006</v>
      </c>
      <c r="C244" s="1">
        <v>13.400079295673168</v>
      </c>
      <c r="D244" s="1"/>
      <c r="E244" s="1">
        <v>4.0028796759814016</v>
      </c>
      <c r="F244" s="1">
        <v>101.90234536977394</v>
      </c>
      <c r="G244" s="1">
        <v>12.434514781741845</v>
      </c>
      <c r="H244" s="1"/>
      <c r="I244" s="1">
        <v>4.0291200806570604</v>
      </c>
      <c r="J244" s="1">
        <v>120.58334108779748</v>
      </c>
      <c r="K244" s="25">
        <v>14.061573409223936</v>
      </c>
      <c r="M244" s="273">
        <v>4.0049504053641396</v>
      </c>
      <c r="N244" s="272">
        <v>137.96395218370699</v>
      </c>
      <c r="O244" s="272">
        <v>3.9099764098089902</v>
      </c>
      <c r="P244" s="272">
        <v>34.919548636000698</v>
      </c>
      <c r="Q244" s="272">
        <v>4.0049795746041603</v>
      </c>
      <c r="R244" s="272">
        <v>150.076002980053</v>
      </c>
      <c r="S244" s="272">
        <v>4.0399943440079102</v>
      </c>
      <c r="T244" s="272">
        <v>103.130605929068</v>
      </c>
      <c r="U244" s="272">
        <v>4.0048507525619499</v>
      </c>
      <c r="V244" s="272">
        <v>59.226967911354599</v>
      </c>
      <c r="W244" s="272">
        <v>3.7916439168031597</v>
      </c>
      <c r="X244" s="272">
        <v>110.067805206415</v>
      </c>
      <c r="Y244" s="272">
        <v>4.0099018242369997</v>
      </c>
      <c r="Z244" s="272">
        <v>92.419760282837004</v>
      </c>
      <c r="AA244" s="272">
        <v>4</v>
      </c>
      <c r="AB244" s="274">
        <v>93.727734137853901</v>
      </c>
      <c r="AC244" s="272"/>
      <c r="AD244" s="273">
        <v>3.8233256866819603</v>
      </c>
      <c r="AE244" s="272">
        <v>145.637720099653</v>
      </c>
      <c r="AF244" s="272">
        <v>3.9249397521748</v>
      </c>
      <c r="AG244" s="272">
        <v>131.831937079227</v>
      </c>
      <c r="AH244" s="272">
        <v>3.8433179600614902</v>
      </c>
      <c r="AI244" s="272">
        <v>123.556807033749</v>
      </c>
      <c r="AJ244" s="272">
        <v>4.0232912228851996</v>
      </c>
      <c r="AK244" s="272">
        <v>98.650662279563207</v>
      </c>
      <c r="AL244" s="272">
        <v>3.9982501030936803</v>
      </c>
      <c r="AM244" s="272">
        <v>40.005783357550001</v>
      </c>
      <c r="AN244" s="272">
        <v>3.9049112283514003</v>
      </c>
      <c r="AO244" s="272">
        <v>91.584869212849796</v>
      </c>
      <c r="AP244" s="272">
        <v>4.0016511936153796</v>
      </c>
      <c r="AQ244" s="272">
        <v>60.994963371506898</v>
      </c>
      <c r="AR244" s="272">
        <v>3.8066869689971599</v>
      </c>
      <c r="AS244" s="274">
        <v>107.962941674223</v>
      </c>
      <c r="AU244" s="273">
        <v>3.9982980150341998</v>
      </c>
      <c r="AV244" s="272">
        <v>136.07485460981599</v>
      </c>
      <c r="AW244" s="272">
        <v>4.0016491261046596</v>
      </c>
      <c r="AX244" s="272">
        <v>100.56884084174401</v>
      </c>
      <c r="AY244" s="272">
        <v>4.0032813573970403</v>
      </c>
      <c r="AZ244" s="272">
        <v>129.89790913921101</v>
      </c>
      <c r="BA244" s="272">
        <v>4.0165981167254703</v>
      </c>
      <c r="BB244" s="272">
        <v>139.372447977587</v>
      </c>
      <c r="BC244" s="272">
        <v>4.0316276270724698</v>
      </c>
      <c r="BD244" s="272">
        <v>157.70431463229599</v>
      </c>
      <c r="BE244" s="272">
        <v>3.8099847600609502</v>
      </c>
      <c r="BF244" s="272">
        <v>161.491307767546</v>
      </c>
      <c r="BG244" s="272">
        <v>4.0432999761085302</v>
      </c>
      <c r="BH244" s="272">
        <v>43.577007056321598</v>
      </c>
      <c r="BI244" s="272">
        <v>4.0315557316914399</v>
      </c>
      <c r="BJ244" s="274">
        <v>84.272031759715404</v>
      </c>
    </row>
    <row r="245" spans="1:62" x14ac:dyDescent="0.45">
      <c r="A245" s="1">
        <v>4.0587017924802735</v>
      </c>
      <c r="B245" s="1">
        <v>100.15371706569978</v>
      </c>
      <c r="C245" s="1">
        <v>13.450145694816319</v>
      </c>
      <c r="D245" s="1"/>
      <c r="E245" s="1">
        <v>4.0178795336611399</v>
      </c>
      <c r="F245" s="1">
        <v>102.14840418269389</v>
      </c>
      <c r="G245" s="1">
        <v>12.446753118116993</v>
      </c>
      <c r="H245" s="1"/>
      <c r="I245" s="1">
        <v>4.0464115415215653</v>
      </c>
      <c r="J245" s="1">
        <v>121.11465948177313</v>
      </c>
      <c r="K245" s="25">
        <v>14.095361425227532</v>
      </c>
      <c r="M245" s="273">
        <v>4.0232835116725099</v>
      </c>
      <c r="N245" s="272">
        <v>138.734911612052</v>
      </c>
      <c r="O245" s="272">
        <v>3.9283096325318798</v>
      </c>
      <c r="P245" s="272">
        <v>35.0669120470927</v>
      </c>
      <c r="Q245" s="272">
        <v>4.0233128144379799</v>
      </c>
      <c r="R245" s="272">
        <v>150.692651342689</v>
      </c>
      <c r="S245" s="272">
        <v>4.0533276586746103</v>
      </c>
      <c r="T245" s="272">
        <v>103.217092717345</v>
      </c>
      <c r="U245" s="272">
        <v>4.0181835890249102</v>
      </c>
      <c r="V245" s="272">
        <v>59.374087545091498</v>
      </c>
      <c r="W245" s="272">
        <v>3.80831048347043</v>
      </c>
      <c r="X245" s="272">
        <v>110.538864315376</v>
      </c>
      <c r="Y245" s="272">
        <v>4.0265680828581001</v>
      </c>
      <c r="Z245" s="272">
        <v>92.713349477364204</v>
      </c>
      <c r="AA245" s="272">
        <v>4.0200000000000005</v>
      </c>
      <c r="AB245" s="274">
        <v>94.111019855831401</v>
      </c>
      <c r="AC245" s="272"/>
      <c r="AD245" s="273">
        <v>3.8416589833486996</v>
      </c>
      <c r="AE245" s="272">
        <v>146.22898454961901</v>
      </c>
      <c r="AF245" s="272">
        <v>3.9432728040957903</v>
      </c>
      <c r="AG245" s="272">
        <v>132.36352051566399</v>
      </c>
      <c r="AH245" s="272">
        <v>3.8566512400617001</v>
      </c>
      <c r="AI245" s="272">
        <v>123.72413333917601</v>
      </c>
      <c r="AJ245" s="272">
        <v>4.0366244166644298</v>
      </c>
      <c r="AK245" s="272">
        <v>98.793127395685403</v>
      </c>
      <c r="AL245" s="272">
        <v>4.0165830547960697</v>
      </c>
      <c r="AM245" s="272">
        <v>40.203528336934902</v>
      </c>
      <c r="AN245" s="272">
        <v>3.9215775161377899</v>
      </c>
      <c r="AO245" s="272">
        <v>91.826448704939196</v>
      </c>
      <c r="AP245" s="272">
        <v>4.0183177958378504</v>
      </c>
      <c r="AQ245" s="272">
        <v>61.216330610497302</v>
      </c>
      <c r="AR245" s="272">
        <v>3.8233537245531899</v>
      </c>
      <c r="AS245" s="274">
        <v>108.191931280699</v>
      </c>
      <c r="AU245" s="273">
        <v>4.0166311864245197</v>
      </c>
      <c r="AV245" s="272">
        <v>136.65979388070599</v>
      </c>
      <c r="AW245" s="272">
        <v>4.0183157197160897</v>
      </c>
      <c r="AX245" s="272">
        <v>101.057012109179</v>
      </c>
      <c r="AY245" s="272">
        <v>4.0199478076776298</v>
      </c>
      <c r="AZ245" s="272">
        <v>130.45375815906201</v>
      </c>
      <c r="BA245" s="272">
        <v>4.0332644989525503</v>
      </c>
      <c r="BB245" s="272">
        <v>139.84560949448601</v>
      </c>
      <c r="BC245" s="272">
        <v>4.0482941323518098</v>
      </c>
      <c r="BD245" s="272">
        <v>158.31884815424399</v>
      </c>
      <c r="BE245" s="272">
        <v>3.82165138006114</v>
      </c>
      <c r="BF245" s="272">
        <v>161.67509452410999</v>
      </c>
      <c r="BG245" s="272">
        <v>4.0599665052763303</v>
      </c>
      <c r="BH245" s="272">
        <v>43.891881067567098</v>
      </c>
      <c r="BI245" s="272">
        <v>4.0465553189527999</v>
      </c>
      <c r="BJ245" s="274">
        <v>84.502848017958797</v>
      </c>
    </row>
    <row r="246" spans="1:62" x14ac:dyDescent="0.45">
      <c r="A246" s="1">
        <v>4.0751599183010194</v>
      </c>
      <c r="B246" s="1">
        <v>100.47082908208533</v>
      </c>
      <c r="C246" s="1">
        <v>13.500943267986235</v>
      </c>
      <c r="D246" s="1"/>
      <c r="E246" s="1">
        <v>4.0332960606290662</v>
      </c>
      <c r="F246" s="1">
        <v>102.39322996557928</v>
      </c>
      <c r="G246" s="1">
        <v>12.45892362445049</v>
      </c>
      <c r="H246" s="1"/>
      <c r="I246" s="1">
        <v>4.0639113356360372</v>
      </c>
      <c r="J246" s="1">
        <v>121.62058296859198</v>
      </c>
      <c r="K246" s="25">
        <v>14.123926220488411</v>
      </c>
      <c r="M246" s="273">
        <v>4.0416166179808801</v>
      </c>
      <c r="N246" s="272">
        <v>139.47394975007899</v>
      </c>
      <c r="O246" s="272">
        <v>3.9466428552547703</v>
      </c>
      <c r="P246" s="272">
        <v>35.214194199066299</v>
      </c>
      <c r="Q246" s="272">
        <v>4.0433127124384995</v>
      </c>
      <c r="R246" s="272">
        <v>151.32651309522399</v>
      </c>
      <c r="S246" s="272">
        <v>4.0649943090079601</v>
      </c>
      <c r="T246" s="272">
        <v>103.28532329036901</v>
      </c>
      <c r="U246" s="272">
        <v>4.0331830300457403</v>
      </c>
      <c r="V246" s="272">
        <v>59.5328001463769</v>
      </c>
      <c r="W246" s="272">
        <v>3.8249770501376901</v>
      </c>
      <c r="X246" s="272">
        <v>110.99172138183</v>
      </c>
      <c r="Y246" s="272">
        <v>4.0432343414792005</v>
      </c>
      <c r="Z246" s="272">
        <v>93.012071539532698</v>
      </c>
      <c r="AA246" s="272">
        <v>4.04</v>
      </c>
      <c r="AB246" s="274">
        <v>94.466352437103296</v>
      </c>
      <c r="AC246" s="272"/>
      <c r="AD246" s="273">
        <v>3.8616589433487802</v>
      </c>
      <c r="AE246" s="272">
        <v>146.83667366760201</v>
      </c>
      <c r="AF246" s="272">
        <v>3.9616058560167704</v>
      </c>
      <c r="AG246" s="272">
        <v>132.85670893074399</v>
      </c>
      <c r="AH246" s="272">
        <v>3.8699845200619096</v>
      </c>
      <c r="AI246" s="272">
        <v>123.93860976917099</v>
      </c>
      <c r="AJ246" s="272">
        <v>4.0499576104436699</v>
      </c>
      <c r="AK246" s="272">
        <v>98.925362492288201</v>
      </c>
      <c r="AL246" s="272">
        <v>4.0332493745255196</v>
      </c>
      <c r="AM246" s="272">
        <v>40.401308714311199</v>
      </c>
      <c r="AN246" s="272">
        <v>3.9382438039241898</v>
      </c>
      <c r="AO246" s="272">
        <v>92.058045963449004</v>
      </c>
      <c r="AP246" s="272">
        <v>4.0366510582825699</v>
      </c>
      <c r="AQ246" s="272">
        <v>61.436057742552002</v>
      </c>
      <c r="AR246" s="272">
        <v>3.8383538045536199</v>
      </c>
      <c r="AS246" s="274">
        <v>108.35882101089901</v>
      </c>
      <c r="AU246" s="273">
        <v>4.0349643578148306</v>
      </c>
      <c r="AV246" s="272">
        <v>137.25115915182701</v>
      </c>
      <c r="AW246" s="272">
        <v>4.0366489726886705</v>
      </c>
      <c r="AX246" s="272">
        <v>101.559358377119</v>
      </c>
      <c r="AY246" s="272">
        <v>4.0382809029862701</v>
      </c>
      <c r="AZ246" s="272">
        <v>130.989179428184</v>
      </c>
      <c r="BA246" s="272">
        <v>4.0499308811796206</v>
      </c>
      <c r="BB246" s="272">
        <v>140.35991001285299</v>
      </c>
      <c r="BC246" s="272">
        <v>4.0649606376311498</v>
      </c>
      <c r="BD246" s="272">
        <v>158.86408167371701</v>
      </c>
      <c r="BE246" s="272">
        <v>3.83498466006135</v>
      </c>
      <c r="BF246" s="272">
        <v>161.89641353201401</v>
      </c>
      <c r="BG246" s="272">
        <v>4.0782996873609099</v>
      </c>
      <c r="BH246" s="272">
        <v>44.237845579922997</v>
      </c>
      <c r="BI246" s="272">
        <v>4.0615549062141598</v>
      </c>
      <c r="BJ246" s="274">
        <v>84.711000025392806</v>
      </c>
    </row>
    <row r="247" spans="1:62" x14ac:dyDescent="0.45">
      <c r="A247" s="1">
        <v>4.0920347079169357</v>
      </c>
      <c r="B247" s="1">
        <v>100.7833499582853</v>
      </c>
      <c r="C247" s="1">
        <v>13.5485095282759</v>
      </c>
      <c r="D247" s="1"/>
      <c r="E247" s="1">
        <v>4.0489209185969912</v>
      </c>
      <c r="F247" s="1">
        <v>102.64309406257654</v>
      </c>
      <c r="G247" s="1">
        <v>12.471099419773383</v>
      </c>
      <c r="H247" s="1"/>
      <c r="I247" s="1">
        <v>4.0809944718405999</v>
      </c>
      <c r="J247" s="1">
        <v>122.09701654810748</v>
      </c>
      <c r="K247" s="25">
        <v>14.150447414793081</v>
      </c>
      <c r="M247" s="273">
        <v>4.0599497242892397</v>
      </c>
      <c r="N247" s="272">
        <v>140.191251073953</v>
      </c>
      <c r="O247" s="272">
        <v>3.9649760779776599</v>
      </c>
      <c r="P247" s="272">
        <v>35.367990623692698</v>
      </c>
      <c r="Q247" s="272">
        <v>4.0616459522723103</v>
      </c>
      <c r="R247" s="272">
        <v>151.93462925043499</v>
      </c>
      <c r="S247" s="272">
        <v>4.0783276236746593</v>
      </c>
      <c r="T247" s="272">
        <v>103.352375606178</v>
      </c>
      <c r="U247" s="272">
        <v>4.0465158665087007</v>
      </c>
      <c r="V247" s="272">
        <v>59.730882790493403</v>
      </c>
      <c r="W247" s="272">
        <v>3.8416436168049599</v>
      </c>
      <c r="X247" s="272">
        <v>111.421690463288</v>
      </c>
      <c r="Y247" s="272">
        <v>4.0599006001003</v>
      </c>
      <c r="Z247" s="272">
        <v>93.3217635826758</v>
      </c>
      <c r="AA247" s="272">
        <v>4.0599999999999996</v>
      </c>
      <c r="AB247" s="274">
        <v>94.790075221344694</v>
      </c>
      <c r="AC247" s="272"/>
      <c r="AD247" s="273">
        <v>3.88165890334886</v>
      </c>
      <c r="AE247" s="272">
        <v>147.47257498474499</v>
      </c>
      <c r="AF247" s="272">
        <v>3.9782722668540296</v>
      </c>
      <c r="AG247" s="272">
        <v>133.30589764249299</v>
      </c>
      <c r="AH247" s="272">
        <v>3.8833178000621302</v>
      </c>
      <c r="AI247" s="272">
        <v>124.19597676543199</v>
      </c>
      <c r="AJ247" s="272">
        <v>4.0632908042229099</v>
      </c>
      <c r="AK247" s="272">
        <v>99.0726889325651</v>
      </c>
      <c r="AL247" s="272">
        <v>4.0499156942549597</v>
      </c>
      <c r="AM247" s="272">
        <v>40.595466697232503</v>
      </c>
      <c r="AN247" s="272">
        <v>3.9549100917105799</v>
      </c>
      <c r="AO247" s="272">
        <v>92.280463342851405</v>
      </c>
      <c r="AP247" s="272">
        <v>4.0533176605050398</v>
      </c>
      <c r="AQ247" s="272">
        <v>61.634003310555002</v>
      </c>
      <c r="AR247" s="272">
        <v>3.8533538845540498</v>
      </c>
      <c r="AS247" s="274">
        <v>108.471882195484</v>
      </c>
      <c r="AU247" s="273">
        <v>4.0532975292051505</v>
      </c>
      <c r="AV247" s="272">
        <v>137.87383542406499</v>
      </c>
      <c r="AW247" s="272">
        <v>4.0533155663001006</v>
      </c>
      <c r="AX247" s="272">
        <v>102.110230396793</v>
      </c>
      <c r="AY247" s="272">
        <v>4.0566139982949201</v>
      </c>
      <c r="AZ247" s="272">
        <v>131.53354669762601</v>
      </c>
      <c r="BA247" s="272">
        <v>4.0665972634066998</v>
      </c>
      <c r="BB247" s="272">
        <v>140.90838803244199</v>
      </c>
      <c r="BC247" s="272">
        <v>4.0799604923825594</v>
      </c>
      <c r="BD247" s="272">
        <v>159.33204569042999</v>
      </c>
      <c r="BE247" s="272">
        <v>3.8466512800615402</v>
      </c>
      <c r="BF247" s="272">
        <v>162.15909204139601</v>
      </c>
      <c r="BG247" s="272">
        <v>4.0966328694454903</v>
      </c>
      <c r="BH247" s="272">
        <v>44.591086592538801</v>
      </c>
      <c r="BI247" s="272">
        <v>4.0765544934755198</v>
      </c>
      <c r="BJ247" s="274">
        <v>84.889998781785593</v>
      </c>
    </row>
    <row r="248" spans="1:62" x14ac:dyDescent="0.45">
      <c r="A248" s="1">
        <v>4.1082845026196093</v>
      </c>
      <c r="B248" s="1">
        <v>101.09388167898463</v>
      </c>
      <c r="C248" s="1">
        <v>13.594617824536467</v>
      </c>
      <c r="D248" s="1"/>
      <c r="E248" s="1">
        <v>4.0643374401170824</v>
      </c>
      <c r="F248" s="1">
        <v>102.90289614566399</v>
      </c>
      <c r="G248" s="1">
        <v>12.488586060672098</v>
      </c>
      <c r="H248" s="1"/>
      <c r="I248" s="1">
        <v>4.0976609516525615</v>
      </c>
      <c r="J248" s="1">
        <v>122.54633650165464</v>
      </c>
      <c r="K248" s="25">
        <v>14.173022609581855</v>
      </c>
      <c r="M248" s="273">
        <v>4.0766161845695796</v>
      </c>
      <c r="N248" s="272">
        <v>140.871376351191</v>
      </c>
      <c r="O248" s="272">
        <v>3.98330930070055</v>
      </c>
      <c r="P248" s="272">
        <v>35.507539616238603</v>
      </c>
      <c r="Q248" s="272">
        <v>4.0799791921061201</v>
      </c>
      <c r="R248" s="272">
        <v>152.526439409235</v>
      </c>
      <c r="S248" s="272">
        <v>4.08999427400801</v>
      </c>
      <c r="T248" s="272">
        <v>103.435476597857</v>
      </c>
      <c r="U248" s="272">
        <v>4.0615153075295298</v>
      </c>
      <c r="V248" s="272">
        <v>59.947357081725201</v>
      </c>
      <c r="W248" s="272">
        <v>3.8583101834722302</v>
      </c>
      <c r="X248" s="272">
        <v>111.867085234043</v>
      </c>
      <c r="Y248" s="272">
        <v>4.0765668587214003</v>
      </c>
      <c r="Z248" s="272">
        <v>93.6315775144963</v>
      </c>
      <c r="AA248" s="272">
        <v>4.08</v>
      </c>
      <c r="AB248" s="274">
        <v>95.096774220295899</v>
      </c>
      <c r="AC248" s="272"/>
      <c r="AD248" s="273">
        <v>3.9016588633489397</v>
      </c>
      <c r="AE248" s="272">
        <v>148.07552077187799</v>
      </c>
      <c r="AF248" s="272">
        <v>3.9949386776912901</v>
      </c>
      <c r="AG248" s="272">
        <v>133.72532844279101</v>
      </c>
      <c r="AH248" s="272">
        <v>3.8983177400623701</v>
      </c>
      <c r="AI248" s="272">
        <v>124.51396872166001</v>
      </c>
      <c r="AJ248" s="272">
        <v>4.0766239980021499</v>
      </c>
      <c r="AK248" s="272">
        <v>99.241124375056799</v>
      </c>
      <c r="AL248" s="272">
        <v>4.0682486459573495</v>
      </c>
      <c r="AM248" s="272">
        <v>40.7764212293553</v>
      </c>
      <c r="AN248" s="272">
        <v>3.9715763794969696</v>
      </c>
      <c r="AO248" s="272">
        <v>92.508025230339697</v>
      </c>
      <c r="AP248" s="272">
        <v>4.0699842627275098</v>
      </c>
      <c r="AQ248" s="272">
        <v>61.8411759549872</v>
      </c>
      <c r="AR248" s="272">
        <v>3.8666872889988704</v>
      </c>
      <c r="AS248" s="274">
        <v>108.56474292630099</v>
      </c>
      <c r="AU248" s="273">
        <v>4.0716307005954695</v>
      </c>
      <c r="AV248" s="272">
        <v>138.48090344574601</v>
      </c>
      <c r="AW248" s="272">
        <v>4.0716488192726699</v>
      </c>
      <c r="AX248" s="272">
        <v>102.67652166701799</v>
      </c>
      <c r="AY248" s="272">
        <v>4.0732804485754999</v>
      </c>
      <c r="AZ248" s="272">
        <v>132.07942596712201</v>
      </c>
      <c r="BA248" s="272">
        <v>4.0849302838564805</v>
      </c>
      <c r="BB248" s="272">
        <v>141.49562680341501</v>
      </c>
      <c r="BC248" s="272">
        <v>4.0949603471339699</v>
      </c>
      <c r="BD248" s="272">
        <v>159.74679045524201</v>
      </c>
      <c r="BE248" s="272">
        <v>3.8599845600617599</v>
      </c>
      <c r="BF248" s="272">
        <v>162.49497655339101</v>
      </c>
      <c r="BG248" s="272">
        <v>4.1149660515300699</v>
      </c>
      <c r="BH248" s="272">
        <v>44.948627355308098</v>
      </c>
      <c r="BI248" s="272">
        <v>4.0898874599300603</v>
      </c>
      <c r="BJ248" s="274">
        <v>85.076888288460296</v>
      </c>
    </row>
    <row r="249" spans="1:62" x14ac:dyDescent="0.45">
      <c r="A249" s="1">
        <v>4.1245343037386704</v>
      </c>
      <c r="B249" s="1">
        <v>101.40196039004911</v>
      </c>
      <c r="C249" s="1">
        <v>13.634967404436001</v>
      </c>
      <c r="D249" s="1"/>
      <c r="E249" s="1">
        <v>4.0803789626371483</v>
      </c>
      <c r="F249" s="1">
        <v>103.18107273612969</v>
      </c>
      <c r="G249" s="1">
        <v>12.51136853317001</v>
      </c>
      <c r="H249" s="1"/>
      <c r="I249" s="1">
        <v>4.1143274314055036</v>
      </c>
      <c r="J249" s="1">
        <v>122.97879607959933</v>
      </c>
      <c r="K249" s="25">
        <v>14.197462639996154</v>
      </c>
      <c r="M249" s="273">
        <v>4.0949492908779401</v>
      </c>
      <c r="N249" s="272">
        <v>141.54821063413701</v>
      </c>
      <c r="O249" s="272">
        <v>4.0033091800346101</v>
      </c>
      <c r="P249" s="272">
        <v>35.647169867902797</v>
      </c>
      <c r="Q249" s="272">
        <v>4.0999790901066397</v>
      </c>
      <c r="R249" s="272">
        <v>153.08261744464599</v>
      </c>
      <c r="S249" s="272">
        <v>4.1016609243413704</v>
      </c>
      <c r="T249" s="272">
        <v>103.557771570944</v>
      </c>
      <c r="U249" s="272">
        <v>4.0781813531082403</v>
      </c>
      <c r="V249" s="272">
        <v>60.197039265981402</v>
      </c>
      <c r="W249" s="272">
        <v>3.8749767501394903</v>
      </c>
      <c r="X249" s="272">
        <v>112.30962239247</v>
      </c>
      <c r="Y249" s="272">
        <v>4.0932331173425105</v>
      </c>
      <c r="Z249" s="272">
        <v>93.939644375272806</v>
      </c>
      <c r="AA249" s="272">
        <v>4.0999999999999996</v>
      </c>
      <c r="AB249" s="274">
        <v>95.3906749081101</v>
      </c>
      <c r="AC249" s="272"/>
      <c r="AD249" s="273">
        <v>3.91999216001568</v>
      </c>
      <c r="AE249" s="272">
        <v>148.61476197379201</v>
      </c>
      <c r="AF249" s="272">
        <v>4.0116050885285501</v>
      </c>
      <c r="AG249" s="272">
        <v>134.14088906269399</v>
      </c>
      <c r="AH249" s="272">
        <v>3.9133176800626099</v>
      </c>
      <c r="AI249" s="272">
        <v>124.873553317803</v>
      </c>
      <c r="AJ249" s="272">
        <v>4.0899571917813899</v>
      </c>
      <c r="AK249" s="272">
        <v>99.428946117514499</v>
      </c>
      <c r="AL249" s="272">
        <v>4.0849149656867896</v>
      </c>
      <c r="AM249" s="272">
        <v>40.949753393993099</v>
      </c>
      <c r="AN249" s="272">
        <v>3.9882426672833602</v>
      </c>
      <c r="AO249" s="272">
        <v>92.761994019425003</v>
      </c>
      <c r="AP249" s="272">
        <v>4.0866508649499895</v>
      </c>
      <c r="AQ249" s="272">
        <v>62.053115528930199</v>
      </c>
      <c r="AR249" s="272">
        <v>3.8816873689993003</v>
      </c>
      <c r="AS249" s="274">
        <v>108.640978400482</v>
      </c>
      <c r="AU249" s="273">
        <v>4.0882972200412198</v>
      </c>
      <c r="AV249" s="272">
        <v>139.054266466223</v>
      </c>
      <c r="AW249" s="272">
        <v>4.0899820722452498</v>
      </c>
      <c r="AX249" s="272">
        <v>103.275100438396</v>
      </c>
      <c r="AY249" s="272">
        <v>4.0916135438841499</v>
      </c>
      <c r="AZ249" s="272">
        <v>132.67850873851799</v>
      </c>
      <c r="BA249" s="272">
        <v>4.1032633043062701</v>
      </c>
      <c r="BB249" s="272">
        <v>142.10271057509601</v>
      </c>
      <c r="BC249" s="272">
        <v>4.1082935513574403</v>
      </c>
      <c r="BD249" s="272">
        <v>160.098629717808</v>
      </c>
      <c r="BE249" s="272">
        <v>3.8733178400619699</v>
      </c>
      <c r="BF249" s="272">
        <v>162.87603206700101</v>
      </c>
      <c r="BG249" s="272">
        <v>4.1332992336146503</v>
      </c>
      <c r="BH249" s="272">
        <v>45.295631367701098</v>
      </c>
      <c r="BI249" s="272">
        <v>4.1032204263845999</v>
      </c>
      <c r="BJ249" s="274">
        <v>85.287245295972994</v>
      </c>
    </row>
    <row r="250" spans="1:62" x14ac:dyDescent="0.45">
      <c r="A250" s="1">
        <v>4.1412007626010814</v>
      </c>
      <c r="B250" s="1">
        <v>101.71930094770491</v>
      </c>
      <c r="C250" s="1">
        <v>13.671745604433507</v>
      </c>
      <c r="D250" s="1"/>
      <c r="E250" s="1">
        <v>4.0964204762059948</v>
      </c>
      <c r="F250" s="1">
        <v>103.47573594109738</v>
      </c>
      <c r="G250" s="1">
        <v>12.537811956652813</v>
      </c>
      <c r="H250" s="1"/>
      <c r="I250" s="1">
        <v>4.1307855805750622</v>
      </c>
      <c r="J250" s="1">
        <v>123.39769884456022</v>
      </c>
      <c r="K250" s="25">
        <v>14.219499256338491</v>
      </c>
      <c r="M250" s="273">
        <v>4.1132823971863104</v>
      </c>
      <c r="N250" s="272">
        <v>142.19213497415899</v>
      </c>
      <c r="O250" s="272">
        <v>4.0216424027575002</v>
      </c>
      <c r="P250" s="272">
        <v>35.761691052002902</v>
      </c>
      <c r="Q250" s="272">
        <v>4.1183123299404505</v>
      </c>
      <c r="R250" s="272">
        <v>153.60581782120201</v>
      </c>
      <c r="S250" s="272">
        <v>4.1149942390080598</v>
      </c>
      <c r="T250" s="272">
        <v>103.715549692369</v>
      </c>
      <c r="U250" s="272">
        <v>4.09484739868694</v>
      </c>
      <c r="V250" s="272">
        <v>60.451448022287103</v>
      </c>
      <c r="W250" s="272">
        <v>3.8916433168067601</v>
      </c>
      <c r="X250" s="272">
        <v>112.779990798925</v>
      </c>
      <c r="Y250" s="272">
        <v>4.10989937596361</v>
      </c>
      <c r="Z250" s="272">
        <v>94.248930122824206</v>
      </c>
      <c r="AA250" s="272">
        <v>4.1100000000000003</v>
      </c>
      <c r="AB250" s="274">
        <v>95.681013737904195</v>
      </c>
      <c r="AC250" s="272"/>
      <c r="AD250" s="273">
        <v>3.93832545668241</v>
      </c>
      <c r="AE250" s="272">
        <v>149.05235194368601</v>
      </c>
      <c r="AF250" s="272">
        <v>4.0282714993658102</v>
      </c>
      <c r="AG250" s="272">
        <v>134.567871434495</v>
      </c>
      <c r="AH250" s="272">
        <v>3.9283176200628498</v>
      </c>
      <c r="AI250" s="272">
        <v>125.273692212779</v>
      </c>
      <c r="AJ250" s="272">
        <v>4.1049570347830295</v>
      </c>
      <c r="AK250" s="272">
        <v>99.658679081809794</v>
      </c>
      <c r="AL250" s="272">
        <v>4.1032479173891794</v>
      </c>
      <c r="AM250" s="272">
        <v>41.107545840398799</v>
      </c>
      <c r="AN250" s="272">
        <v>4.0065755838483899</v>
      </c>
      <c r="AO250" s="272">
        <v>93.047561415515105</v>
      </c>
      <c r="AP250" s="272">
        <v>4.1033174671724595</v>
      </c>
      <c r="AQ250" s="272">
        <v>62.285621335886397</v>
      </c>
      <c r="AR250" s="272">
        <v>3.8933540978885199</v>
      </c>
      <c r="AS250" s="274">
        <v>108.71756785457799</v>
      </c>
      <c r="AU250" s="273">
        <v>4.1066303914315405</v>
      </c>
      <c r="AV250" s="272">
        <v>139.58398623514199</v>
      </c>
      <c r="AW250" s="272">
        <v>4.1083153252178199</v>
      </c>
      <c r="AX250" s="272">
        <v>103.886672960238</v>
      </c>
      <c r="AY250" s="272">
        <v>4.1116132842208595</v>
      </c>
      <c r="AZ250" s="272">
        <v>133.26815725957701</v>
      </c>
      <c r="BA250" s="272">
        <v>4.1215963247560499</v>
      </c>
      <c r="BB250" s="272">
        <v>142.729135347469</v>
      </c>
      <c r="BC250" s="272">
        <v>4.1216267555809099</v>
      </c>
      <c r="BD250" s="272">
        <v>160.42125272933001</v>
      </c>
      <c r="BE250" s="272">
        <v>3.8866511200621803</v>
      </c>
      <c r="BF250" s="272">
        <v>163.334246833365</v>
      </c>
      <c r="BG250" s="272">
        <v>4.1516324156992299</v>
      </c>
      <c r="BH250" s="272">
        <v>45.616506129160904</v>
      </c>
      <c r="BI250" s="272">
        <v>4.1165533928391396</v>
      </c>
      <c r="BJ250" s="274">
        <v>85.510485803945897</v>
      </c>
    </row>
    <row r="251" spans="1:62" x14ac:dyDescent="0.45">
      <c r="A251" s="1">
        <v>4.1580755461513625</v>
      </c>
      <c r="B251" s="1">
        <v>102.04932300651528</v>
      </c>
      <c r="C251" s="1">
        <v>13.704600829514016</v>
      </c>
      <c r="D251" s="1"/>
      <c r="E251" s="1">
        <v>4.1128786602226821</v>
      </c>
      <c r="F251" s="1">
        <v>103.78906126212351</v>
      </c>
      <c r="G251" s="1">
        <v>12.5681221326208</v>
      </c>
      <c r="H251" s="1"/>
      <c r="I251" s="1">
        <v>4.1470354027653471</v>
      </c>
      <c r="J251" s="1">
        <v>123.80460601534269</v>
      </c>
      <c r="K251" s="25">
        <v>14.243683608965487</v>
      </c>
      <c r="M251" s="273">
        <v>4.1316155034946798</v>
      </c>
      <c r="N251" s="272">
        <v>142.85079430097099</v>
      </c>
      <c r="O251" s="272">
        <v>4.0383089688692202</v>
      </c>
      <c r="P251" s="272">
        <v>35.879191737108499</v>
      </c>
      <c r="Q251" s="272">
        <v>4.1366455697742595</v>
      </c>
      <c r="R251" s="272">
        <v>154.113795656257</v>
      </c>
      <c r="S251" s="272">
        <v>4.1283275536747501</v>
      </c>
      <c r="T251" s="272">
        <v>103.92571285874401</v>
      </c>
      <c r="U251" s="272">
        <v>4.1115134442656398</v>
      </c>
      <c r="V251" s="272">
        <v>60.714497331508603</v>
      </c>
      <c r="W251" s="272">
        <v>3.9099765401407502</v>
      </c>
      <c r="X251" s="272">
        <v>113.265080648983</v>
      </c>
      <c r="Y251" s="272">
        <v>4.1265656345847104</v>
      </c>
      <c r="Z251" s="272">
        <v>94.551999547823399</v>
      </c>
      <c r="AA251" s="272">
        <v>4.13</v>
      </c>
      <c r="AB251" s="274">
        <v>95.966192613684299</v>
      </c>
      <c r="AC251" s="272"/>
      <c r="AD251" s="273">
        <v>3.9549920900158195</v>
      </c>
      <c r="AE251" s="272">
        <v>149.38334676209499</v>
      </c>
      <c r="AF251" s="272">
        <v>4.0449379102030694</v>
      </c>
      <c r="AG251" s="272">
        <v>134.98933171963401</v>
      </c>
      <c r="AH251" s="272">
        <v>3.9449842200631102</v>
      </c>
      <c r="AI251" s="272">
        <v>125.689571414604</v>
      </c>
      <c r="AJ251" s="272">
        <v>4.1182902285622704</v>
      </c>
      <c r="AK251" s="272">
        <v>99.928128592474707</v>
      </c>
      <c r="AL251" s="272">
        <v>4.1199142371186301</v>
      </c>
      <c r="AM251" s="272">
        <v>41.265833858684402</v>
      </c>
      <c r="AN251" s="272">
        <v>4.02324187163478</v>
      </c>
      <c r="AO251" s="272">
        <v>93.300916639415803</v>
      </c>
      <c r="AP251" s="272">
        <v>4.1216507296171701</v>
      </c>
      <c r="AQ251" s="272">
        <v>62.523731824816998</v>
      </c>
      <c r="AR251" s="272">
        <v>3.9066875023333401</v>
      </c>
      <c r="AS251" s="274">
        <v>108.817696972966</v>
      </c>
      <c r="AU251" s="273">
        <v>4.1232969108772801</v>
      </c>
      <c r="AV251" s="272">
        <v>140.05560425198499</v>
      </c>
      <c r="AW251" s="272">
        <v>4.12831523755154</v>
      </c>
      <c r="AX251" s="272">
        <v>104.518200732792</v>
      </c>
      <c r="AY251" s="272">
        <v>4.1299463795294997</v>
      </c>
      <c r="AZ251" s="272">
        <v>133.88028103143799</v>
      </c>
      <c r="BA251" s="272">
        <v>4.1415959834285401</v>
      </c>
      <c r="BB251" s="272">
        <v>143.372396870442</v>
      </c>
      <c r="BC251" s="272">
        <v>4.13495995980439</v>
      </c>
      <c r="BD251" s="272">
        <v>160.744678990881</v>
      </c>
      <c r="BE251" s="272">
        <v>3.9016510600624201</v>
      </c>
      <c r="BF251" s="272">
        <v>163.85092560181801</v>
      </c>
      <c r="BG251" s="272">
        <v>4.16829894486703</v>
      </c>
      <c r="BH251" s="272">
        <v>45.914291389796098</v>
      </c>
      <c r="BI251" s="272">
        <v>4.1315529801004898</v>
      </c>
      <c r="BJ251" s="274">
        <v>85.787024313822201</v>
      </c>
    </row>
    <row r="252" spans="1:62" x14ac:dyDescent="0.45">
      <c r="A252" s="1">
        <v>4.1753669945209708</v>
      </c>
      <c r="B252" s="1">
        <v>102.38166602889301</v>
      </c>
      <c r="C252" s="1">
        <v>13.736593167202766</v>
      </c>
      <c r="D252" s="1"/>
      <c r="E252" s="1">
        <v>4.1295451738921614</v>
      </c>
      <c r="F252" s="1">
        <v>104.11947201367335</v>
      </c>
      <c r="G252" s="1">
        <v>12.602932655685439</v>
      </c>
      <c r="H252" s="1"/>
      <c r="I252" s="1">
        <v>4.1628685630631423</v>
      </c>
      <c r="J252" s="1">
        <v>124.20791234224653</v>
      </c>
      <c r="K252" s="25">
        <v>14.265829351621063</v>
      </c>
      <c r="M252" s="273">
        <v>4.1499486098030403</v>
      </c>
      <c r="N252" s="272">
        <v>143.533384438132</v>
      </c>
      <c r="O252" s="272">
        <v>4.0566421915921103</v>
      </c>
      <c r="P252" s="272">
        <v>35.974806633010402</v>
      </c>
      <c r="Q252" s="272">
        <v>4.1533121514413596</v>
      </c>
      <c r="R252" s="272">
        <v>154.58908023937099</v>
      </c>
      <c r="S252" s="272">
        <v>4.1416608683414502</v>
      </c>
      <c r="T252" s="272">
        <v>104.167472278963</v>
      </c>
      <c r="U252" s="272">
        <v>4.1281794898443405</v>
      </c>
      <c r="V252" s="272">
        <v>60.957651699925499</v>
      </c>
      <c r="W252" s="272">
        <v>3.9283097634747497</v>
      </c>
      <c r="X252" s="272">
        <v>113.78075101390699</v>
      </c>
      <c r="Y252" s="272">
        <v>4.1432318932058108</v>
      </c>
      <c r="Z252" s="272">
        <v>94.873352274446802</v>
      </c>
      <c r="AA252" s="272">
        <v>4.1499999999999995</v>
      </c>
      <c r="AB252" s="274">
        <v>96.227887604266996</v>
      </c>
      <c r="AC252" s="272"/>
      <c r="AD252" s="273">
        <v>3.96999206001587</v>
      </c>
      <c r="AE252" s="272">
        <v>149.599970670235</v>
      </c>
      <c r="AF252" s="272">
        <v>4.0599376799566098</v>
      </c>
      <c r="AG252" s="272">
        <v>135.37705771895301</v>
      </c>
      <c r="AH252" s="272">
        <v>3.96165082006338</v>
      </c>
      <c r="AI252" s="272">
        <v>126.134524166714</v>
      </c>
      <c r="AJ252" s="272">
        <v>4.1349567207863194</v>
      </c>
      <c r="AK252" s="272">
        <v>100.259394795483</v>
      </c>
      <c r="AL252" s="272">
        <v>4.1365805568480694</v>
      </c>
      <c r="AM252" s="272">
        <v>41.424192672952898</v>
      </c>
      <c r="AN252" s="272">
        <v>4.0415747881998101</v>
      </c>
      <c r="AO252" s="272">
        <v>93.546295515917294</v>
      </c>
      <c r="AP252" s="272">
        <v>4.1399839920618895</v>
      </c>
      <c r="AQ252" s="272">
        <v>62.7757773230353</v>
      </c>
      <c r="AR252" s="272">
        <v>3.9200209067781597</v>
      </c>
      <c r="AS252" s="274">
        <v>108.934297956693</v>
      </c>
      <c r="AU252" s="273">
        <v>4.1399634303230304</v>
      </c>
      <c r="AV252" s="272">
        <v>140.466962766677</v>
      </c>
      <c r="AW252" s="272">
        <v>4.1466484905241101</v>
      </c>
      <c r="AX252" s="272">
        <v>105.122213254364</v>
      </c>
      <c r="AY252" s="272">
        <v>4.1482794748381497</v>
      </c>
      <c r="AZ252" s="272">
        <v>134.456652302023</v>
      </c>
      <c r="BA252" s="272">
        <v>4.1599290038783296</v>
      </c>
      <c r="BB252" s="272">
        <v>143.95554064126901</v>
      </c>
      <c r="BC252" s="272">
        <v>4.1482931640278604</v>
      </c>
      <c r="BD252" s="272">
        <v>161.08194950292599</v>
      </c>
      <c r="BE252" s="272">
        <v>3.91665100006266</v>
      </c>
      <c r="BF252" s="272">
        <v>164.44214912293299</v>
      </c>
      <c r="BG252" s="272">
        <v>4.1849654740348301</v>
      </c>
      <c r="BH252" s="272">
        <v>46.1826556493805</v>
      </c>
      <c r="BI252" s="272">
        <v>4.1448859465550294</v>
      </c>
      <c r="BJ252" s="274">
        <v>86.086321574511402</v>
      </c>
    </row>
    <row r="253" spans="1:62" x14ac:dyDescent="0.45">
      <c r="A253" s="1">
        <v>4.1926584422309912</v>
      </c>
      <c r="B253" s="1">
        <v>102.7126665829197</v>
      </c>
      <c r="C253" s="1">
        <v>13.768801253217752</v>
      </c>
      <c r="D253" s="1"/>
      <c r="E253" s="1">
        <v>4.1466283499853738</v>
      </c>
      <c r="F253" s="1">
        <v>104.46228828629877</v>
      </c>
      <c r="G253" s="1">
        <v>12.640820531798642</v>
      </c>
      <c r="H253" s="1"/>
      <c r="I253" s="1">
        <v>4.179118385305439</v>
      </c>
      <c r="J253" s="1">
        <v>124.61250032544613</v>
      </c>
      <c r="K253" s="25">
        <v>14.289231659093186</v>
      </c>
      <c r="M253" s="273">
        <v>4.1682817161114105</v>
      </c>
      <c r="N253" s="272">
        <v>144.25279849908301</v>
      </c>
      <c r="O253" s="272">
        <v>4.0733087577038205</v>
      </c>
      <c r="P253" s="272">
        <v>36.085698243158497</v>
      </c>
      <c r="Q253" s="272">
        <v>4.1716453912751694</v>
      </c>
      <c r="R253" s="272">
        <v>155.04070487586401</v>
      </c>
      <c r="S253" s="272">
        <v>4.1549941830081396</v>
      </c>
      <c r="T253" s="272">
        <v>104.458379922585</v>
      </c>
      <c r="U253" s="272">
        <v>4.1448455354230402</v>
      </c>
      <c r="V253" s="272">
        <v>61.216421362248298</v>
      </c>
      <c r="W253" s="272">
        <v>3.9466429868087398</v>
      </c>
      <c r="X253" s="272">
        <v>114.325796550108</v>
      </c>
      <c r="Y253" s="272">
        <v>4.1598981518269094</v>
      </c>
      <c r="Z253" s="272">
        <v>95.234305278069897</v>
      </c>
      <c r="AA253" s="272">
        <v>4.17</v>
      </c>
      <c r="AB253" s="274">
        <v>96.471692045630604</v>
      </c>
      <c r="AC253" s="272"/>
      <c r="AD253" s="273">
        <v>3.9833253666825996</v>
      </c>
      <c r="AE253" s="272">
        <v>149.74320274283801</v>
      </c>
      <c r="AF253" s="272">
        <v>4.0766040907938699</v>
      </c>
      <c r="AG253" s="272">
        <v>135.75463629406599</v>
      </c>
      <c r="AH253" s="272">
        <v>3.9783174200636502</v>
      </c>
      <c r="AI253" s="272">
        <v>126.593860302669</v>
      </c>
      <c r="AJ253" s="272">
        <v>4.1499565637879599</v>
      </c>
      <c r="AK253" s="272">
        <v>100.63038934419301</v>
      </c>
      <c r="AL253" s="272">
        <v>4.1532468765775103</v>
      </c>
      <c r="AM253" s="272">
        <v>41.5959319279768</v>
      </c>
      <c r="AN253" s="272">
        <v>4.0582410759862002</v>
      </c>
      <c r="AO253" s="272">
        <v>93.796901495817906</v>
      </c>
      <c r="AP253" s="272">
        <v>4.1583172545066107</v>
      </c>
      <c r="AQ253" s="272">
        <v>63.042807970953398</v>
      </c>
      <c r="AR253" s="272">
        <v>3.9333543112229896</v>
      </c>
      <c r="AS253" s="274">
        <v>109.098296850927</v>
      </c>
      <c r="AU253" s="273">
        <v>4.1549632978241995</v>
      </c>
      <c r="AV253" s="272">
        <v>140.81639227915599</v>
      </c>
      <c r="AW253" s="272">
        <v>4.1666484028578301</v>
      </c>
      <c r="AX253" s="272">
        <v>105.67817252422</v>
      </c>
      <c r="AY253" s="272">
        <v>4.16661257014679</v>
      </c>
      <c r="AZ253" s="272">
        <v>134.99309732118201</v>
      </c>
      <c r="BA253" s="272">
        <v>4.1782620243281103</v>
      </c>
      <c r="BB253" s="272">
        <v>144.45004340892999</v>
      </c>
      <c r="BC253" s="272">
        <v>4.1616263682513299</v>
      </c>
      <c r="BD253" s="272">
        <v>161.46549351662401</v>
      </c>
      <c r="BE253" s="272">
        <v>3.9333176000629297</v>
      </c>
      <c r="BF253" s="272">
        <v>165.06881014531399</v>
      </c>
      <c r="BG253" s="272">
        <v>4.20163200320264</v>
      </c>
      <c r="BH253" s="272">
        <v>46.418354407798297</v>
      </c>
      <c r="BI253" s="272">
        <v>4.1615521546232097</v>
      </c>
      <c r="BJ253" s="274">
        <v>86.4364913370175</v>
      </c>
    </row>
    <row r="254" spans="1:62" x14ac:dyDescent="0.45">
      <c r="A254" s="1">
        <v>4.2095332272013888</v>
      </c>
      <c r="B254" s="1">
        <v>103.0546692829889</v>
      </c>
      <c r="C254" s="1">
        <v>13.800302647758404</v>
      </c>
      <c r="D254" s="1"/>
      <c r="E254" s="1">
        <v>4.1637115273076573</v>
      </c>
      <c r="F254" s="1">
        <v>104.8184717254326</v>
      </c>
      <c r="G254" s="1">
        <v>12.681061620672118</v>
      </c>
      <c r="H254" s="1"/>
      <c r="I254" s="1">
        <v>4.1947432131830897</v>
      </c>
      <c r="J254" s="1">
        <v>125.02535312144087</v>
      </c>
      <c r="K254" s="25">
        <v>14.314663231794897</v>
      </c>
      <c r="M254" s="273">
        <v>4.1866148224197799</v>
      </c>
      <c r="N254" s="272">
        <v>144.97589630673099</v>
      </c>
      <c r="O254" s="272">
        <v>4.0916419804267097</v>
      </c>
      <c r="P254" s="272">
        <v>36.174040447969901</v>
      </c>
      <c r="Q254" s="272">
        <v>4.1899786311089802</v>
      </c>
      <c r="R254" s="272">
        <v>155.464728498498</v>
      </c>
      <c r="S254" s="272">
        <v>4.1716608263414994</v>
      </c>
      <c r="T254" s="272">
        <v>104.800196403841</v>
      </c>
      <c r="U254" s="272">
        <v>4.1631781855596106</v>
      </c>
      <c r="V254" s="272">
        <v>61.470329020657601</v>
      </c>
      <c r="W254" s="272">
        <v>3.9649762101427299</v>
      </c>
      <c r="X254" s="272">
        <v>114.86389443169099</v>
      </c>
      <c r="Y254" s="272">
        <v>4.1782310363101196</v>
      </c>
      <c r="Z254" s="272">
        <v>95.651773998491706</v>
      </c>
      <c r="AA254" s="272">
        <v>4.18</v>
      </c>
      <c r="AB254" s="274">
        <v>96.707302859229202</v>
      </c>
      <c r="AC254" s="272"/>
      <c r="AD254" s="273">
        <v>3.9966586733493203</v>
      </c>
      <c r="AE254" s="272">
        <v>149.846954255681</v>
      </c>
      <c r="AF254" s="272">
        <v>4.0916038605473997</v>
      </c>
      <c r="AG254" s="272">
        <v>136.120120555445</v>
      </c>
      <c r="AH254" s="272">
        <v>3.9949840200639097</v>
      </c>
      <c r="AI254" s="272">
        <v>127.038895650092</v>
      </c>
      <c r="AJ254" s="272">
        <v>4.1682897052344101</v>
      </c>
      <c r="AK254" s="272">
        <v>101.06119469906599</v>
      </c>
      <c r="AL254" s="272">
        <v>4.1715798282799001</v>
      </c>
      <c r="AM254" s="272">
        <v>41.771942540631798</v>
      </c>
      <c r="AN254" s="272">
        <v>4.0749073637725903</v>
      </c>
      <c r="AO254" s="272">
        <v>94.038917563134802</v>
      </c>
      <c r="AP254" s="272">
        <v>4.1783171771735805</v>
      </c>
      <c r="AQ254" s="272">
        <v>63.305059890030201</v>
      </c>
      <c r="AR254" s="272">
        <v>3.9483543912234205</v>
      </c>
      <c r="AS254" s="274">
        <v>109.305103716114</v>
      </c>
      <c r="AU254" s="273">
        <v>4.1699631653253695</v>
      </c>
      <c r="AV254" s="272">
        <v>141.12753354026901</v>
      </c>
      <c r="AW254" s="272">
        <v>4.1849816558303994</v>
      </c>
      <c r="AX254" s="272">
        <v>106.196284542724</v>
      </c>
      <c r="AY254" s="272">
        <v>4.18494566545544</v>
      </c>
      <c r="AZ254" s="272">
        <v>135.47999283857101</v>
      </c>
      <c r="BA254" s="272">
        <v>4.1949284065551895</v>
      </c>
      <c r="BB254" s="272">
        <v>144.82473592231199</v>
      </c>
      <c r="BC254" s="272">
        <v>4.1749595724747994</v>
      </c>
      <c r="BD254" s="272">
        <v>161.88211253150399</v>
      </c>
      <c r="BE254" s="272">
        <v>3.9483175400631705</v>
      </c>
      <c r="BF254" s="272">
        <v>165.751588419699</v>
      </c>
      <c r="BG254" s="272">
        <v>4.2166318794536606</v>
      </c>
      <c r="BH254" s="272">
        <v>46.615040414822801</v>
      </c>
      <c r="BI254" s="272">
        <v>4.1765517418845599</v>
      </c>
      <c r="BJ254" s="274">
        <v>86.8172476006159</v>
      </c>
    </row>
    <row r="255" spans="1:62" x14ac:dyDescent="0.45">
      <c r="A255" s="1">
        <v>4.2270330033316688</v>
      </c>
      <c r="B255" s="1">
        <v>103.40397345341972</v>
      </c>
      <c r="C255" s="1">
        <v>13.833422612266645</v>
      </c>
      <c r="D255" s="1"/>
      <c r="E255" s="1">
        <v>4.1812113714007877</v>
      </c>
      <c r="F255" s="1">
        <v>105.1809648565368</v>
      </c>
      <c r="G255" s="1">
        <v>12.725096819335816</v>
      </c>
      <c r="H255" s="1"/>
      <c r="I255" s="1">
        <v>4.2107846995991185</v>
      </c>
      <c r="J255" s="1">
        <v>125.44094838628354</v>
      </c>
      <c r="K255" s="25">
        <v>14.340084719227594</v>
      </c>
      <c r="M255" s="273">
        <v>4.2066145747561796</v>
      </c>
      <c r="N255" s="272">
        <v>145.677582336699</v>
      </c>
      <c r="O255" s="272">
        <v>4.1083085465384297</v>
      </c>
      <c r="P255" s="272">
        <v>36.271199267120103</v>
      </c>
      <c r="Q255" s="272">
        <v>4.2066452127760803</v>
      </c>
      <c r="R255" s="272">
        <v>155.87885205188201</v>
      </c>
      <c r="S255" s="272">
        <v>4.1866608053415302</v>
      </c>
      <c r="T255" s="272">
        <v>105.187599250481</v>
      </c>
      <c r="U255" s="272">
        <v>4.1798442311383202</v>
      </c>
      <c r="V255" s="272">
        <v>61.719428847899103</v>
      </c>
      <c r="W255" s="272">
        <v>3.9833094334767303</v>
      </c>
      <c r="X255" s="272">
        <v>115.384413257342</v>
      </c>
      <c r="Y255" s="272">
        <v>4.1982305466554397</v>
      </c>
      <c r="Z255" s="272">
        <v>96.062823248565394</v>
      </c>
      <c r="AA255" s="272">
        <v>4.2</v>
      </c>
      <c r="AB255" s="274">
        <v>96.947125603794603</v>
      </c>
      <c r="AC255" s="272"/>
      <c r="AD255" s="273">
        <v>4.0083253166827006</v>
      </c>
      <c r="AE255" s="272">
        <v>149.929785555596</v>
      </c>
      <c r="AF255" s="272">
        <v>4.1066036303009401</v>
      </c>
      <c r="AG255" s="272">
        <v>136.482466194918</v>
      </c>
      <c r="AH255" s="272">
        <v>4.0133172800642098</v>
      </c>
      <c r="AI255" s="272">
        <v>127.467789513429</v>
      </c>
      <c r="AJ255" s="272">
        <v>4.1866228466808701</v>
      </c>
      <c r="AK255" s="272">
        <v>101.49602362563</v>
      </c>
      <c r="AL255" s="272">
        <v>4.1899127799822899</v>
      </c>
      <c r="AM255" s="272">
        <v>41.948743708428402</v>
      </c>
      <c r="AN255" s="272">
        <v>4.0915736515589796</v>
      </c>
      <c r="AO255" s="272">
        <v>94.261287745215299</v>
      </c>
      <c r="AP255" s="272">
        <v>4.1966504396183</v>
      </c>
      <c r="AQ255" s="272">
        <v>63.549872398669002</v>
      </c>
      <c r="AR255" s="272">
        <v>3.9616877956682401</v>
      </c>
      <c r="AS255" s="274">
        <v>109.56474798315701</v>
      </c>
      <c r="AU255" s="273">
        <v>4.1832963808819601</v>
      </c>
      <c r="AV255" s="272">
        <v>141.40865530030899</v>
      </c>
      <c r="AW255" s="272">
        <v>4.2033149088029802</v>
      </c>
      <c r="AX255" s="272">
        <v>106.681447560051</v>
      </c>
      <c r="AY255" s="272">
        <v>4.2032787607640802</v>
      </c>
      <c r="AZ255" s="272">
        <v>135.94030235501</v>
      </c>
      <c r="BA255" s="272">
        <v>4.2115947887822704</v>
      </c>
      <c r="BB255" s="272">
        <v>145.14376793370599</v>
      </c>
      <c r="BC255" s="272">
        <v>4.18995942722621</v>
      </c>
      <c r="BD255" s="272">
        <v>162.37155954898401</v>
      </c>
      <c r="BE255" s="272">
        <v>3.9666508000634604</v>
      </c>
      <c r="BF255" s="272">
        <v>166.44433644444001</v>
      </c>
      <c r="BG255" s="272">
        <v>4.2316317557046803</v>
      </c>
      <c r="BH255" s="272">
        <v>46.803473421552603</v>
      </c>
      <c r="BI255" s="272">
        <v>4.1932179499527402</v>
      </c>
      <c r="BJ255" s="274">
        <v>87.222920365104201</v>
      </c>
    </row>
    <row r="256" spans="1:62" x14ac:dyDescent="0.45">
      <c r="A256" s="1">
        <v>4.2443244527534647</v>
      </c>
      <c r="B256" s="1">
        <v>103.75103622650316</v>
      </c>
      <c r="C256" s="1">
        <v>13.865398915673582</v>
      </c>
      <c r="D256" s="1"/>
      <c r="E256" s="1">
        <v>4.1993362079245911</v>
      </c>
      <c r="F256" s="1">
        <v>105.55404788673958</v>
      </c>
      <c r="G256" s="1">
        <v>12.771373012453347</v>
      </c>
      <c r="H256" s="1"/>
      <c r="I256" s="1">
        <v>4.2264095259941543</v>
      </c>
      <c r="J256" s="1">
        <v>125.86924012032962</v>
      </c>
      <c r="K256" s="25">
        <v>14.371466501169087</v>
      </c>
      <c r="M256" s="273">
        <v>4.2249476810645401</v>
      </c>
      <c r="N256" s="272">
        <v>146.347645026451</v>
      </c>
      <c r="O256" s="272">
        <v>4.1249751126501506</v>
      </c>
      <c r="P256" s="272">
        <v>36.356264020825499</v>
      </c>
      <c r="Q256" s="272">
        <v>4.2233117944431804</v>
      </c>
      <c r="R256" s="272">
        <v>156.26709457607799</v>
      </c>
      <c r="S256" s="272">
        <v>4.2033274486748997</v>
      </c>
      <c r="T256" s="272">
        <v>105.585254289216</v>
      </c>
      <c r="U256" s="272">
        <v>4.1981768812748896</v>
      </c>
      <c r="V256" s="272">
        <v>61.9787402376774</v>
      </c>
      <c r="W256" s="272">
        <v>4.00330931347745</v>
      </c>
      <c r="X256" s="272">
        <v>115.870681364617</v>
      </c>
      <c r="Y256" s="272">
        <v>4.2165634311386597</v>
      </c>
      <c r="Z256" s="272">
        <v>96.449792713240598</v>
      </c>
      <c r="AA256" s="272">
        <v>4.21</v>
      </c>
      <c r="AB256" s="274">
        <v>97.182113430819399</v>
      </c>
      <c r="AC256" s="272"/>
      <c r="AD256" s="273">
        <v>4.0199919600160801</v>
      </c>
      <c r="AE256" s="272">
        <v>150.031861563512</v>
      </c>
      <c r="AF256" s="272">
        <v>4.1216034000544699</v>
      </c>
      <c r="AG256" s="272">
        <v>136.823136464313</v>
      </c>
      <c r="AH256" s="272">
        <v>4.0299838800644698</v>
      </c>
      <c r="AI256" s="272">
        <v>127.86969830797599</v>
      </c>
      <c r="AJ256" s="272">
        <v>4.2049559881273204</v>
      </c>
      <c r="AK256" s="272">
        <v>101.94016222393699</v>
      </c>
      <c r="AL256" s="272">
        <v>4.2065790997117398</v>
      </c>
      <c r="AM256" s="272">
        <v>42.124412140499601</v>
      </c>
      <c r="AN256" s="272">
        <v>4.1082399393453697</v>
      </c>
      <c r="AO256" s="272">
        <v>94.472625553304297</v>
      </c>
      <c r="AP256" s="272">
        <v>4.21665036228526</v>
      </c>
      <c r="AQ256" s="272">
        <v>63.771699811547798</v>
      </c>
      <c r="AR256" s="272">
        <v>3.9766878756686701</v>
      </c>
      <c r="AS256" s="274">
        <v>109.83430368779599</v>
      </c>
      <c r="AU256" s="273">
        <v>4.1966295964385596</v>
      </c>
      <c r="AV256" s="272">
        <v>141.684674060166</v>
      </c>
      <c r="AW256" s="272">
        <v>4.2199815024144103</v>
      </c>
      <c r="AX256" s="272">
        <v>107.172548327591</v>
      </c>
      <c r="AY256" s="272">
        <v>4.2199452110446707</v>
      </c>
      <c r="AZ256" s="272">
        <v>136.387665370988</v>
      </c>
      <c r="BA256" s="272">
        <v>4.2265945327866401</v>
      </c>
      <c r="BB256" s="272">
        <v>145.37478894195601</v>
      </c>
      <c r="BC256" s="272">
        <v>4.2032926314496803</v>
      </c>
      <c r="BD256" s="272">
        <v>162.91846256851599</v>
      </c>
      <c r="BE256" s="272">
        <v>3.9833174000637301</v>
      </c>
      <c r="BF256" s="272">
        <v>167.126957218819</v>
      </c>
      <c r="BG256" s="272">
        <v>4.2449649790389197</v>
      </c>
      <c r="BH256" s="272">
        <v>46.967714427418301</v>
      </c>
      <c r="BI256" s="272">
        <v>4.2098841580209099</v>
      </c>
      <c r="BJ256" s="274">
        <v>87.624261879437896</v>
      </c>
    </row>
    <row r="257" spans="1:62" x14ac:dyDescent="0.45">
      <c r="A257" s="1">
        <v>4.2622408913457237</v>
      </c>
      <c r="B257" s="1">
        <v>104.08792468081236</v>
      </c>
      <c r="C257" s="1">
        <v>13.900493248277012</v>
      </c>
      <c r="D257" s="1"/>
      <c r="E257" s="1">
        <v>4.2174610483684836</v>
      </c>
      <c r="F257" s="1">
        <v>105.92233006435663</v>
      </c>
      <c r="G257" s="1">
        <v>12.818468455796282</v>
      </c>
      <c r="H257" s="1"/>
      <c r="I257" s="1">
        <v>4.2432843337819506</v>
      </c>
      <c r="J257" s="1">
        <v>126.3068243547076</v>
      </c>
      <c r="K257" s="25">
        <v>14.408243335357051</v>
      </c>
      <c r="M257" s="273">
        <v>4.2432807873729095</v>
      </c>
      <c r="N257" s="272">
        <v>146.97050971163901</v>
      </c>
      <c r="O257" s="272">
        <v>4.1416416787618697</v>
      </c>
      <c r="P257" s="272">
        <v>36.444118670926898</v>
      </c>
      <c r="Q257" s="272">
        <v>4.2399783761102796</v>
      </c>
      <c r="R257" s="272">
        <v>156.65684039396299</v>
      </c>
      <c r="S257" s="272">
        <v>4.2199940920082701</v>
      </c>
      <c r="T257" s="272">
        <v>106.00288552787499</v>
      </c>
      <c r="U257" s="272">
        <v>4.21650953141146</v>
      </c>
      <c r="V257" s="272">
        <v>62.249983174663797</v>
      </c>
      <c r="W257" s="272">
        <v>4.0216425368114397</v>
      </c>
      <c r="X257" s="272">
        <v>116.344300135805</v>
      </c>
      <c r="Y257" s="272">
        <v>4.23489631562187</v>
      </c>
      <c r="Z257" s="272">
        <v>96.839619790243603</v>
      </c>
      <c r="AA257" s="272">
        <v>4.2299999999999995</v>
      </c>
      <c r="AB257" s="274">
        <v>97.416369925779193</v>
      </c>
      <c r="AC257" s="272"/>
      <c r="AD257" s="273">
        <v>4.0333252666827999</v>
      </c>
      <c r="AE257" s="272">
        <v>150.156615884595</v>
      </c>
      <c r="AF257" s="272">
        <v>4.1366031698080095</v>
      </c>
      <c r="AG257" s="272">
        <v>137.17435533515101</v>
      </c>
      <c r="AH257" s="272">
        <v>4.0466504800647396</v>
      </c>
      <c r="AI257" s="272">
        <v>128.25447447467599</v>
      </c>
      <c r="AJ257" s="272">
        <v>4.2232891295737698</v>
      </c>
      <c r="AK257" s="272">
        <v>102.371404154038</v>
      </c>
      <c r="AL257" s="272">
        <v>4.2249120514141296</v>
      </c>
      <c r="AM257" s="272">
        <v>42.280635275952598</v>
      </c>
      <c r="AN257" s="272">
        <v>4.1249062271317696</v>
      </c>
      <c r="AO257" s="272">
        <v>94.689332056758104</v>
      </c>
      <c r="AP257" s="272">
        <v>4.2349836247299795</v>
      </c>
      <c r="AQ257" s="272">
        <v>63.978837057988599</v>
      </c>
      <c r="AR257" s="272">
        <v>3.9933546312246997</v>
      </c>
      <c r="AS257" s="274">
        <v>110.141640848607</v>
      </c>
      <c r="AU257" s="273">
        <v>4.20996281199516</v>
      </c>
      <c r="AV257" s="272">
        <v>141.944470319445</v>
      </c>
      <c r="AW257" s="272">
        <v>4.2383147553869804</v>
      </c>
      <c r="AX257" s="272">
        <v>107.651190844685</v>
      </c>
      <c r="AY257" s="272">
        <v>4.2366116613252593</v>
      </c>
      <c r="AZ257" s="272">
        <v>136.802709385811</v>
      </c>
      <c r="BA257" s="272">
        <v>4.2399276385683002</v>
      </c>
      <c r="BB257" s="272">
        <v>145.561552448626</v>
      </c>
      <c r="BC257" s="272">
        <v>4.2199591367290203</v>
      </c>
      <c r="BD257" s="272">
        <v>163.54814759100501</v>
      </c>
      <c r="BE257" s="272">
        <v>3.9999840000639995</v>
      </c>
      <c r="BF257" s="272">
        <v>167.80493174303299</v>
      </c>
      <c r="BG257" s="272">
        <v>4.2582982023731599</v>
      </c>
      <c r="BH257" s="272">
        <v>47.133561933341397</v>
      </c>
      <c r="BI257" s="272">
        <v>4.2265503660890902</v>
      </c>
      <c r="BJ257" s="274">
        <v>88.037337144190602</v>
      </c>
    </row>
    <row r="258" spans="1:62" x14ac:dyDescent="0.45">
      <c r="A258" s="1">
        <v>4.2795323446111553</v>
      </c>
      <c r="B258" s="1">
        <v>104.4162690774089</v>
      </c>
      <c r="C258" s="1">
        <v>13.937414508269548</v>
      </c>
      <c r="D258" s="1"/>
      <c r="E258" s="1">
        <v>4.2349608893401447</v>
      </c>
      <c r="F258" s="1">
        <v>106.28389989785106</v>
      </c>
      <c r="G258" s="1">
        <v>12.862057225114642</v>
      </c>
      <c r="H258" s="1"/>
      <c r="I258" s="1">
        <v>4.2595341487501441</v>
      </c>
      <c r="J258" s="1">
        <v>126.75932974586847</v>
      </c>
      <c r="K258" s="25">
        <v>14.45188533665057</v>
      </c>
      <c r="M258" s="273">
        <v>4.2616138936812797</v>
      </c>
      <c r="N258" s="272">
        <v>147.560532169835</v>
      </c>
      <c r="O258" s="272">
        <v>4.15830824487358</v>
      </c>
      <c r="P258" s="272">
        <v>36.526935255691903</v>
      </c>
      <c r="Q258" s="272">
        <v>4.2566449577773797</v>
      </c>
      <c r="R258" s="272">
        <v>157.008299623927</v>
      </c>
      <c r="S258" s="272">
        <v>4.2366607353416299</v>
      </c>
      <c r="T258" s="272">
        <v>106.442849480888</v>
      </c>
      <c r="U258" s="272">
        <v>4.2348421815480295</v>
      </c>
      <c r="V258" s="272">
        <v>62.5146576662519</v>
      </c>
      <c r="W258" s="272">
        <v>4.0399757601454303</v>
      </c>
      <c r="X258" s="272">
        <v>116.790575213674</v>
      </c>
      <c r="Y258" s="272">
        <v>4.2548958259671901</v>
      </c>
      <c r="Z258" s="272">
        <v>97.220318759620994</v>
      </c>
      <c r="AA258" s="272">
        <v>4.25</v>
      </c>
      <c r="AB258" s="274">
        <v>97.649976347792304</v>
      </c>
      <c r="AC258" s="272"/>
      <c r="AD258" s="273">
        <v>4.0449919100161695</v>
      </c>
      <c r="AE258" s="272">
        <v>150.324555755207</v>
      </c>
      <c r="AF258" s="272">
        <v>4.1516029395615401</v>
      </c>
      <c r="AG258" s="272">
        <v>137.55576869266699</v>
      </c>
      <c r="AH258" s="272">
        <v>4.0633170800650102</v>
      </c>
      <c r="AI258" s="272">
        <v>128.62830086269901</v>
      </c>
      <c r="AJ258" s="272">
        <v>4.2416222710202298</v>
      </c>
      <c r="AK258" s="272">
        <v>102.780958914731</v>
      </c>
      <c r="AL258" s="272">
        <v>4.2415783711435697</v>
      </c>
      <c r="AM258" s="272">
        <v>42.438286130392697</v>
      </c>
      <c r="AN258" s="272">
        <v>4.1415725149181606</v>
      </c>
      <c r="AO258" s="272">
        <v>94.906864513344999</v>
      </c>
      <c r="AP258" s="272">
        <v>4.2516502269524503</v>
      </c>
      <c r="AQ258" s="272">
        <v>64.169868218334798</v>
      </c>
      <c r="AR258" s="272">
        <v>4.0083547112251194</v>
      </c>
      <c r="AS258" s="274">
        <v>110.487632616046</v>
      </c>
      <c r="AU258" s="273">
        <v>4.2232960275517497</v>
      </c>
      <c r="AV258" s="272">
        <v>142.231309329689</v>
      </c>
      <c r="AW258" s="272">
        <v>4.2549813489984203</v>
      </c>
      <c r="AX258" s="272">
        <v>108.12439961158501</v>
      </c>
      <c r="AY258" s="272">
        <v>4.2549447566338996</v>
      </c>
      <c r="AZ258" s="272">
        <v>137.223769900848</v>
      </c>
      <c r="BA258" s="272">
        <v>4.2532607443499604</v>
      </c>
      <c r="BB258" s="272">
        <v>145.72911670461099</v>
      </c>
      <c r="BC258" s="272">
        <v>4.2366256420083603</v>
      </c>
      <c r="BD258" s="272">
        <v>164.25352711619701</v>
      </c>
      <c r="BE258" s="272">
        <v>4.0166506000642599</v>
      </c>
      <c r="BF258" s="272">
        <v>168.46772326670401</v>
      </c>
      <c r="BG258" s="272">
        <v>4.2716314257074002</v>
      </c>
      <c r="BH258" s="272">
        <v>47.3008899393175</v>
      </c>
      <c r="BI258" s="272">
        <v>4.2432165741572607</v>
      </c>
      <c r="BJ258" s="274">
        <v>88.447199408828496</v>
      </c>
    </row>
    <row r="259" spans="1:62" x14ac:dyDescent="0.45">
      <c r="A259" s="1">
        <v>4.2966154618593322</v>
      </c>
      <c r="B259" s="1">
        <v>104.73328290569317</v>
      </c>
      <c r="C259" s="1">
        <v>13.9797095303049</v>
      </c>
      <c r="D259" s="1"/>
      <c r="E259" s="1">
        <v>4.2528773921973135</v>
      </c>
      <c r="F259" s="1">
        <v>106.62295808372104</v>
      </c>
      <c r="G259" s="1">
        <v>12.900805223114533</v>
      </c>
      <c r="H259" s="1"/>
      <c r="I259" s="1">
        <v>4.2757839606906796</v>
      </c>
      <c r="J259" s="1">
        <v>127.22136782486983</v>
      </c>
      <c r="K259" s="25">
        <v>14.496645969629258</v>
      </c>
      <c r="M259" s="273">
        <v>4.2782803539616099</v>
      </c>
      <c r="N259" s="272">
        <v>148.09784454660701</v>
      </c>
      <c r="O259" s="272">
        <v>4.1749748109853</v>
      </c>
      <c r="P259" s="272">
        <v>36.596371172305098</v>
      </c>
      <c r="Q259" s="272">
        <v>4.2733115394444798</v>
      </c>
      <c r="R259" s="272">
        <v>157.34636464255399</v>
      </c>
      <c r="S259" s="272">
        <v>4.2533273786750003</v>
      </c>
      <c r="T259" s="272">
        <v>106.87520216315001</v>
      </c>
      <c r="U259" s="272">
        <v>4.2531748316845999</v>
      </c>
      <c r="V259" s="272">
        <v>62.769960272859201</v>
      </c>
      <c r="W259" s="272">
        <v>4.0566423268126997</v>
      </c>
      <c r="X259" s="272">
        <v>117.227410690632</v>
      </c>
      <c r="Y259" s="272">
        <v>4.2732287104504003</v>
      </c>
      <c r="Z259" s="272">
        <v>97.593690865162202</v>
      </c>
      <c r="AA259" s="272">
        <v>4.26</v>
      </c>
      <c r="AB259" s="274">
        <v>97.895771637555001</v>
      </c>
      <c r="AC259" s="272"/>
      <c r="AD259" s="273">
        <v>4.0583252166829</v>
      </c>
      <c r="AE259" s="272">
        <v>150.55799370927099</v>
      </c>
      <c r="AF259" s="272">
        <v>4.1682693503988002</v>
      </c>
      <c r="AG259" s="272">
        <v>137.98515812788401</v>
      </c>
      <c r="AH259" s="272">
        <v>4.0799836800652702</v>
      </c>
      <c r="AI259" s="272">
        <v>129.031224399666</v>
      </c>
      <c r="AJ259" s="272">
        <v>4.2582887632442699</v>
      </c>
      <c r="AK259" s="272">
        <v>103.15662599830701</v>
      </c>
      <c r="AL259" s="272">
        <v>4.2599113228459595</v>
      </c>
      <c r="AM259" s="272">
        <v>42.580798443836798</v>
      </c>
      <c r="AN259" s="272">
        <v>4.1582388027045498</v>
      </c>
      <c r="AO259" s="272">
        <v>95.123240635545599</v>
      </c>
      <c r="AP259" s="272">
        <v>4.2699834893971698</v>
      </c>
      <c r="AQ259" s="272">
        <v>64.352462857393206</v>
      </c>
      <c r="AR259" s="272">
        <v>4.0266881423367495</v>
      </c>
      <c r="AS259" s="274">
        <v>110.871264247691</v>
      </c>
      <c r="AU259" s="273">
        <v>4.2366292431083501</v>
      </c>
      <c r="AV259" s="272">
        <v>142.52328284011699</v>
      </c>
      <c r="AW259" s="272">
        <v>4.2733146019709896</v>
      </c>
      <c r="AX259" s="272">
        <v>108.56654937737601</v>
      </c>
      <c r="AY259" s="272">
        <v>4.27161120691449</v>
      </c>
      <c r="AZ259" s="272">
        <v>137.61934691497601</v>
      </c>
      <c r="BA259" s="272">
        <v>4.2665938501316196</v>
      </c>
      <c r="BB259" s="272">
        <v>145.93303196189399</v>
      </c>
      <c r="BC259" s="272">
        <v>4.2532921472876994</v>
      </c>
      <c r="BD259" s="272">
        <v>165.03929464426</v>
      </c>
      <c r="BE259" s="272">
        <v>4.0333172000645305</v>
      </c>
      <c r="BF259" s="272">
        <v>169.11574128984699</v>
      </c>
      <c r="BG259" s="272">
        <v>4.2849646490416395</v>
      </c>
      <c r="BH259" s="272">
        <v>47.483274945831198</v>
      </c>
      <c r="BI259" s="272">
        <v>4.2615494030322605</v>
      </c>
      <c r="BJ259" s="274">
        <v>88.854415673371903</v>
      </c>
    </row>
    <row r="260" spans="1:62" x14ac:dyDescent="0.45">
      <c r="A260" s="1">
        <v>4.3130735919787604</v>
      </c>
      <c r="B260" s="1">
        <v>105.03419049956503</v>
      </c>
      <c r="C260" s="1">
        <v>14.024354857937476</v>
      </c>
      <c r="D260" s="1"/>
      <c r="E260" s="1">
        <v>4.270377232030131</v>
      </c>
      <c r="F260" s="1">
        <v>106.93916391629853</v>
      </c>
      <c r="G260" s="1">
        <v>12.932883203040262</v>
      </c>
      <c r="H260" s="1"/>
      <c r="I260" s="1">
        <v>4.2920337707944594</v>
      </c>
      <c r="J260" s="1">
        <v>127.68639249772789</v>
      </c>
      <c r="K260" s="25">
        <v>14.544020129812337</v>
      </c>
      <c r="M260" s="273">
        <v>4.2966134602699793</v>
      </c>
      <c r="N260" s="272">
        <v>148.607975748299</v>
      </c>
      <c r="O260" s="272">
        <v>4.19164137709702</v>
      </c>
      <c r="P260" s="272">
        <v>36.679255473002002</v>
      </c>
      <c r="Q260" s="272">
        <v>4.2883114629448693</v>
      </c>
      <c r="R260" s="272">
        <v>157.67796956127401</v>
      </c>
      <c r="S260" s="272">
        <v>4.2716606863416997</v>
      </c>
      <c r="T260" s="272">
        <v>107.295961877865</v>
      </c>
      <c r="U260" s="272">
        <v>4.2715074818211702</v>
      </c>
      <c r="V260" s="272">
        <v>63.034675394006499</v>
      </c>
      <c r="W260" s="272">
        <v>4.0749755501466902</v>
      </c>
      <c r="X260" s="272">
        <v>117.643023994518</v>
      </c>
      <c r="Y260" s="272">
        <v>4.2915615949336106</v>
      </c>
      <c r="Z260" s="272">
        <v>97.933516498019401</v>
      </c>
      <c r="AA260" s="272">
        <v>4.2799999999999994</v>
      </c>
      <c r="AB260" s="274">
        <v>98.150546059893202</v>
      </c>
      <c r="AC260" s="272"/>
      <c r="AD260" s="273">
        <v>4.0716585233496101</v>
      </c>
      <c r="AE260" s="272">
        <v>150.83906556045099</v>
      </c>
      <c r="AF260" s="272">
        <v>4.1849357612360603</v>
      </c>
      <c r="AG260" s="272">
        <v>138.45111368823399</v>
      </c>
      <c r="AH260" s="272">
        <v>4.0983169400655699</v>
      </c>
      <c r="AI260" s="272">
        <v>129.46530996841099</v>
      </c>
      <c r="AJ260" s="272">
        <v>4.2766219046907299</v>
      </c>
      <c r="AK260" s="272">
        <v>103.505614795686</v>
      </c>
      <c r="AL260" s="272">
        <v>4.2765776425753996</v>
      </c>
      <c r="AM260" s="272">
        <v>42.732561432371199</v>
      </c>
      <c r="AN260" s="272">
        <v>4.1749050904909399</v>
      </c>
      <c r="AO260" s="272">
        <v>95.338838001935002</v>
      </c>
      <c r="AP260" s="272">
        <v>4.2883167518418901</v>
      </c>
      <c r="AQ260" s="272">
        <v>64.515954380417099</v>
      </c>
      <c r="AR260" s="272">
        <v>4.0433548978927796</v>
      </c>
      <c r="AS260" s="274">
        <v>111.262187865568</v>
      </c>
      <c r="AU260" s="273">
        <v>4.2499624586649407</v>
      </c>
      <c r="AV260" s="272">
        <v>142.86227010222299</v>
      </c>
      <c r="AW260" s="272">
        <v>4.2899811955824205</v>
      </c>
      <c r="AX260" s="272">
        <v>108.98846039244501</v>
      </c>
      <c r="AY260" s="272">
        <v>4.28661101216702</v>
      </c>
      <c r="AZ260" s="272">
        <v>138.010561178948</v>
      </c>
      <c r="BA260" s="272">
        <v>4.2799269559132798</v>
      </c>
      <c r="BB260" s="272">
        <v>146.165753970205</v>
      </c>
      <c r="BC260" s="272">
        <v>4.2716253030949796</v>
      </c>
      <c r="BD260" s="272">
        <v>165.84818317314901</v>
      </c>
      <c r="BE260" s="272">
        <v>4.0499838000648003</v>
      </c>
      <c r="BF260" s="272">
        <v>169.74593031235401</v>
      </c>
      <c r="BG260" s="272">
        <v>4.2982978723758798</v>
      </c>
      <c r="BH260" s="272">
        <v>47.681205202900102</v>
      </c>
      <c r="BI260" s="272">
        <v>4.2782156111004301</v>
      </c>
      <c r="BJ260" s="274">
        <v>89.252166187577302</v>
      </c>
    </row>
    <row r="261" spans="1:62" x14ac:dyDescent="0.45">
      <c r="A261" s="1">
        <v>4.3293233952055568</v>
      </c>
      <c r="B261" s="1">
        <v>105.31842981678943</v>
      </c>
      <c r="C261" s="1">
        <v>14.073068646658331</v>
      </c>
      <c r="D261" s="1"/>
      <c r="E261" s="1">
        <v>4.2876687442135282</v>
      </c>
      <c r="F261" s="1">
        <v>107.23435661622139</v>
      </c>
      <c r="G261" s="1">
        <v>12.96076197495502</v>
      </c>
      <c r="H261" s="1"/>
      <c r="I261" s="1">
        <v>4.3089085745128859</v>
      </c>
      <c r="J261" s="1">
        <v>128.15433288944001</v>
      </c>
      <c r="K261" s="25">
        <v>14.588898431099967</v>
      </c>
      <c r="M261" s="273">
        <v>4.3132799205503103</v>
      </c>
      <c r="N261" s="272">
        <v>149.096966036037</v>
      </c>
      <c r="O261" s="272">
        <v>4.20664128659757</v>
      </c>
      <c r="P261" s="272">
        <v>36.752009470280299</v>
      </c>
      <c r="Q261" s="272">
        <v>4.3049780446119694</v>
      </c>
      <c r="R261" s="272">
        <v>158.02682849945199</v>
      </c>
      <c r="S261" s="272">
        <v>4.2883273296750701</v>
      </c>
      <c r="T261" s="272">
        <v>107.67771721578001</v>
      </c>
      <c r="U261" s="272">
        <v>4.2898401319577397</v>
      </c>
      <c r="V261" s="272">
        <v>63.276732764325999</v>
      </c>
      <c r="W261" s="272">
        <v>4.0916421168139605</v>
      </c>
      <c r="X261" s="272">
        <v>118.04600150550399</v>
      </c>
      <c r="Y261" s="272">
        <v>4.3082278535547101</v>
      </c>
      <c r="Z261" s="272">
        <v>98.229773700265198</v>
      </c>
      <c r="AA261" s="272">
        <v>4.3</v>
      </c>
      <c r="AB261" s="274">
        <v>98.412782777931398</v>
      </c>
      <c r="AC261" s="272"/>
      <c r="AD261" s="273">
        <v>4.0849918300163397</v>
      </c>
      <c r="AE261" s="272">
        <v>151.16449109487601</v>
      </c>
      <c r="AF261" s="272">
        <v>4.2016021720733203</v>
      </c>
      <c r="AG261" s="272">
        <v>138.949835989306</v>
      </c>
      <c r="AH261" s="272">
        <v>4.1149835400658299</v>
      </c>
      <c r="AI261" s="272">
        <v>129.93696460537899</v>
      </c>
      <c r="AJ261" s="272">
        <v>4.2949550461371802</v>
      </c>
      <c r="AK261" s="272">
        <v>103.866131538936</v>
      </c>
      <c r="AL261" s="272">
        <v>4.2932439623048495</v>
      </c>
      <c r="AM261" s="272">
        <v>42.866932207789503</v>
      </c>
      <c r="AN261" s="272">
        <v>4.1915713782773301</v>
      </c>
      <c r="AO261" s="272">
        <v>95.548335114470305</v>
      </c>
      <c r="AP261" s="272">
        <v>4.3049833540643601</v>
      </c>
      <c r="AQ261" s="272">
        <v>64.678749742943097</v>
      </c>
      <c r="AR261" s="272">
        <v>4.0600216534488096</v>
      </c>
      <c r="AS261" s="274">
        <v>111.66728247934201</v>
      </c>
      <c r="AU261" s="273">
        <v>4.2649623261661098</v>
      </c>
      <c r="AV261" s="272">
        <v>143.23264711545099</v>
      </c>
      <c r="AW261" s="272">
        <v>4.3066477891938506</v>
      </c>
      <c r="AX261" s="272">
        <v>109.390841406815</v>
      </c>
      <c r="AY261" s="272">
        <v>4.3032774624476096</v>
      </c>
      <c r="AZ261" s="272">
        <v>138.353454441194</v>
      </c>
      <c r="BA261" s="272">
        <v>4.2932600616949399</v>
      </c>
      <c r="BB261" s="272">
        <v>146.41558047912699</v>
      </c>
      <c r="BC261" s="272">
        <v>4.2899584589022499</v>
      </c>
      <c r="BD261" s="272">
        <v>166.64527495161599</v>
      </c>
      <c r="BE261" s="272">
        <v>4.0683170600650902</v>
      </c>
      <c r="BF261" s="272">
        <v>170.40305183582299</v>
      </c>
      <c r="BG261" s="272">
        <v>4.31163109571012</v>
      </c>
      <c r="BH261" s="272">
        <v>47.8844747101598</v>
      </c>
      <c r="BI261" s="272">
        <v>4.2948818191686096</v>
      </c>
      <c r="BJ261" s="274">
        <v>89.623881950852905</v>
      </c>
    </row>
    <row r="262" spans="1:62" x14ac:dyDescent="0.45">
      <c r="A262" s="1">
        <v>4.3455732084250283</v>
      </c>
      <c r="B262" s="1">
        <v>105.5859399130277</v>
      </c>
      <c r="C262" s="1">
        <v>14.120838871092179</v>
      </c>
      <c r="D262" s="1"/>
      <c r="E262" s="1">
        <v>4.3045435854005101</v>
      </c>
      <c r="F262" s="1">
        <v>107.51038720345726</v>
      </c>
      <c r="G262" s="1">
        <v>12.986366034810835</v>
      </c>
      <c r="H262" s="1"/>
      <c r="I262" s="1">
        <v>4.3251583821514403</v>
      </c>
      <c r="J262" s="1">
        <v>128.62344468744411</v>
      </c>
      <c r="K262" s="25">
        <v>14.633990458309638</v>
      </c>
      <c r="M262" s="273">
        <v>4.3282797348026101</v>
      </c>
      <c r="N262" s="272">
        <v>149.580024408138</v>
      </c>
      <c r="O262" s="272">
        <v>4.2233078527092802</v>
      </c>
      <c r="P262" s="272">
        <v>36.850536151255803</v>
      </c>
      <c r="Q262" s="272">
        <v>4.3199779681123607</v>
      </c>
      <c r="R262" s="272">
        <v>158.39849416350799</v>
      </c>
      <c r="S262" s="272">
        <v>4.3049939730084299</v>
      </c>
      <c r="T262" s="272">
        <v>108.049938150478</v>
      </c>
      <c r="U262" s="272">
        <v>4.3098393866521905</v>
      </c>
      <c r="V262" s="272">
        <v>63.5218644379556</v>
      </c>
      <c r="W262" s="272">
        <v>4.1099753401479502</v>
      </c>
      <c r="X262" s="272">
        <v>118.44058224093</v>
      </c>
      <c r="Y262" s="272">
        <v>4.3265607380379203</v>
      </c>
      <c r="Z262" s="272">
        <v>98.4764899267023</v>
      </c>
      <c r="AA262" s="272">
        <v>4.3099999999999996</v>
      </c>
      <c r="AB262" s="274">
        <v>98.696986544291505</v>
      </c>
      <c r="AC262" s="272"/>
      <c r="AD262" s="273">
        <v>4.0999918000164</v>
      </c>
      <c r="AE262" s="272">
        <v>151.53343256008301</v>
      </c>
      <c r="AF262" s="272">
        <v>4.2182685829105795</v>
      </c>
      <c r="AG262" s="272">
        <v>139.48547839542499</v>
      </c>
      <c r="AH262" s="272">
        <v>4.1349834600661595</v>
      </c>
      <c r="AI262" s="272">
        <v>130.43503794327501</v>
      </c>
      <c r="AJ262" s="272">
        <v>4.31162153836123</v>
      </c>
      <c r="AK262" s="272">
        <v>104.215722102168</v>
      </c>
      <c r="AL262" s="272">
        <v>4.3099102820342896</v>
      </c>
      <c r="AM262" s="272">
        <v>43.007745417645701</v>
      </c>
      <c r="AN262" s="272">
        <v>4.2065710372850802</v>
      </c>
      <c r="AO262" s="272">
        <v>95.744463585580505</v>
      </c>
      <c r="AP262" s="272">
        <v>4.32164995628683</v>
      </c>
      <c r="AQ262" s="272">
        <v>64.830241346876704</v>
      </c>
      <c r="AR262" s="272">
        <v>4.0783550845604504</v>
      </c>
      <c r="AS262" s="274">
        <v>112.04784628506501</v>
      </c>
      <c r="AU262" s="273">
        <v>4.2799621936672896</v>
      </c>
      <c r="AV262" s="272">
        <v>143.67043413108601</v>
      </c>
      <c r="AW262" s="272">
        <v>4.3233143828052798</v>
      </c>
      <c r="AX262" s="272">
        <v>109.787489420981</v>
      </c>
      <c r="AY262" s="272">
        <v>4.3182772677001404</v>
      </c>
      <c r="AZ262" s="272">
        <v>138.68744895312301</v>
      </c>
      <c r="BA262" s="272">
        <v>4.3065931674766</v>
      </c>
      <c r="BB262" s="272">
        <v>146.701269739331</v>
      </c>
      <c r="BC262" s="272">
        <v>4.30829161470953</v>
      </c>
      <c r="BD262" s="272">
        <v>167.396250728437</v>
      </c>
      <c r="BE262" s="272">
        <v>4.0849836600653502</v>
      </c>
      <c r="BF262" s="272">
        <v>171.055700359132</v>
      </c>
      <c r="BG262" s="272">
        <v>4.3266309719611407</v>
      </c>
      <c r="BH262" s="272">
        <v>48.127434218836903</v>
      </c>
      <c r="BI262" s="272">
        <v>4.3115480272367801</v>
      </c>
      <c r="BJ262" s="274">
        <v>90.014056714787699</v>
      </c>
    </row>
    <row r="263" spans="1:62" x14ac:dyDescent="0.45">
      <c r="A263" s="1">
        <v>4.3614063548668032</v>
      </c>
      <c r="B263" s="1">
        <v>105.84517342948418</v>
      </c>
      <c r="C263" s="1">
        <v>14.167154194955119</v>
      </c>
      <c r="D263" s="1"/>
      <c r="E263" s="1">
        <v>4.321626766490124</v>
      </c>
      <c r="F263" s="1">
        <v>107.78368624568868</v>
      </c>
      <c r="G263" s="1">
        <v>13.010505859801686</v>
      </c>
      <c r="H263" s="1"/>
      <c r="I263" s="1">
        <v>4.3418248522137084</v>
      </c>
      <c r="J263" s="1">
        <v>129.08907376657351</v>
      </c>
      <c r="K263" s="25">
        <v>14.67547490233888</v>
      </c>
      <c r="M263" s="273">
        <v>4.34494619508295</v>
      </c>
      <c r="N263" s="272">
        <v>150.04229398913299</v>
      </c>
      <c r="O263" s="272">
        <v>4.2399744188210002</v>
      </c>
      <c r="P263" s="272">
        <v>36.942738164187901</v>
      </c>
      <c r="Q263" s="272">
        <v>4.3366445497794599</v>
      </c>
      <c r="R263" s="272">
        <v>158.79406355154001</v>
      </c>
      <c r="S263" s="272">
        <v>4.3216606163417994</v>
      </c>
      <c r="T263" s="272">
        <v>108.41045777213699</v>
      </c>
      <c r="U263" s="272">
        <v>4.3281720367887599</v>
      </c>
      <c r="V263" s="272">
        <v>63.747507466372397</v>
      </c>
      <c r="W263" s="272">
        <v>4.1266419068152196</v>
      </c>
      <c r="X263" s="272">
        <v>118.824815981954</v>
      </c>
      <c r="Y263" s="272">
        <v>4.3415603707969197</v>
      </c>
      <c r="Z263" s="272">
        <v>98.662085752968693</v>
      </c>
      <c r="AA263" s="272">
        <v>4.33</v>
      </c>
      <c r="AB263" s="274">
        <v>98.996995209166897</v>
      </c>
      <c r="AC263" s="272"/>
      <c r="AD263" s="273">
        <v>4.1149917700164602</v>
      </c>
      <c r="AE263" s="272">
        <v>151.94887518668199</v>
      </c>
      <c r="AF263" s="272">
        <v>4.2366016348315698</v>
      </c>
      <c r="AG263" s="272">
        <v>140.04040090753699</v>
      </c>
      <c r="AH263" s="272">
        <v>4.1533167200664494</v>
      </c>
      <c r="AI263" s="272">
        <v>130.94790764158299</v>
      </c>
      <c r="AJ263" s="272">
        <v>4.3299546798076802</v>
      </c>
      <c r="AK263" s="272">
        <v>104.59111780114399</v>
      </c>
      <c r="AL263" s="272">
        <v>4.3265766017637404</v>
      </c>
      <c r="AM263" s="272">
        <v>43.1375026548493</v>
      </c>
      <c r="AN263" s="272">
        <v>4.2232373250714694</v>
      </c>
      <c r="AO263" s="272">
        <v>95.964839680811195</v>
      </c>
      <c r="AP263" s="272">
        <v>4.3383165585093</v>
      </c>
      <c r="AQ263" s="272">
        <v>64.980163639857395</v>
      </c>
      <c r="AR263" s="272">
        <v>4.0950218401164804</v>
      </c>
      <c r="AS263" s="274">
        <v>112.391643377035</v>
      </c>
      <c r="AU263" s="273">
        <v>4.2949620611684498</v>
      </c>
      <c r="AV263" s="272">
        <v>144.16652764880399</v>
      </c>
      <c r="AW263" s="272">
        <v>4.3399809764167205</v>
      </c>
      <c r="AX263" s="272">
        <v>110.171773684706</v>
      </c>
      <c r="AY263" s="272">
        <v>4.3332770729526597</v>
      </c>
      <c r="AZ263" s="272">
        <v>139.010339714655</v>
      </c>
      <c r="BA263" s="272">
        <v>4.3215929114809697</v>
      </c>
      <c r="BB263" s="272">
        <v>147.01078875038499</v>
      </c>
      <c r="BC263" s="272">
        <v>4.3266247705167995</v>
      </c>
      <c r="BD263" s="272">
        <v>168.103788003706</v>
      </c>
      <c r="BE263" s="272">
        <v>4.1033169200656499</v>
      </c>
      <c r="BF263" s="272">
        <v>171.75172438398999</v>
      </c>
      <c r="BG263" s="272">
        <v>4.3416308482121604</v>
      </c>
      <c r="BH263" s="272">
        <v>48.397263228473598</v>
      </c>
      <c r="BI263" s="272">
        <v>4.3282142353049498</v>
      </c>
      <c r="BJ263" s="274">
        <v>90.385914228068302</v>
      </c>
    </row>
    <row r="264" spans="1:62" x14ac:dyDescent="0.45">
      <c r="A264" s="1">
        <v>4.3770311781623601</v>
      </c>
      <c r="B264" s="1">
        <v>106.10178803227281</v>
      </c>
      <c r="C264" s="1">
        <v>14.212434435522098</v>
      </c>
      <c r="D264" s="1"/>
      <c r="E264" s="1">
        <v>4.3382932765243059</v>
      </c>
      <c r="F264" s="1">
        <v>108.05746168588804</v>
      </c>
      <c r="G264" s="1">
        <v>13.03659782460878</v>
      </c>
      <c r="H264" s="1"/>
      <c r="I264" s="1">
        <v>4.3584913225814637</v>
      </c>
      <c r="J264" s="1">
        <v>129.54458347034191</v>
      </c>
      <c r="K264" s="25">
        <v>14.715103125534615</v>
      </c>
      <c r="M264" s="273">
        <v>4.3599460093352507</v>
      </c>
      <c r="N264" s="272">
        <v>150.47460604183601</v>
      </c>
      <c r="O264" s="272">
        <v>4.2566409849327194</v>
      </c>
      <c r="P264" s="272">
        <v>37.057069743678603</v>
      </c>
      <c r="Q264" s="272">
        <v>4.35331113144656</v>
      </c>
      <c r="R264" s="272">
        <v>159.21731521254901</v>
      </c>
      <c r="S264" s="272">
        <v>4.3383272596751699</v>
      </c>
      <c r="T264" s="272">
        <v>108.793228849032</v>
      </c>
      <c r="U264" s="272">
        <v>4.3465046869253303</v>
      </c>
      <c r="V264" s="272">
        <v>63.973421358517001</v>
      </c>
      <c r="W264" s="272">
        <v>4.1449751301492102</v>
      </c>
      <c r="X264" s="272">
        <v>119.188680770651</v>
      </c>
      <c r="Y264" s="272">
        <v>4.3565600035559102</v>
      </c>
      <c r="Z264" s="272">
        <v>98.788714545700003</v>
      </c>
      <c r="AA264" s="272">
        <v>4.3499999999999996</v>
      </c>
      <c r="AB264" s="274">
        <v>99.318144787994498</v>
      </c>
      <c r="AC264" s="272"/>
      <c r="AD264" s="273">
        <v>4.1299917400165196</v>
      </c>
      <c r="AE264" s="272">
        <v>152.415916285435</v>
      </c>
      <c r="AF264" s="272">
        <v>4.2532680456688299</v>
      </c>
      <c r="AG264" s="272">
        <v>140.61356518455801</v>
      </c>
      <c r="AH264" s="272">
        <v>4.1716499800667401</v>
      </c>
      <c r="AI264" s="272">
        <v>131.43387486641399</v>
      </c>
      <c r="AJ264" s="272">
        <v>4.3482878212541296</v>
      </c>
      <c r="AK264" s="272">
        <v>104.976236148428</v>
      </c>
      <c r="AL264" s="272">
        <v>4.3432429214931796</v>
      </c>
      <c r="AM264" s="272">
        <v>43.267661069288998</v>
      </c>
      <c r="AN264" s="272">
        <v>4.2399036128578604</v>
      </c>
      <c r="AO264" s="272">
        <v>96.177605207887297</v>
      </c>
      <c r="AP264" s="272">
        <v>4.3549831607317699</v>
      </c>
      <c r="AQ264" s="272">
        <v>65.127242294194303</v>
      </c>
      <c r="AR264" s="272">
        <v>4.1133552712281105</v>
      </c>
      <c r="AS264" s="274">
        <v>112.740384388474</v>
      </c>
      <c r="AU264" s="273">
        <v>4.3099619286696305</v>
      </c>
      <c r="AV264" s="272">
        <v>144.72900741889299</v>
      </c>
      <c r="AW264" s="272">
        <v>4.3549809106669999</v>
      </c>
      <c r="AX264" s="272">
        <v>110.552466948302</v>
      </c>
      <c r="AY264" s="272">
        <v>4.3482768782051906</v>
      </c>
      <c r="AZ264" s="272">
        <v>139.344790976599</v>
      </c>
      <c r="BA264" s="272">
        <v>4.3365926554853402</v>
      </c>
      <c r="BB264" s="272">
        <v>147.39033226394</v>
      </c>
      <c r="BC264" s="272">
        <v>4.3432912757961395</v>
      </c>
      <c r="BD264" s="272">
        <v>168.787999528142</v>
      </c>
      <c r="BE264" s="272">
        <v>4.1216501800659398</v>
      </c>
      <c r="BF264" s="272">
        <v>172.46827065958101</v>
      </c>
      <c r="BG264" s="272">
        <v>4.3566307244631899</v>
      </c>
      <c r="BH264" s="272">
        <v>48.702261989366498</v>
      </c>
      <c r="BI264" s="272">
        <v>4.3448804433731301</v>
      </c>
      <c r="BJ264" s="274">
        <v>90.775947241998097</v>
      </c>
    </row>
    <row r="265" spans="1:62" x14ac:dyDescent="0.45">
      <c r="A265" s="1">
        <v>4.392239337200964</v>
      </c>
      <c r="B265" s="1">
        <v>106.36105709959371</v>
      </c>
      <c r="C265" s="1">
        <v>14.255261023205465</v>
      </c>
      <c r="D265" s="1"/>
      <c r="E265" s="1">
        <v>4.3551681177286632</v>
      </c>
      <c r="F265" s="1">
        <v>108.33902910894795</v>
      </c>
      <c r="G265" s="1">
        <v>13.064727398300528</v>
      </c>
      <c r="H265" s="1"/>
      <c r="I265" s="1">
        <v>4.3747411337268876</v>
      </c>
      <c r="J265" s="1">
        <v>129.99590761146058</v>
      </c>
      <c r="K265" s="25">
        <v>14.754720014482093</v>
      </c>
      <c r="M265" s="273">
        <v>4.3766124696155799</v>
      </c>
      <c r="N265" s="272">
        <v>150.876256320556</v>
      </c>
      <c r="O265" s="272">
        <v>4.2733075510444403</v>
      </c>
      <c r="P265" s="272">
        <v>37.162124240493199</v>
      </c>
      <c r="Q265" s="272">
        <v>4.3716443712803699</v>
      </c>
      <c r="R265" s="272">
        <v>159.648164601123</v>
      </c>
      <c r="S265" s="272">
        <v>4.3566605673418701</v>
      </c>
      <c r="T265" s="272">
        <v>109.201285054914</v>
      </c>
      <c r="U265" s="272">
        <v>4.3648373370618998</v>
      </c>
      <c r="V265" s="272">
        <v>64.1838960181788</v>
      </c>
      <c r="W265" s="272">
        <v>4.1616416968164796</v>
      </c>
      <c r="X265" s="272">
        <v>119.526935393887</v>
      </c>
      <c r="Y265" s="272">
        <v>4.36989301045279</v>
      </c>
      <c r="Z265" s="272">
        <v>98.891412528083094</v>
      </c>
      <c r="AA265" s="272">
        <v>4.37</v>
      </c>
      <c r="AB265" s="274">
        <v>99.655464931369906</v>
      </c>
      <c r="AC265" s="272"/>
      <c r="AD265" s="273">
        <v>4.1466583733499096</v>
      </c>
      <c r="AE265" s="272">
        <v>152.927429060739</v>
      </c>
      <c r="AF265" s="272">
        <v>4.2716010975898095</v>
      </c>
      <c r="AG265" s="272">
        <v>141.203354718215</v>
      </c>
      <c r="AH265" s="272">
        <v>4.19164990006706</v>
      </c>
      <c r="AI265" s="272">
        <v>131.88479807974301</v>
      </c>
      <c r="AJ265" s="272">
        <v>4.3682876119229901</v>
      </c>
      <c r="AK265" s="272">
        <v>105.37427476258</v>
      </c>
      <c r="AL265" s="272">
        <v>4.3599092412226197</v>
      </c>
      <c r="AM265" s="272">
        <v>43.3907516847758</v>
      </c>
      <c r="AN265" s="272">
        <v>4.2565699006442497</v>
      </c>
      <c r="AO265" s="272">
        <v>96.399078640851897</v>
      </c>
      <c r="AP265" s="272">
        <v>4.3716497629542497</v>
      </c>
      <c r="AQ265" s="272">
        <v>65.260657323844399</v>
      </c>
      <c r="AR265" s="272">
        <v>4.1300220267841405</v>
      </c>
      <c r="AS265" s="274">
        <v>113.087839272891</v>
      </c>
      <c r="AU265" s="273">
        <v>4.3282951000599397</v>
      </c>
      <c r="AV265" s="272">
        <v>145.36470894159601</v>
      </c>
      <c r="AW265" s="272">
        <v>4.3716475042784397</v>
      </c>
      <c r="AX265" s="272">
        <v>110.952564212591</v>
      </c>
      <c r="AY265" s="272">
        <v>4.3632766834577197</v>
      </c>
      <c r="AZ265" s="272">
        <v>139.68839298887099</v>
      </c>
      <c r="BA265" s="272">
        <v>4.3515923994897099</v>
      </c>
      <c r="BB265" s="272">
        <v>147.828324029583</v>
      </c>
      <c r="BC265" s="272">
        <v>4.3616244316034196</v>
      </c>
      <c r="BD265" s="272">
        <v>169.46638355236999</v>
      </c>
      <c r="BE265" s="272">
        <v>4.1399834400662296</v>
      </c>
      <c r="BF265" s="272">
        <v>173.22342018654999</v>
      </c>
      <c r="BG265" s="272">
        <v>4.37329725363099</v>
      </c>
      <c r="BH265" s="272">
        <v>49.027058500966298</v>
      </c>
      <c r="BI265" s="272">
        <v>4.3615466514412997</v>
      </c>
      <c r="BJ265" s="274">
        <v>91.185825256636605</v>
      </c>
    </row>
    <row r="266" spans="1:62" x14ac:dyDescent="0.45">
      <c r="A266" s="1">
        <v>4.4076558344649976</v>
      </c>
      <c r="B266" s="1">
        <v>106.6244382168818</v>
      </c>
      <c r="C266" s="1">
        <v>14.297832832311196</v>
      </c>
      <c r="D266" s="1"/>
      <c r="E266" s="1">
        <v>4.3720429628356925</v>
      </c>
      <c r="F266" s="1">
        <v>108.61937087655501</v>
      </c>
      <c r="G266" s="1">
        <v>13.096698182722644</v>
      </c>
      <c r="H266" s="1"/>
      <c r="I266" s="1">
        <v>4.3914076078028979</v>
      </c>
      <c r="J266" s="1">
        <v>130.45339197154948</v>
      </c>
      <c r="K266" s="25">
        <v>14.791785382080537</v>
      </c>
      <c r="M266" s="273">
        <v>4.3916122838678806</v>
      </c>
      <c r="N266" s="272">
        <v>151.27129752431901</v>
      </c>
      <c r="O266" s="272">
        <v>4.2916407737673303</v>
      </c>
      <c r="P266" s="272">
        <v>37.279164457261601</v>
      </c>
      <c r="Q266" s="272">
        <v>4.38831095294747</v>
      </c>
      <c r="R266" s="272">
        <v>160.11949457381101</v>
      </c>
      <c r="S266" s="272">
        <v>4.3749938750085704</v>
      </c>
      <c r="T266" s="272">
        <v>109.641167748808</v>
      </c>
      <c r="U266" s="272">
        <v>4.3831699871984702</v>
      </c>
      <c r="V266" s="272">
        <v>64.393585173030104</v>
      </c>
      <c r="W266" s="272">
        <v>4.1783082634837498</v>
      </c>
      <c r="X266" s="272">
        <v>119.86034155639599</v>
      </c>
      <c r="Y266" s="272">
        <v>4.3848926432117796</v>
      </c>
      <c r="Z266" s="272">
        <v>98.999216291734598</v>
      </c>
      <c r="AA266" s="272">
        <v>4.38</v>
      </c>
      <c r="AB266" s="274">
        <v>99.993584122742107</v>
      </c>
      <c r="AC266" s="272"/>
      <c r="AD266" s="273">
        <v>4.1649916700166605</v>
      </c>
      <c r="AE266" s="272">
        <v>153.45942547374301</v>
      </c>
      <c r="AF266" s="272">
        <v>4.2916007905945301</v>
      </c>
      <c r="AG266" s="272">
        <v>141.834017132627</v>
      </c>
      <c r="AH266" s="272">
        <v>4.2099831600673498</v>
      </c>
      <c r="AI266" s="272">
        <v>132.299804131114</v>
      </c>
      <c r="AJ266" s="272">
        <v>4.3866207533694404</v>
      </c>
      <c r="AK266" s="272">
        <v>105.759369511204</v>
      </c>
      <c r="AL266" s="272">
        <v>4.3749089289791199</v>
      </c>
      <c r="AM266" s="272">
        <v>43.509700735266797</v>
      </c>
      <c r="AN266" s="272">
        <v>4.2732361884306398</v>
      </c>
      <c r="AO266" s="272">
        <v>96.607985786863594</v>
      </c>
      <c r="AP266" s="272">
        <v>4.3883163651767196</v>
      </c>
      <c r="AQ266" s="272">
        <v>65.388609263485705</v>
      </c>
      <c r="AR266" s="272">
        <v>4.1483554578957698</v>
      </c>
      <c r="AS266" s="274">
        <v>113.455990182957</v>
      </c>
      <c r="AU266" s="273">
        <v>4.3449616195056899</v>
      </c>
      <c r="AV266" s="272">
        <v>146.036887465603</v>
      </c>
      <c r="AW266" s="272">
        <v>4.3883140978898698</v>
      </c>
      <c r="AX266" s="272">
        <v>111.352755976884</v>
      </c>
      <c r="AY266" s="272">
        <v>4.3799431337383101</v>
      </c>
      <c r="AZ266" s="272">
        <v>140.039145501398</v>
      </c>
      <c r="BA266" s="272">
        <v>4.3682587817167899</v>
      </c>
      <c r="BB266" s="272">
        <v>148.34654629809</v>
      </c>
      <c r="BC266" s="272">
        <v>4.37995758741069</v>
      </c>
      <c r="BD266" s="272">
        <v>170.125552575912</v>
      </c>
      <c r="BE266" s="272">
        <v>4.1583167000665302</v>
      </c>
      <c r="BF266" s="272">
        <v>173.992713214025</v>
      </c>
      <c r="BG266" s="272">
        <v>4.3899637827987901</v>
      </c>
      <c r="BH266" s="272">
        <v>49.385890763781802</v>
      </c>
      <c r="BI266" s="272">
        <v>4.3798794803162995</v>
      </c>
      <c r="BJ266" s="274">
        <v>91.626573272377598</v>
      </c>
    </row>
    <row r="267" spans="1:62" x14ac:dyDescent="0.45">
      <c r="A267" s="1">
        <v>4.4230723202190285</v>
      </c>
      <c r="B267" s="1">
        <v>106.88840676987938</v>
      </c>
      <c r="C267" s="1">
        <v>14.337319560002619</v>
      </c>
      <c r="D267" s="1"/>
      <c r="E267" s="1">
        <v>4.389334472012191</v>
      </c>
      <c r="F267" s="1">
        <v>108.90694268390902</v>
      </c>
      <c r="G267" s="1">
        <v>13.130267256508832</v>
      </c>
      <c r="H267" s="1"/>
      <c r="I267" s="1">
        <v>4.40849074415675</v>
      </c>
      <c r="J267" s="1">
        <v>130.92161192577134</v>
      </c>
      <c r="K267" s="25">
        <v>14.829708376768844</v>
      </c>
      <c r="M267" s="273">
        <v>4.4066120981201795</v>
      </c>
      <c r="N267" s="272">
        <v>151.662993561044</v>
      </c>
      <c r="O267" s="272">
        <v>4.3099739964902204</v>
      </c>
      <c r="P267" s="272">
        <v>37.408000789374299</v>
      </c>
      <c r="Q267" s="272">
        <v>4.4066441927812798</v>
      </c>
      <c r="R267" s="272">
        <v>160.62122899994199</v>
      </c>
      <c r="S267" s="272">
        <v>4.3933271826752698</v>
      </c>
      <c r="T267" s="272">
        <v>110.112904017088</v>
      </c>
      <c r="U267" s="272">
        <v>4.4015026373350397</v>
      </c>
      <c r="V267" s="272">
        <v>64.584814964833996</v>
      </c>
      <c r="W267" s="272">
        <v>4.1933081734842901</v>
      </c>
      <c r="X267" s="272">
        <v>120.175518590027</v>
      </c>
      <c r="Y267" s="272">
        <v>4.3982256501086603</v>
      </c>
      <c r="Z267" s="272">
        <v>99.115647065115496</v>
      </c>
      <c r="AA267" s="272">
        <v>4.3999999999999995</v>
      </c>
      <c r="AB267" s="274">
        <v>100.329428058801</v>
      </c>
      <c r="AC267" s="272"/>
      <c r="AD267" s="273">
        <v>4.1816583033500603</v>
      </c>
      <c r="AE267" s="272">
        <v>153.999315638832</v>
      </c>
      <c r="AF267" s="272">
        <v>4.3099338425155107</v>
      </c>
      <c r="AG267" s="272">
        <v>142.45534627663699</v>
      </c>
      <c r="AH267" s="272">
        <v>4.2283164200676504</v>
      </c>
      <c r="AI267" s="272">
        <v>132.689040444733</v>
      </c>
      <c r="AJ267" s="272">
        <v>4.4049538948159004</v>
      </c>
      <c r="AK267" s="272">
        <v>106.131343404342</v>
      </c>
      <c r="AL267" s="272">
        <v>4.3915752487085697</v>
      </c>
      <c r="AM267" s="272">
        <v>43.628885772367298</v>
      </c>
      <c r="AN267" s="272">
        <v>4.2899024762170397</v>
      </c>
      <c r="AO267" s="272">
        <v>96.828916450626494</v>
      </c>
      <c r="AP267" s="272">
        <v>4.4033163071769401</v>
      </c>
      <c r="AQ267" s="272">
        <v>65.513422581221505</v>
      </c>
      <c r="AR267" s="272">
        <v>4.1650222134517998</v>
      </c>
      <c r="AS267" s="274">
        <v>113.833202978825</v>
      </c>
      <c r="AU267" s="273">
        <v>4.3632947908960098</v>
      </c>
      <c r="AV267" s="272">
        <v>146.712798739742</v>
      </c>
      <c r="AW267" s="272">
        <v>4.4049806915012999</v>
      </c>
      <c r="AX267" s="272">
        <v>111.789125492468</v>
      </c>
      <c r="AY267" s="272">
        <v>4.3949429389908401</v>
      </c>
      <c r="AZ267" s="272">
        <v>140.42725701525899</v>
      </c>
      <c r="BA267" s="272">
        <v>4.3849251639438602</v>
      </c>
      <c r="BB267" s="272">
        <v>148.89275631759801</v>
      </c>
      <c r="BC267" s="272">
        <v>4.39662409269003</v>
      </c>
      <c r="BD267" s="272">
        <v>170.770971848963</v>
      </c>
      <c r="BE267" s="272">
        <v>4.17831662006685</v>
      </c>
      <c r="BF267" s="272">
        <v>174.762462991516</v>
      </c>
      <c r="BG267" s="272">
        <v>4.4082969648833705</v>
      </c>
      <c r="BH267" s="272">
        <v>49.745636526629802</v>
      </c>
      <c r="BI267" s="272">
        <v>4.3982123091912895</v>
      </c>
      <c r="BJ267" s="274">
        <v>92.083118538682797</v>
      </c>
    </row>
    <row r="268" spans="1:62" x14ac:dyDescent="0.45">
      <c r="A268" s="1">
        <v>4.4384888082612228</v>
      </c>
      <c r="B268" s="1">
        <v>107.15322177202611</v>
      </c>
      <c r="C268" s="1">
        <v>14.377092888514191</v>
      </c>
      <c r="D268" s="1"/>
      <c r="E268" s="1">
        <v>4.4062093108242335</v>
      </c>
      <c r="F268" s="1">
        <v>109.19780502954853</v>
      </c>
      <c r="G268" s="1">
        <v>13.167316924341298</v>
      </c>
      <c r="H268" s="1"/>
      <c r="I268" s="1">
        <v>4.4253655504758243</v>
      </c>
      <c r="J268" s="1">
        <v>131.40244566169423</v>
      </c>
      <c r="K268" s="25">
        <v>14.865166706606985</v>
      </c>
      <c r="M268" s="273">
        <v>4.4199452663444498</v>
      </c>
      <c r="N268" s="272">
        <v>152.07080598957</v>
      </c>
      <c r="O268" s="272">
        <v>4.3283072192131096</v>
      </c>
      <c r="P268" s="272">
        <v>37.533559670380903</v>
      </c>
      <c r="Q268" s="272">
        <v>4.4249774326150897</v>
      </c>
      <c r="R268" s="272">
        <v>161.15843303122301</v>
      </c>
      <c r="S268" s="272">
        <v>4.4116604903419807</v>
      </c>
      <c r="T268" s="272">
        <v>110.593389183775</v>
      </c>
      <c r="U268" s="272">
        <v>4.4181686829137501</v>
      </c>
      <c r="V268" s="272">
        <v>64.761011819746798</v>
      </c>
      <c r="W268" s="272">
        <v>4.2099747401515604</v>
      </c>
      <c r="X268" s="272">
        <v>120.505119117161</v>
      </c>
      <c r="Y268" s="272">
        <v>4.4115586570055401</v>
      </c>
      <c r="Z268" s="272">
        <v>99.257024387823805</v>
      </c>
      <c r="AA268" s="272">
        <v>4.42</v>
      </c>
      <c r="AB268" s="274">
        <v>100.645580201851</v>
      </c>
      <c r="AC268" s="272"/>
      <c r="AD268" s="273">
        <v>4.1983249366834601</v>
      </c>
      <c r="AE268" s="272">
        <v>154.52991973083999</v>
      </c>
      <c r="AF268" s="272">
        <v>4.3282668944365001</v>
      </c>
      <c r="AG268" s="272">
        <v>143.03561375060201</v>
      </c>
      <c r="AH268" s="272">
        <v>4.2466496800679403</v>
      </c>
      <c r="AI268" s="272">
        <v>133.059692812859</v>
      </c>
      <c r="AJ268" s="272">
        <v>4.4232870362623498</v>
      </c>
      <c r="AK268" s="272">
        <v>106.469701004965</v>
      </c>
      <c r="AL268" s="272">
        <v>4.4082415684380098</v>
      </c>
      <c r="AM268" s="272">
        <v>43.753840682068699</v>
      </c>
      <c r="AN268" s="272">
        <v>4.3065687640034298</v>
      </c>
      <c r="AO268" s="272">
        <v>97.066436973033404</v>
      </c>
      <c r="AP268" s="272">
        <v>4.4199829093994101</v>
      </c>
      <c r="AQ268" s="272">
        <v>65.650460005326494</v>
      </c>
      <c r="AR268" s="272">
        <v>4.1833556445634299</v>
      </c>
      <c r="AS268" s="274">
        <v>114.229672282024</v>
      </c>
      <c r="AU268" s="273">
        <v>4.3816279622863297</v>
      </c>
      <c r="AV268" s="272">
        <v>147.37072351323999</v>
      </c>
      <c r="AW268" s="272">
        <v>4.42164728511273</v>
      </c>
      <c r="AX268" s="272">
        <v>112.230645258237</v>
      </c>
      <c r="AY268" s="272">
        <v>4.4099427442433701</v>
      </c>
      <c r="AZ268" s="272">
        <v>140.84644328023001</v>
      </c>
      <c r="BA268" s="272">
        <v>4.4032581843936498</v>
      </c>
      <c r="BB268" s="272">
        <v>149.46504833803701</v>
      </c>
      <c r="BC268" s="272">
        <v>4.4149572484973101</v>
      </c>
      <c r="BD268" s="272">
        <v>171.474792124099</v>
      </c>
      <c r="BE268" s="272">
        <v>4.1966498800671399</v>
      </c>
      <c r="BF268" s="272">
        <v>175.46708651668101</v>
      </c>
      <c r="BG268" s="272">
        <v>4.4266301469679501</v>
      </c>
      <c r="BH268" s="272">
        <v>50.112895039746199</v>
      </c>
      <c r="BI268" s="272">
        <v>4.4165451380662804</v>
      </c>
      <c r="BJ268" s="274">
        <v>92.548956305319805</v>
      </c>
    </row>
    <row r="269" spans="1:62" x14ac:dyDescent="0.45">
      <c r="A269" s="1">
        <v>4.4536969670254027</v>
      </c>
      <c r="B269" s="1">
        <v>107.42283614084943</v>
      </c>
      <c r="C269" s="1">
        <v>14.415386765445627</v>
      </c>
      <c r="D269" s="1"/>
      <c r="E269" s="1">
        <v>4.4230841559312637</v>
      </c>
      <c r="F269" s="1">
        <v>109.48766885684677</v>
      </c>
      <c r="G269" s="1">
        <v>13.202695569400344</v>
      </c>
      <c r="H269" s="1"/>
      <c r="I269" s="1">
        <v>4.4426570192949448</v>
      </c>
      <c r="J269" s="1">
        <v>131.90287239831648</v>
      </c>
      <c r="K269" s="25">
        <v>14.901612251820868</v>
      </c>
      <c r="M269" s="273">
        <v>4.4349450805967496</v>
      </c>
      <c r="N269" s="272">
        <v>152.50605691371999</v>
      </c>
      <c r="O269" s="272">
        <v>4.3449737853248198</v>
      </c>
      <c r="P269" s="272">
        <v>37.659917599384499</v>
      </c>
      <c r="Q269" s="272">
        <v>4.4433106724489004</v>
      </c>
      <c r="R269" s="272">
        <v>161.68894672842899</v>
      </c>
      <c r="S269" s="272">
        <v>4.4316604623420099</v>
      </c>
      <c r="T269" s="272">
        <v>111.060019670787</v>
      </c>
      <c r="U269" s="272">
        <v>4.4365013330503196</v>
      </c>
      <c r="V269" s="272">
        <v>64.936084590189395</v>
      </c>
      <c r="W269" s="272">
        <v>4.22664130681882</v>
      </c>
      <c r="X269" s="272">
        <v>120.84502600913601</v>
      </c>
      <c r="Y269" s="272">
        <v>4.4248916639024198</v>
      </c>
      <c r="Z269" s="272">
        <v>99.434710993239307</v>
      </c>
      <c r="AA269" s="272">
        <v>4.4400000000000004</v>
      </c>
      <c r="AB269" s="274">
        <v>100.922822770408</v>
      </c>
      <c r="AC269" s="272"/>
      <c r="AD269" s="273">
        <v>4.2166582333502003</v>
      </c>
      <c r="AE269" s="272">
        <v>155.04400476018699</v>
      </c>
      <c r="AF269" s="272">
        <v>4.3465999463574798</v>
      </c>
      <c r="AG269" s="272">
        <v>143.51975207921001</v>
      </c>
      <c r="AH269" s="272">
        <v>4.2633162800682101</v>
      </c>
      <c r="AI269" s="272">
        <v>133.40695890798801</v>
      </c>
      <c r="AJ269" s="272">
        <v>4.4416201777088</v>
      </c>
      <c r="AK269" s="272">
        <v>106.78785815182</v>
      </c>
      <c r="AL269" s="272">
        <v>4.42324125619451</v>
      </c>
      <c r="AM269" s="272">
        <v>43.892648005744498</v>
      </c>
      <c r="AN269" s="272">
        <v>4.3249016805684599</v>
      </c>
      <c r="AO269" s="272">
        <v>97.314553294204401</v>
      </c>
      <c r="AP269" s="272">
        <v>4.43664951162188</v>
      </c>
      <c r="AQ269" s="272">
        <v>65.802187595869498</v>
      </c>
      <c r="AR269" s="272">
        <v>4.2016890756750698</v>
      </c>
      <c r="AS269" s="274">
        <v>114.608159405583</v>
      </c>
      <c r="AU269" s="273">
        <v>4.3999611336766495</v>
      </c>
      <c r="AV269" s="272">
        <v>148.003180535827</v>
      </c>
      <c r="AW269" s="272">
        <v>4.4383138787241601</v>
      </c>
      <c r="AX269" s="272">
        <v>112.691427274693</v>
      </c>
      <c r="AY269" s="272">
        <v>4.4266091945239499</v>
      </c>
      <c r="AZ269" s="272">
        <v>141.299366046405</v>
      </c>
      <c r="BA269" s="272">
        <v>4.4199245666207201</v>
      </c>
      <c r="BB269" s="272">
        <v>150.00550960733901</v>
      </c>
      <c r="BC269" s="272">
        <v>4.4332904043045804</v>
      </c>
      <c r="BD269" s="272">
        <v>172.18691264953199</v>
      </c>
      <c r="BE269" s="272">
        <v>4.2149831400674298</v>
      </c>
      <c r="BF269" s="272">
        <v>176.11845928994401</v>
      </c>
      <c r="BG269" s="272">
        <v>4.4449633290525297</v>
      </c>
      <c r="BH269" s="272">
        <v>50.469774302491899</v>
      </c>
      <c r="BI269" s="272">
        <v>4.4365445877480898</v>
      </c>
      <c r="BJ269" s="274">
        <v>92.987215820971898</v>
      </c>
    </row>
    <row r="270" spans="1:62" x14ac:dyDescent="0.45">
      <c r="A270" s="1">
        <v>4.4691134478733092</v>
      </c>
      <c r="B270" s="1">
        <v>107.69985016813544</v>
      </c>
      <c r="C270" s="1">
        <v>14.453917125737004</v>
      </c>
      <c r="D270" s="1"/>
      <c r="E270" s="1">
        <v>4.4401673311737602</v>
      </c>
      <c r="F270" s="1">
        <v>109.77256369109985</v>
      </c>
      <c r="G270" s="1">
        <v>13.238208507154949</v>
      </c>
      <c r="H270" s="1"/>
      <c r="I270" s="1">
        <v>4.4603651472843922</v>
      </c>
      <c r="J270" s="1">
        <v>132.41755091669793</v>
      </c>
      <c r="K270" s="25">
        <v>14.934091745971411</v>
      </c>
      <c r="M270" s="273">
        <v>4.4516115408770807</v>
      </c>
      <c r="N270" s="272">
        <v>152.934224751389</v>
      </c>
      <c r="O270" s="272">
        <v>4.3633070080477099</v>
      </c>
      <c r="P270" s="272">
        <v>37.767978683577397</v>
      </c>
      <c r="Q270" s="272">
        <v>4.4616439122827094</v>
      </c>
      <c r="R270" s="272">
        <v>162.203438836137</v>
      </c>
      <c r="S270" s="272">
        <v>4.44999377000872</v>
      </c>
      <c r="T270" s="272">
        <v>111.49816883682399</v>
      </c>
      <c r="U270" s="272">
        <v>4.4531673786290202</v>
      </c>
      <c r="V270" s="272">
        <v>65.093402243276799</v>
      </c>
      <c r="W270" s="272">
        <v>4.2433078734860903</v>
      </c>
      <c r="X270" s="272">
        <v>121.224749869094</v>
      </c>
      <c r="Y270" s="272">
        <v>4.4398912966614201</v>
      </c>
      <c r="Z270" s="272">
        <v>99.654110612731003</v>
      </c>
      <c r="AA270" s="272">
        <v>4.45</v>
      </c>
      <c r="AB270" s="274">
        <v>101.169376478608</v>
      </c>
      <c r="AC270" s="272"/>
      <c r="AD270" s="273">
        <v>4.2333248666836001</v>
      </c>
      <c r="AE270" s="272">
        <v>155.522691798116</v>
      </c>
      <c r="AF270" s="272">
        <v>4.3632663571947496</v>
      </c>
      <c r="AG270" s="272">
        <v>143.905660981636</v>
      </c>
      <c r="AH270" s="272">
        <v>4.2816495400685</v>
      </c>
      <c r="AI270" s="272">
        <v>133.75411880914399</v>
      </c>
      <c r="AJ270" s="272">
        <v>4.4599533191552601</v>
      </c>
      <c r="AK270" s="272">
        <v>107.083395982159</v>
      </c>
      <c r="AL270" s="272">
        <v>4.4399075759239599</v>
      </c>
      <c r="AM270" s="272">
        <v>44.017060146244198</v>
      </c>
      <c r="AN270" s="272">
        <v>4.34156796835485</v>
      </c>
      <c r="AO270" s="272">
        <v>97.594563205642103</v>
      </c>
      <c r="AP270" s="272">
        <v>4.4533161138443598</v>
      </c>
      <c r="AQ270" s="272">
        <v>65.977962221915007</v>
      </c>
      <c r="AR270" s="272">
        <v>4.2216891823423</v>
      </c>
      <c r="AS270" s="274">
        <v>114.994764468507</v>
      </c>
      <c r="AU270" s="273">
        <v>4.4182943050669694</v>
      </c>
      <c r="AV270" s="272">
        <v>148.59265580688</v>
      </c>
      <c r="AW270" s="272">
        <v>4.4566471316967302</v>
      </c>
      <c r="AX270" s="272">
        <v>113.16592754164</v>
      </c>
      <c r="AY270" s="272">
        <v>4.4432756448045403</v>
      </c>
      <c r="AZ270" s="272">
        <v>141.77537831340601</v>
      </c>
      <c r="BA270" s="272">
        <v>4.4382575870705105</v>
      </c>
      <c r="BB270" s="272">
        <v>150.524235875865</v>
      </c>
      <c r="BC270" s="272">
        <v>4.45329021063979</v>
      </c>
      <c r="BD270" s="272">
        <v>172.905742675205</v>
      </c>
      <c r="BE270" s="272">
        <v>4.2333164000677295</v>
      </c>
      <c r="BF270" s="272">
        <v>176.707477810981</v>
      </c>
      <c r="BG270" s="272">
        <v>4.4632965111371101</v>
      </c>
      <c r="BH270" s="272">
        <v>50.807438564551298</v>
      </c>
      <c r="BI270" s="272">
        <v>4.4548774166230798</v>
      </c>
      <c r="BJ270" s="274">
        <v>93.412796586171297</v>
      </c>
    </row>
    <row r="271" spans="1:62" x14ac:dyDescent="0.45">
      <c r="A271" s="1">
        <v>4.4851549194159537</v>
      </c>
      <c r="B271" s="1">
        <v>107.98558262165925</v>
      </c>
      <c r="C271" s="1">
        <v>14.490119449148624</v>
      </c>
      <c r="D271" s="1"/>
      <c r="E271" s="1">
        <v>4.4574588400551081</v>
      </c>
      <c r="F271" s="1">
        <v>110.0517948467263</v>
      </c>
      <c r="G271" s="1">
        <v>13.272894745088776</v>
      </c>
      <c r="H271" s="1"/>
      <c r="I271" s="1">
        <v>4.478073277110596</v>
      </c>
      <c r="J271" s="1">
        <v>132.93536959144146</v>
      </c>
      <c r="K271" s="25">
        <v>14.96363786854214</v>
      </c>
      <c r="M271" s="273">
        <v>4.4666113551293796</v>
      </c>
      <c r="N271" s="272">
        <v>153.41345040174201</v>
      </c>
      <c r="O271" s="272">
        <v>4.3816402307705999</v>
      </c>
      <c r="P271" s="272">
        <v>37.881443499139202</v>
      </c>
      <c r="Q271" s="272">
        <v>4.4799771521165201</v>
      </c>
      <c r="R271" s="272">
        <v>162.66488228276199</v>
      </c>
      <c r="S271" s="272">
        <v>4.4699937420087599</v>
      </c>
      <c r="T271" s="272">
        <v>111.90871698900099</v>
      </c>
      <c r="U271" s="272">
        <v>4.46983342420772</v>
      </c>
      <c r="V271" s="272">
        <v>65.268366668228197</v>
      </c>
      <c r="W271" s="272">
        <v>4.2599744401533499</v>
      </c>
      <c r="X271" s="272">
        <v>121.59836575199</v>
      </c>
      <c r="Y271" s="272">
        <v>4.4548909294204098</v>
      </c>
      <c r="Z271" s="272">
        <v>99.9028718603128</v>
      </c>
      <c r="AA271" s="272">
        <v>4.4700000000000006</v>
      </c>
      <c r="AB271" s="274">
        <v>101.368596750381</v>
      </c>
      <c r="AC271" s="272"/>
      <c r="AD271" s="273">
        <v>4.2499915000169999</v>
      </c>
      <c r="AE271" s="272">
        <v>155.97465335252599</v>
      </c>
      <c r="AF271" s="272">
        <v>4.3799327680320097</v>
      </c>
      <c r="AG271" s="272">
        <v>144.223853526482</v>
      </c>
      <c r="AH271" s="272">
        <v>4.2983161400687697</v>
      </c>
      <c r="AI271" s="272">
        <v>134.09115488475399</v>
      </c>
      <c r="AJ271" s="272">
        <v>4.4766198113793001</v>
      </c>
      <c r="AK271" s="272">
        <v>107.357128649785</v>
      </c>
      <c r="AL271" s="272">
        <v>4.4565738956534</v>
      </c>
      <c r="AM271" s="272">
        <v>44.144764299945699</v>
      </c>
      <c r="AN271" s="272">
        <v>4.3599008849198801</v>
      </c>
      <c r="AO271" s="272">
        <v>97.9058885401531</v>
      </c>
      <c r="AP271" s="272">
        <v>4.4716493762890694</v>
      </c>
      <c r="AQ271" s="272">
        <v>66.154704393059205</v>
      </c>
      <c r="AR271" s="272">
        <v>4.2400226134539301</v>
      </c>
      <c r="AS271" s="274">
        <v>115.384696942624</v>
      </c>
      <c r="AU271" s="273">
        <v>4.4366274764572902</v>
      </c>
      <c r="AV271" s="272">
        <v>149.175563327698</v>
      </c>
      <c r="AW271" s="272">
        <v>4.4733137253081701</v>
      </c>
      <c r="AX271" s="272">
        <v>113.668037559572</v>
      </c>
      <c r="AY271" s="272">
        <v>4.4599420950851298</v>
      </c>
      <c r="AZ271" s="272">
        <v>142.302467832231</v>
      </c>
      <c r="BA271" s="272">
        <v>4.4549239692975897</v>
      </c>
      <c r="BB271" s="272">
        <v>151.00746164312301</v>
      </c>
      <c r="BC271" s="272">
        <v>4.4716233664470604</v>
      </c>
      <c r="BD271" s="272">
        <v>173.62702970096501</v>
      </c>
      <c r="BE271" s="272">
        <v>4.2499830000679903</v>
      </c>
      <c r="BF271" s="272">
        <v>177.23141732969299</v>
      </c>
      <c r="BG271" s="272">
        <v>4.4816296932216897</v>
      </c>
      <c r="BH271" s="272">
        <v>51.1373065763323</v>
      </c>
      <c r="BI271" s="272">
        <v>4.4732102454980698</v>
      </c>
      <c r="BJ271" s="274">
        <v>93.841275351474096</v>
      </c>
    </row>
    <row r="272" spans="1:62" x14ac:dyDescent="0.45">
      <c r="A272" s="1">
        <v>4.5009880652916454</v>
      </c>
      <c r="B272" s="1">
        <v>108.27443847254376</v>
      </c>
      <c r="C272" s="1">
        <v>14.522227747601749</v>
      </c>
      <c r="D272" s="1"/>
      <c r="E272" s="1">
        <v>4.4745420192280552</v>
      </c>
      <c r="F272" s="1">
        <v>110.33128706253952</v>
      </c>
      <c r="G272" s="1">
        <v>13.310289948660394</v>
      </c>
      <c r="H272" s="1"/>
      <c r="I272" s="1">
        <v>4.4961980673431485</v>
      </c>
      <c r="J272" s="1">
        <v>133.44344295333673</v>
      </c>
      <c r="K272" s="25">
        <v>14.988332513675259</v>
      </c>
      <c r="M272" s="273">
        <v>4.4832778154097097</v>
      </c>
      <c r="N272" s="272">
        <v>153.93849265164599</v>
      </c>
      <c r="O272" s="272">
        <v>4.39830679688232</v>
      </c>
      <c r="P272" s="272">
        <v>37.9596012277865</v>
      </c>
      <c r="Q272" s="272">
        <v>4.4966437337836203</v>
      </c>
      <c r="R272" s="272">
        <v>163.05053805835701</v>
      </c>
      <c r="S272" s="272">
        <v>4.4883270496754593</v>
      </c>
      <c r="T272" s="272">
        <v>112.279529432315</v>
      </c>
      <c r="U272" s="272">
        <v>4.4864994697864198</v>
      </c>
      <c r="V272" s="272">
        <v>65.422758993055794</v>
      </c>
      <c r="W272" s="272">
        <v>4.2783076634873503</v>
      </c>
      <c r="X272" s="272">
        <v>121.98257240664201</v>
      </c>
      <c r="Y272" s="272">
        <v>4.4698905621793994</v>
      </c>
      <c r="Z272" s="272">
        <v>100.18314810262</v>
      </c>
      <c r="AA272" s="272">
        <v>4.49</v>
      </c>
      <c r="AB272" s="274">
        <v>101.528785558983</v>
      </c>
      <c r="AC272" s="272"/>
      <c r="AD272" s="273">
        <v>4.2666581333503997</v>
      </c>
      <c r="AE272" s="272">
        <v>156.43112225117699</v>
      </c>
      <c r="AF272" s="272">
        <v>4.3932658967018101</v>
      </c>
      <c r="AG272" s="272">
        <v>144.486211639533</v>
      </c>
      <c r="AH272" s="272">
        <v>4.3166494000690596</v>
      </c>
      <c r="AI272" s="272">
        <v>134.41576626537699</v>
      </c>
      <c r="AJ272" s="272">
        <v>4.4932863036033499</v>
      </c>
      <c r="AK272" s="272">
        <v>107.62732151826999</v>
      </c>
      <c r="AL272" s="272">
        <v>4.4715735834098993</v>
      </c>
      <c r="AM272" s="272">
        <v>44.263123383913097</v>
      </c>
      <c r="AN272" s="272">
        <v>4.3799004302635494</v>
      </c>
      <c r="AO272" s="272">
        <v>98.218488202355104</v>
      </c>
      <c r="AP272" s="272">
        <v>4.4883159785115403</v>
      </c>
      <c r="AQ272" s="272">
        <v>66.345794550057803</v>
      </c>
      <c r="AR272" s="272">
        <v>4.2583560445655699</v>
      </c>
      <c r="AS272" s="274">
        <v>115.744588321359</v>
      </c>
      <c r="AU272" s="273">
        <v>4.4532939959030298</v>
      </c>
      <c r="AV272" s="272">
        <v>149.74766634813</v>
      </c>
      <c r="AW272" s="272">
        <v>4.4916469782807393</v>
      </c>
      <c r="AX272" s="272">
        <v>114.177392577764</v>
      </c>
      <c r="AY272" s="272">
        <v>4.4782751903937701</v>
      </c>
      <c r="AZ272" s="272">
        <v>142.861766102205</v>
      </c>
      <c r="BA272" s="272">
        <v>4.47159035152466</v>
      </c>
      <c r="BB272" s="272">
        <v>151.45621065915</v>
      </c>
      <c r="BC272" s="272">
        <v>4.4899565222543405</v>
      </c>
      <c r="BD272" s="272">
        <v>174.319950975712</v>
      </c>
      <c r="BE272" s="272">
        <v>4.2666496000682601</v>
      </c>
      <c r="BF272" s="272">
        <v>177.750379848227</v>
      </c>
      <c r="BG272" s="272">
        <v>4.4982962223894898</v>
      </c>
      <c r="BH272" s="272">
        <v>51.457315087761202</v>
      </c>
      <c r="BI272" s="272">
        <v>4.4915430743730598</v>
      </c>
      <c r="BJ272" s="274">
        <v>94.223590865128202</v>
      </c>
    </row>
    <row r="273" spans="1:62" x14ac:dyDescent="0.45">
      <c r="A273" s="1"/>
      <c r="B273" s="1"/>
      <c r="C273" s="1"/>
      <c r="D273" s="1"/>
      <c r="E273" s="1">
        <v>4.4912085358418894</v>
      </c>
      <c r="F273" s="1">
        <v>110.62149602025394</v>
      </c>
      <c r="G273" s="1">
        <v>13.351316344597457</v>
      </c>
      <c r="H273" s="1"/>
      <c r="I273" s="1">
        <v>4.513906191662576</v>
      </c>
      <c r="J273" s="1">
        <v>133.93689047095998</v>
      </c>
      <c r="K273" s="25">
        <v>15.0122882011804</v>
      </c>
      <c r="M273" s="273">
        <v>4.4999442756900496</v>
      </c>
      <c r="N273" s="272">
        <v>154.512926902309</v>
      </c>
      <c r="O273" s="272">
        <v>4.41497336299404</v>
      </c>
      <c r="P273" s="272">
        <v>38.037935017856903</v>
      </c>
      <c r="Q273" s="272">
        <v>4.5133103154507195</v>
      </c>
      <c r="R273" s="272">
        <v>163.37588602496501</v>
      </c>
      <c r="S273" s="272">
        <v>4.5049936930088297</v>
      </c>
      <c r="T273" s="272">
        <v>112.628767579712</v>
      </c>
      <c r="U273" s="272">
        <v>4.5031655153651204</v>
      </c>
      <c r="V273" s="272">
        <v>65.584559440837694</v>
      </c>
      <c r="W273" s="272">
        <v>4.2949742301546197</v>
      </c>
      <c r="X273" s="272">
        <v>122.38189325730301</v>
      </c>
      <c r="Y273" s="272">
        <v>4.4865568208004998</v>
      </c>
      <c r="Z273" s="272">
        <v>100.487544759885</v>
      </c>
      <c r="AA273" s="272">
        <v>4.5</v>
      </c>
      <c r="AB273" s="274">
        <v>101.66182027887599</v>
      </c>
      <c r="AC273" s="272"/>
      <c r="AD273" s="273">
        <v>4.2849914300171399</v>
      </c>
      <c r="AE273" s="272">
        <v>156.89388019296899</v>
      </c>
      <c r="AF273" s="272">
        <v>4.4082656664553497</v>
      </c>
      <c r="AG273" s="272">
        <v>144.71471747345899</v>
      </c>
      <c r="AH273" s="272">
        <v>4.3333160000693294</v>
      </c>
      <c r="AI273" s="272">
        <v>134.698372029518</v>
      </c>
      <c r="AJ273" s="272">
        <v>4.5099527958273997</v>
      </c>
      <c r="AK273" s="272">
        <v>107.886364019458</v>
      </c>
      <c r="AL273" s="272">
        <v>4.4882399031393403</v>
      </c>
      <c r="AM273" s="272">
        <v>44.406343657185602</v>
      </c>
      <c r="AN273" s="272">
        <v>4.3982333468285804</v>
      </c>
      <c r="AO273" s="272">
        <v>98.5172708485741</v>
      </c>
      <c r="AP273" s="272">
        <v>4.5066492409562597</v>
      </c>
      <c r="AQ273" s="272">
        <v>66.541828626524193</v>
      </c>
      <c r="AR273" s="272">
        <v>4.2766894756772</v>
      </c>
      <c r="AS273" s="274">
        <v>116.082721734703</v>
      </c>
      <c r="AU273" s="273">
        <v>4.4716271672933505</v>
      </c>
      <c r="AV273" s="272">
        <v>150.31517036839799</v>
      </c>
      <c r="AW273" s="272">
        <v>4.5099802312533095</v>
      </c>
      <c r="AX273" s="272">
        <v>114.696717346311</v>
      </c>
      <c r="AY273" s="272">
        <v>4.4966082857024201</v>
      </c>
      <c r="AZ273" s="272">
        <v>143.46659762380699</v>
      </c>
      <c r="BA273" s="272">
        <v>4.4899233719744496</v>
      </c>
      <c r="BB273" s="272">
        <v>151.907715925275</v>
      </c>
      <c r="BC273" s="272">
        <v>4.50828967806161</v>
      </c>
      <c r="BD273" s="272">
        <v>174.94585599806601</v>
      </c>
      <c r="BE273" s="272">
        <v>4.28498286006855</v>
      </c>
      <c r="BF273" s="272">
        <v>178.270476366802</v>
      </c>
      <c r="BI273" s="272">
        <v>4.5082092824412401</v>
      </c>
      <c r="BJ273" s="274">
        <v>94.590266628223702</v>
      </c>
    </row>
    <row r="274" spans="1:62" x14ac:dyDescent="0.45">
      <c r="A274" s="1"/>
      <c r="B274" s="1"/>
      <c r="C274" s="1"/>
      <c r="D274" s="1"/>
      <c r="E274" s="1">
        <v>4.5082917233480071</v>
      </c>
      <c r="F274" s="1">
        <v>110.91961495413396</v>
      </c>
      <c r="G274" s="1">
        <v>13.393771741351715</v>
      </c>
      <c r="H274" s="1"/>
      <c r="I274" s="1"/>
      <c r="J274" s="1"/>
      <c r="K274" s="25"/>
      <c r="M274" s="273">
        <v>4.5182773819984101</v>
      </c>
      <c r="N274" s="272">
        <v>155.14421544943099</v>
      </c>
      <c r="O274" s="272">
        <v>4.4299732724945802</v>
      </c>
      <c r="P274" s="272">
        <v>38.085065306488502</v>
      </c>
      <c r="Q274" s="272"/>
      <c r="R274" s="272"/>
      <c r="S274" s="272"/>
      <c r="T274" s="272"/>
      <c r="U274" s="272"/>
      <c r="V274" s="272"/>
      <c r="W274" s="272">
        <v>4.3116407968218802</v>
      </c>
      <c r="X274" s="272">
        <v>122.81539711040899</v>
      </c>
      <c r="Y274" s="272">
        <v>4.5032230794216002</v>
      </c>
      <c r="Z274" s="272">
        <v>100.82865699544899</v>
      </c>
      <c r="AA274" s="272"/>
      <c r="AB274" s="274"/>
      <c r="AC274" s="272"/>
      <c r="AD274" s="273">
        <v>4.3016580633505397</v>
      </c>
      <c r="AE274" s="272">
        <v>157.397345824891</v>
      </c>
      <c r="AF274" s="272">
        <v>4.4215987951251599</v>
      </c>
      <c r="AG274" s="272">
        <v>144.92601988355699</v>
      </c>
      <c r="AH274" s="272">
        <v>4.3499826000695903</v>
      </c>
      <c r="AI274" s="272">
        <v>134.97722560656899</v>
      </c>
      <c r="AJ274" s="272"/>
      <c r="AK274" s="272"/>
      <c r="AL274" s="272">
        <v>4.5065728548417301</v>
      </c>
      <c r="AM274" s="272">
        <v>44.558885401531199</v>
      </c>
      <c r="AN274" s="272">
        <v>4.4165662633936096</v>
      </c>
      <c r="AO274" s="272">
        <v>98.818472357539903</v>
      </c>
      <c r="AP274" s="272"/>
      <c r="AQ274" s="272"/>
      <c r="AR274" s="272">
        <v>4.2950229067888301</v>
      </c>
      <c r="AS274" s="274">
        <v>116.397150293129</v>
      </c>
      <c r="AU274" s="273">
        <v>4.4899603386836704</v>
      </c>
      <c r="AV274" s="272">
        <v>150.890848638958</v>
      </c>
      <c r="BA274" s="272">
        <v>4.5065897542015199</v>
      </c>
      <c r="BB274" s="272">
        <v>152.36462344159301</v>
      </c>
      <c r="BE274" s="272">
        <v>4.3016494600688198</v>
      </c>
      <c r="BF274" s="272">
        <v>178.804637635879</v>
      </c>
    </row>
    <row r="275" spans="1:62" x14ac:dyDescent="0.45">
      <c r="M275" s="273"/>
      <c r="N275" s="272"/>
      <c r="O275" s="272">
        <v>4.4449731819951301</v>
      </c>
      <c r="P275" s="272">
        <v>38.1298797102476</v>
      </c>
      <c r="Q275" s="272"/>
      <c r="R275" s="272"/>
      <c r="S275" s="272"/>
      <c r="T275" s="272"/>
      <c r="U275" s="272"/>
      <c r="V275" s="272"/>
      <c r="W275" s="272">
        <v>4.3299740201558699</v>
      </c>
      <c r="X275" s="272">
        <v>123.26432665281099</v>
      </c>
      <c r="Y275" s="272"/>
      <c r="Z275" s="272"/>
      <c r="AA275" s="272"/>
      <c r="AB275" s="274"/>
      <c r="AC275" s="272"/>
      <c r="AD275" s="273">
        <v>4.3199913600172799</v>
      </c>
      <c r="AE275" s="272">
        <v>157.943135655216</v>
      </c>
      <c r="AF275" s="272">
        <v>4.43493192379497</v>
      </c>
      <c r="AG275" s="272">
        <v>145.15323959046199</v>
      </c>
      <c r="AH275" s="272">
        <v>4.36664920006986</v>
      </c>
      <c r="AI275" s="272">
        <v>135.23670468298499</v>
      </c>
      <c r="AJ275" s="272"/>
      <c r="AK275" s="272"/>
      <c r="AL275" s="272"/>
      <c r="AM275" s="272"/>
      <c r="AN275" s="272">
        <v>4.4365658087372806</v>
      </c>
      <c r="AO275" s="272">
        <v>99.101502897578399</v>
      </c>
      <c r="AP275" s="272"/>
      <c r="AQ275" s="272"/>
      <c r="AR275" s="272">
        <v>4.3116896623448602</v>
      </c>
      <c r="AS275" s="274">
        <v>116.68783859864401</v>
      </c>
      <c r="AU275" s="273">
        <v>4.5082935100739903</v>
      </c>
      <c r="AV275" s="272">
        <v>151.48125316004399</v>
      </c>
      <c r="BE275" s="272">
        <v>4.3183160600690895</v>
      </c>
      <c r="BF275" s="272">
        <v>179.32591540449599</v>
      </c>
    </row>
    <row r="276" spans="1:62" x14ac:dyDescent="0.45">
      <c r="M276" s="273"/>
      <c r="N276" s="272"/>
      <c r="O276" s="272">
        <v>4.4583064348845101</v>
      </c>
      <c r="P276" s="272">
        <v>38.155462789335303</v>
      </c>
      <c r="Q276" s="272"/>
      <c r="R276" s="272"/>
      <c r="S276" s="272"/>
      <c r="T276" s="272"/>
      <c r="U276" s="272"/>
      <c r="V276" s="272"/>
      <c r="W276" s="272">
        <v>4.3483072434898702</v>
      </c>
      <c r="X276" s="272">
        <v>123.70215078237401</v>
      </c>
      <c r="Y276" s="272"/>
      <c r="Z276" s="272"/>
      <c r="AA276" s="272"/>
      <c r="AB276" s="274"/>
      <c r="AC276" s="272"/>
      <c r="AD276" s="273">
        <v>4.3383246566840103</v>
      </c>
      <c r="AE276" s="272">
        <v>158.51178078866701</v>
      </c>
      <c r="AF276" s="272">
        <v>4.4482650524647696</v>
      </c>
      <c r="AG276" s="272">
        <v>145.39527925643901</v>
      </c>
      <c r="AH276" s="272">
        <v>4.3816491400700999</v>
      </c>
      <c r="AI276" s="272">
        <v>135.48664990037901</v>
      </c>
      <c r="AJ276" s="272"/>
      <c r="AK276" s="272"/>
      <c r="AL276" s="272"/>
      <c r="AM276" s="272"/>
      <c r="AN276" s="272">
        <v>4.4548987253023098</v>
      </c>
      <c r="AO276" s="272">
        <v>99.385925758612601</v>
      </c>
      <c r="AP276" s="272"/>
      <c r="AQ276" s="272"/>
      <c r="AR276" s="272">
        <v>4.3300230934564903</v>
      </c>
      <c r="AS276" s="274">
        <v>116.954444470665</v>
      </c>
      <c r="BE276" s="272">
        <v>4.3349826600693504</v>
      </c>
      <c r="BF276" s="272">
        <v>179.83716042275501</v>
      </c>
    </row>
    <row r="277" spans="1:62" x14ac:dyDescent="0.45">
      <c r="M277" s="273"/>
      <c r="N277" s="272"/>
      <c r="O277" s="272">
        <v>4.4733063443850503</v>
      </c>
      <c r="P277" s="272">
        <v>38.187126759111301</v>
      </c>
      <c r="Q277" s="272"/>
      <c r="R277" s="272"/>
      <c r="S277" s="272"/>
      <c r="T277" s="272"/>
      <c r="U277" s="272"/>
      <c r="V277" s="272"/>
      <c r="W277" s="272">
        <v>4.3666404668238599</v>
      </c>
      <c r="X277" s="272">
        <v>124.13622344930801</v>
      </c>
      <c r="Y277" s="272"/>
      <c r="Z277" s="272"/>
      <c r="AA277" s="272"/>
      <c r="AB277" s="274"/>
      <c r="AC277" s="272"/>
      <c r="AD277" s="273">
        <v>4.3583246166840999</v>
      </c>
      <c r="AE277" s="272">
        <v>159.08217222302699</v>
      </c>
      <c r="AF277" s="272">
        <v>4.4615981811345797</v>
      </c>
      <c r="AG277" s="272">
        <v>145.66281727556799</v>
      </c>
      <c r="AH277" s="272">
        <v>4.3983157400703696</v>
      </c>
      <c r="AI277" s="272">
        <v>135.72201114531001</v>
      </c>
      <c r="AJ277" s="272"/>
      <c r="AK277" s="272"/>
      <c r="AL277" s="272"/>
      <c r="AM277" s="272"/>
      <c r="AN277" s="272">
        <v>4.4732316418673399</v>
      </c>
      <c r="AO277" s="272">
        <v>99.639835551045493</v>
      </c>
      <c r="AP277" s="272"/>
      <c r="AQ277" s="272"/>
      <c r="AR277" s="272">
        <v>4.3466898490125203</v>
      </c>
      <c r="AS277" s="274">
        <v>117.21705036965599</v>
      </c>
      <c r="BE277" s="272">
        <v>4.3516492600696193</v>
      </c>
      <c r="BF277" s="272">
        <v>180.30696718953399</v>
      </c>
    </row>
    <row r="278" spans="1:62" x14ac:dyDescent="0.45">
      <c r="M278" s="273"/>
      <c r="N278" s="272"/>
      <c r="O278" s="272">
        <v>4.4866395972744302</v>
      </c>
      <c r="P278" s="272">
        <v>38.215906030186602</v>
      </c>
      <c r="Q278" s="272"/>
      <c r="R278" s="272"/>
      <c r="S278" s="272"/>
      <c r="T278" s="272"/>
      <c r="U278" s="272"/>
      <c r="V278" s="272"/>
      <c r="W278" s="272">
        <v>4.3849736901578504</v>
      </c>
      <c r="X278" s="272">
        <v>124.547719624533</v>
      </c>
      <c r="Y278" s="272"/>
      <c r="Z278" s="272"/>
      <c r="AA278" s="272"/>
      <c r="AB278" s="274"/>
      <c r="AC278" s="272"/>
      <c r="AD278" s="273">
        <v>4.3766579133508401</v>
      </c>
      <c r="AE278" s="272">
        <v>159.64938963749</v>
      </c>
      <c r="AF278" s="272">
        <v>4.4765979508881202</v>
      </c>
      <c r="AG278" s="272">
        <v>145.95133450427599</v>
      </c>
      <c r="AH278" s="272">
        <v>4.4149823400706305</v>
      </c>
      <c r="AI278" s="272">
        <v>135.97787962660101</v>
      </c>
      <c r="AJ278" s="272"/>
      <c r="AK278" s="272"/>
      <c r="AL278" s="272"/>
      <c r="AM278" s="272"/>
      <c r="AN278" s="272">
        <v>4.49156455843237</v>
      </c>
      <c r="AO278" s="272">
        <v>99.842677841194501</v>
      </c>
      <c r="AP278" s="272"/>
      <c r="AQ278" s="272"/>
      <c r="AR278" s="272">
        <v>4.3633566045685495</v>
      </c>
      <c r="AS278" s="274">
        <v>117.459797995462</v>
      </c>
      <c r="BE278" s="272">
        <v>4.3683158600698899</v>
      </c>
      <c r="BF278" s="272">
        <v>180.777718956347</v>
      </c>
    </row>
    <row r="279" spans="1:62" x14ac:dyDescent="0.45">
      <c r="M279" s="273"/>
      <c r="N279" s="272"/>
      <c r="O279" s="272">
        <v>4.4999728501638003</v>
      </c>
      <c r="P279" s="272">
        <v>38.252933101772399</v>
      </c>
      <c r="Q279" s="272"/>
      <c r="R279" s="272"/>
      <c r="S279" s="272"/>
      <c r="T279" s="272"/>
      <c r="U279" s="272"/>
      <c r="V279" s="272"/>
      <c r="W279" s="272">
        <v>4.4016402568251198</v>
      </c>
      <c r="X279" s="272">
        <v>124.92841859391</v>
      </c>
      <c r="Y279" s="272"/>
      <c r="Z279" s="272"/>
      <c r="AA279" s="272"/>
      <c r="AB279" s="274"/>
      <c r="AC279" s="272"/>
      <c r="AD279" s="273">
        <v>4.3949912100175794</v>
      </c>
      <c r="AE279" s="272">
        <v>160.16100860676801</v>
      </c>
      <c r="AF279" s="272">
        <v>4.4899310795579197</v>
      </c>
      <c r="AG279" s="272">
        <v>146.288653763817</v>
      </c>
      <c r="AH279" s="272">
        <v>4.4299822800708704</v>
      </c>
      <c r="AI279" s="272">
        <v>136.270939597541</v>
      </c>
      <c r="AJ279" s="272"/>
      <c r="AK279" s="272"/>
      <c r="AL279" s="272"/>
      <c r="AM279" s="272"/>
      <c r="AN279" s="272">
        <v>4.5082308462187601</v>
      </c>
      <c r="AO279" s="272">
        <v>99.9894615122696</v>
      </c>
      <c r="AP279" s="272"/>
      <c r="AQ279" s="272"/>
      <c r="AR279" s="272">
        <v>4.3800233601245795</v>
      </c>
      <c r="AS279" s="274">
        <v>117.70479929338801</v>
      </c>
      <c r="BE279" s="272">
        <v>4.3849824600701597</v>
      </c>
      <c r="BF279" s="272">
        <v>181.22708222239501</v>
      </c>
    </row>
    <row r="280" spans="1:62" x14ac:dyDescent="0.45">
      <c r="M280" s="273"/>
      <c r="N280" s="272"/>
      <c r="O280" s="272">
        <v>4.5133061030531696</v>
      </c>
      <c r="P280" s="272">
        <v>38.294348165748097</v>
      </c>
      <c r="Q280" s="272"/>
      <c r="R280" s="272"/>
      <c r="S280" s="272"/>
      <c r="T280" s="272"/>
      <c r="U280" s="272"/>
      <c r="V280" s="272"/>
      <c r="W280" s="272">
        <v>4.4183068234923901</v>
      </c>
      <c r="X280" s="272">
        <v>125.261310115336</v>
      </c>
      <c r="Y280" s="272"/>
      <c r="Z280" s="272"/>
      <c r="AA280" s="272"/>
      <c r="AB280" s="274"/>
      <c r="AC280" s="272"/>
      <c r="AD280" s="273">
        <v>4.4133245066843205</v>
      </c>
      <c r="AE280" s="272">
        <v>160.62863967204601</v>
      </c>
      <c r="AF280" s="272">
        <v>4.5049308493114602</v>
      </c>
      <c r="AG280" s="272">
        <v>146.665264793831</v>
      </c>
      <c r="AH280" s="272">
        <v>4.4466488800711401</v>
      </c>
      <c r="AI280" s="272">
        <v>136.57013522032699</v>
      </c>
      <c r="AJ280" s="272"/>
      <c r="AK280" s="272"/>
      <c r="AL280" s="272"/>
      <c r="AM280" s="272"/>
      <c r="AN280" s="272"/>
      <c r="AO280" s="272"/>
      <c r="AP280" s="272"/>
      <c r="AQ280" s="272"/>
      <c r="AR280" s="272">
        <v>4.3966901156806095</v>
      </c>
      <c r="AS280" s="274">
        <v>117.94357054482499</v>
      </c>
      <c r="BE280" s="272">
        <v>4.3999824000703907</v>
      </c>
      <c r="BF280" s="272">
        <v>181.696573989163</v>
      </c>
    </row>
    <row r="281" spans="1:62" x14ac:dyDescent="0.45">
      <c r="M281" s="273"/>
      <c r="N281" s="272"/>
      <c r="O281" s="272"/>
      <c r="P281" s="272"/>
      <c r="Q281" s="272"/>
      <c r="R281" s="272"/>
      <c r="S281" s="272"/>
      <c r="T281" s="272"/>
      <c r="U281" s="272"/>
      <c r="V281" s="272"/>
      <c r="W281" s="272">
        <v>4.4349733901596506</v>
      </c>
      <c r="X281" s="272">
        <v>125.561020830111</v>
      </c>
      <c r="Y281" s="272"/>
      <c r="Z281" s="272"/>
      <c r="AA281" s="272"/>
      <c r="AB281" s="274"/>
      <c r="AC281" s="272"/>
      <c r="AD281" s="273">
        <v>4.4316578033510599</v>
      </c>
      <c r="AE281" s="272">
        <v>161.05795831127901</v>
      </c>
      <c r="AF281" s="272"/>
      <c r="AG281" s="272"/>
      <c r="AH281" s="272">
        <v>4.4633154800714099</v>
      </c>
      <c r="AI281" s="272">
        <v>136.89354306924099</v>
      </c>
      <c r="AJ281" s="272"/>
      <c r="AK281" s="272"/>
      <c r="AL281" s="272"/>
      <c r="AM281" s="272"/>
      <c r="AN281" s="272"/>
      <c r="AO281" s="272"/>
      <c r="AP281" s="272"/>
      <c r="AQ281" s="272"/>
      <c r="AR281" s="272">
        <v>4.4133568712366396</v>
      </c>
      <c r="AS281" s="274">
        <v>118.198978852228</v>
      </c>
      <c r="BE281" s="272">
        <v>4.4166490000706595</v>
      </c>
      <c r="BF281" s="272">
        <v>182.20071575716801</v>
      </c>
    </row>
    <row r="282" spans="1:62" x14ac:dyDescent="0.45">
      <c r="M282" s="273"/>
      <c r="N282" s="272"/>
      <c r="O282" s="272"/>
      <c r="P282" s="272"/>
      <c r="Q282" s="272"/>
      <c r="R282" s="272"/>
      <c r="S282" s="272"/>
      <c r="T282" s="272"/>
      <c r="U282" s="272"/>
      <c r="V282" s="272"/>
      <c r="W282" s="272">
        <v>4.44997330016019</v>
      </c>
      <c r="X282" s="272">
        <v>125.79724108709701</v>
      </c>
      <c r="Y282" s="272"/>
      <c r="Z282" s="272"/>
      <c r="AA282" s="272"/>
      <c r="AB282" s="274"/>
      <c r="AC282" s="272"/>
      <c r="AD282" s="273">
        <v>4.4499911000178001</v>
      </c>
      <c r="AE282" s="272">
        <v>161.46787885121699</v>
      </c>
      <c r="AF282" s="272"/>
      <c r="AG282" s="272"/>
      <c r="AH282" s="272">
        <v>4.4816487400716998</v>
      </c>
      <c r="AI282" s="272">
        <v>137.21959396818201</v>
      </c>
      <c r="AJ282" s="272"/>
      <c r="AK282" s="272"/>
      <c r="AL282" s="272"/>
      <c r="AM282" s="272"/>
      <c r="AN282" s="272"/>
      <c r="AO282" s="272"/>
      <c r="AP282" s="272"/>
      <c r="AQ282" s="272"/>
      <c r="AR282" s="272">
        <v>4.4300236267926696</v>
      </c>
      <c r="AS282" s="274">
        <v>118.446163026292</v>
      </c>
      <c r="BE282" s="272">
        <v>4.4333156000709302</v>
      </c>
      <c r="BF282" s="272">
        <v>182.72100127575001</v>
      </c>
    </row>
    <row r="283" spans="1:62" x14ac:dyDescent="0.45">
      <c r="M283" s="273"/>
      <c r="N283" s="272"/>
      <c r="O283" s="272"/>
      <c r="P283" s="272"/>
      <c r="Q283" s="272"/>
      <c r="R283" s="272"/>
      <c r="S283" s="272"/>
      <c r="T283" s="272"/>
      <c r="U283" s="272"/>
      <c r="V283" s="272"/>
      <c r="W283" s="272">
        <v>4.46497321016074</v>
      </c>
      <c r="X283" s="272">
        <v>125.992398402954</v>
      </c>
      <c r="Y283" s="272"/>
      <c r="Z283" s="272"/>
      <c r="AA283" s="272"/>
      <c r="AB283" s="274"/>
      <c r="AC283" s="272"/>
      <c r="AD283" s="273">
        <v>4.4666577333511999</v>
      </c>
      <c r="AE283" s="272">
        <v>161.894082467206</v>
      </c>
      <c r="AF283" s="272"/>
      <c r="AG283" s="272"/>
      <c r="AH283" s="272">
        <v>4.4983153400719695</v>
      </c>
      <c r="AI283" s="272">
        <v>137.58572719273701</v>
      </c>
      <c r="AJ283" s="272"/>
      <c r="AK283" s="272"/>
      <c r="AL283" s="272"/>
      <c r="AM283" s="272"/>
      <c r="AN283" s="272"/>
      <c r="AO283" s="272"/>
      <c r="AP283" s="272"/>
      <c r="AQ283" s="272"/>
      <c r="AR283" s="272">
        <v>4.4466903823486996</v>
      </c>
      <c r="AS283" s="274">
        <v>118.690586157025</v>
      </c>
      <c r="BE283" s="272">
        <v>4.4516488600712201</v>
      </c>
      <c r="BF283" s="272">
        <v>183.283307795832</v>
      </c>
    </row>
    <row r="284" spans="1:62" x14ac:dyDescent="0.45">
      <c r="M284" s="273"/>
      <c r="N284" s="272"/>
      <c r="O284" s="272"/>
      <c r="P284" s="272"/>
      <c r="Q284" s="272"/>
      <c r="R284" s="272"/>
      <c r="S284" s="272"/>
      <c r="T284" s="272"/>
      <c r="U284" s="272"/>
      <c r="V284" s="272"/>
      <c r="W284" s="272">
        <v>4.4783064634945502</v>
      </c>
      <c r="X284" s="272">
        <v>126.154049875686</v>
      </c>
      <c r="Y284" s="272"/>
      <c r="Z284" s="272"/>
      <c r="AA284" s="272"/>
      <c r="AB284" s="274"/>
      <c r="AC284" s="272"/>
      <c r="AD284" s="273">
        <v>4.4849910300179401</v>
      </c>
      <c r="AE284" s="272">
        <v>162.318822966216</v>
      </c>
      <c r="AF284" s="272"/>
      <c r="AG284" s="272"/>
      <c r="AH284" s="272"/>
      <c r="AI284" s="272"/>
      <c r="AJ284" s="272"/>
      <c r="AK284" s="272"/>
      <c r="AL284" s="272"/>
      <c r="AM284" s="272"/>
      <c r="AN284" s="272"/>
      <c r="AO284" s="272"/>
      <c r="AP284" s="272"/>
      <c r="AQ284" s="272"/>
      <c r="AR284" s="272">
        <v>4.4633571379047297</v>
      </c>
      <c r="AS284" s="274">
        <v>118.94128653156901</v>
      </c>
      <c r="BE284" s="272">
        <v>4.4683154600714898</v>
      </c>
      <c r="BF284" s="272">
        <v>183.86900306675</v>
      </c>
    </row>
    <row r="285" spans="1:62" x14ac:dyDescent="0.45">
      <c r="M285" s="273"/>
      <c r="N285" s="272"/>
      <c r="O285" s="272"/>
      <c r="P285" s="272"/>
      <c r="Q285" s="272"/>
      <c r="R285" s="272"/>
      <c r="S285" s="272"/>
      <c r="T285" s="272"/>
      <c r="U285" s="272"/>
      <c r="V285" s="272"/>
      <c r="W285" s="272">
        <v>4.4916397168283604</v>
      </c>
      <c r="X285" s="272">
        <v>126.314888757234</v>
      </c>
      <c r="Y285" s="272"/>
      <c r="Z285" s="272"/>
      <c r="AA285" s="272"/>
      <c r="AB285" s="274"/>
      <c r="AC285" s="272"/>
      <c r="AD285" s="273">
        <v>4.5016576633513408</v>
      </c>
      <c r="AE285" s="272">
        <v>162.72234826903801</v>
      </c>
      <c r="AF285" s="272"/>
      <c r="AG285" s="272"/>
      <c r="AH285" s="272"/>
      <c r="AI285" s="272"/>
      <c r="AJ285" s="272"/>
      <c r="AK285" s="272"/>
      <c r="AL285" s="272"/>
      <c r="AM285" s="272"/>
      <c r="AN285" s="272"/>
      <c r="AO285" s="272"/>
      <c r="AP285" s="272"/>
      <c r="AQ285" s="272"/>
      <c r="AR285" s="272">
        <v>4.4800238934607597</v>
      </c>
      <c r="AS285" s="274">
        <v>119.212612135779</v>
      </c>
      <c r="BE285" s="272">
        <v>4.4866487200717797</v>
      </c>
      <c r="BF285" s="272">
        <v>184.517714089918</v>
      </c>
    </row>
    <row r="286" spans="1:62" x14ac:dyDescent="0.45">
      <c r="M286" s="273"/>
      <c r="N286" s="272"/>
      <c r="O286" s="272"/>
      <c r="P286" s="272"/>
      <c r="Q286" s="272"/>
      <c r="R286" s="272"/>
      <c r="S286" s="272"/>
      <c r="T286" s="272"/>
      <c r="U286" s="272"/>
      <c r="V286" s="272"/>
      <c r="W286" s="272">
        <v>4.5049729701621697</v>
      </c>
      <c r="X286" s="272">
        <v>126.48096885191499</v>
      </c>
      <c r="Y286" s="272"/>
      <c r="Z286" s="272"/>
      <c r="AA286" s="272"/>
      <c r="AB286" s="274"/>
      <c r="AC286" s="272"/>
      <c r="AD286" s="273"/>
      <c r="AE286" s="272"/>
      <c r="AF286" s="272"/>
      <c r="AG286" s="272"/>
      <c r="AH286" s="272"/>
      <c r="AI286" s="272"/>
      <c r="AJ286" s="272"/>
      <c r="AK286" s="272"/>
      <c r="AL286" s="272"/>
      <c r="AM286" s="272"/>
      <c r="AN286" s="272"/>
      <c r="AO286" s="272"/>
      <c r="AP286" s="272"/>
      <c r="AQ286" s="272"/>
      <c r="AR286" s="272">
        <v>4.4966906490167897</v>
      </c>
      <c r="AS286" s="274">
        <v>119.53992556308</v>
      </c>
      <c r="BE286" s="272">
        <v>4.5049819800720696</v>
      </c>
      <c r="BF286" s="272">
        <v>185.18518336375601</v>
      </c>
    </row>
  </sheetData>
  <mergeCells count="6">
    <mergeCell ref="AU1:BJ1"/>
    <mergeCell ref="A1:C1"/>
    <mergeCell ref="E1:G1"/>
    <mergeCell ref="I1:K1"/>
    <mergeCell ref="M1:AB1"/>
    <mergeCell ref="AD1:A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F473-3E4A-4C95-B1F7-3C0A9A1A2B41}">
  <dimension ref="B1:L16"/>
  <sheetViews>
    <sheetView workbookViewId="0">
      <selection activeCell="A11" sqref="A11"/>
    </sheetView>
  </sheetViews>
  <sheetFormatPr defaultColWidth="8.86328125" defaultRowHeight="13.5" x14ac:dyDescent="0.35"/>
  <cols>
    <col min="1" max="5" width="8.86328125" style="234"/>
    <col min="6" max="6" width="17.33203125" style="234" bestFit="1" customWidth="1"/>
    <col min="7" max="16384" width="8.86328125" style="234"/>
  </cols>
  <sheetData>
    <row r="1" spans="2:12" x14ac:dyDescent="0.35">
      <c r="B1" s="268" t="s">
        <v>247</v>
      </c>
      <c r="C1" s="268"/>
      <c r="D1" s="268"/>
      <c r="E1" s="1"/>
      <c r="F1" s="1"/>
      <c r="G1" s="1"/>
      <c r="H1" s="1"/>
      <c r="I1" s="1"/>
      <c r="J1" s="1"/>
      <c r="K1" s="1"/>
      <c r="L1" s="1"/>
    </row>
    <row r="2" spans="2:12" ht="13.9" x14ac:dyDescent="0.35">
      <c r="B2" s="1" t="s">
        <v>228</v>
      </c>
      <c r="C2" s="267" t="s">
        <v>223</v>
      </c>
      <c r="D2" s="267" t="s">
        <v>224</v>
      </c>
      <c r="E2" s="1"/>
      <c r="F2" s="1" t="s">
        <v>229</v>
      </c>
      <c r="G2" s="1"/>
      <c r="H2" s="1"/>
      <c r="I2" s="1"/>
      <c r="J2" s="1"/>
      <c r="K2" s="1"/>
      <c r="L2" s="1"/>
    </row>
    <row r="3" spans="2:12" ht="13.9" x14ac:dyDescent="0.35">
      <c r="B3" s="166">
        <v>101.268</v>
      </c>
      <c r="C3" s="166">
        <v>124.49039999999999</v>
      </c>
      <c r="D3" s="166">
        <v>275.76089999999999</v>
      </c>
      <c r="E3" s="1"/>
      <c r="F3" s="1"/>
      <c r="G3" s="1"/>
      <c r="H3" s="1"/>
      <c r="I3" s="1"/>
      <c r="J3" s="1"/>
      <c r="K3" s="1"/>
      <c r="L3" s="1"/>
    </row>
    <row r="4" spans="2:12" ht="14.25" thickBot="1" x14ac:dyDescent="0.4">
      <c r="B4" s="166">
        <v>175.899</v>
      </c>
      <c r="C4" s="166">
        <v>88.067710000000005</v>
      </c>
      <c r="D4" s="166">
        <v>126.8738</v>
      </c>
      <c r="E4" s="1"/>
      <c r="F4" s="1" t="s">
        <v>230</v>
      </c>
      <c r="G4" s="1"/>
      <c r="H4" s="1"/>
      <c r="I4" s="1"/>
      <c r="J4" s="1"/>
      <c r="K4" s="1"/>
      <c r="L4" s="1"/>
    </row>
    <row r="5" spans="2:12" ht="13.9" x14ac:dyDescent="0.35">
      <c r="B5" s="166">
        <v>159.929</v>
      </c>
      <c r="C5" s="166">
        <v>118.0136</v>
      </c>
      <c r="D5" s="166">
        <v>141.7056</v>
      </c>
      <c r="E5" s="1"/>
      <c r="F5" s="264" t="s">
        <v>231</v>
      </c>
      <c r="G5" s="264" t="s">
        <v>232</v>
      </c>
      <c r="H5" s="264" t="s">
        <v>233</v>
      </c>
      <c r="I5" s="264" t="s">
        <v>234</v>
      </c>
      <c r="J5" s="264" t="s">
        <v>235</v>
      </c>
      <c r="K5" s="264" t="s">
        <v>250</v>
      </c>
      <c r="L5" s="1"/>
    </row>
    <row r="6" spans="2:12" ht="13.9" x14ac:dyDescent="0.35">
      <c r="B6" s="166">
        <v>177.67410000000001</v>
      </c>
      <c r="C6" s="166">
        <v>209.9709</v>
      </c>
      <c r="D6" s="166">
        <v>205.2567</v>
      </c>
      <c r="E6" s="1"/>
      <c r="F6" s="1" t="s">
        <v>228</v>
      </c>
      <c r="G6" s="1">
        <v>8</v>
      </c>
      <c r="H6" s="2">
        <v>1285.6318500000002</v>
      </c>
      <c r="I6" s="166">
        <v>160.70398125000003</v>
      </c>
      <c r="J6" s="2">
        <v>3837.9316031542298</v>
      </c>
      <c r="K6" s="166">
        <v>57.949893466338203</v>
      </c>
      <c r="L6" s="1"/>
    </row>
    <row r="7" spans="2:12" ht="13.9" x14ac:dyDescent="0.35">
      <c r="B7" s="166">
        <v>47.373449999999998</v>
      </c>
      <c r="C7" s="166">
        <v>206.72200000000001</v>
      </c>
      <c r="D7" s="166">
        <v>204.01560000000001</v>
      </c>
      <c r="E7" s="1"/>
      <c r="F7" s="1" t="s">
        <v>223</v>
      </c>
      <c r="G7" s="1">
        <v>8</v>
      </c>
      <c r="H7" s="2">
        <v>1148.6117799999997</v>
      </c>
      <c r="I7" s="166">
        <v>143.57647249999997</v>
      </c>
      <c r="J7" s="2">
        <v>2686.5341306312798</v>
      </c>
      <c r="K7" s="166">
        <v>48.484197057416303</v>
      </c>
      <c r="L7" s="1"/>
    </row>
    <row r="8" spans="2:12" ht="14.25" thickBot="1" x14ac:dyDescent="0.4">
      <c r="B8" s="166">
        <v>254.29050000000001</v>
      </c>
      <c r="C8" s="166">
        <v>174.39179999999999</v>
      </c>
      <c r="D8" s="166">
        <v>194.95480000000001</v>
      </c>
      <c r="E8" s="1"/>
      <c r="F8" s="265" t="s">
        <v>224</v>
      </c>
      <c r="G8" s="265">
        <v>8</v>
      </c>
      <c r="H8" s="266">
        <v>1557.8818000000001</v>
      </c>
      <c r="I8" s="166">
        <v>194.73522500000001</v>
      </c>
      <c r="J8" s="266">
        <v>2450.21633245357</v>
      </c>
      <c r="K8" s="166">
        <v>46.302692048053501</v>
      </c>
      <c r="L8" s="1"/>
    </row>
    <row r="9" spans="2:12" ht="13.9" x14ac:dyDescent="0.35">
      <c r="B9" s="166">
        <v>178.71539999999999</v>
      </c>
      <c r="C9" s="166">
        <v>155.6069</v>
      </c>
      <c r="D9" s="166">
        <v>241.90819999999999</v>
      </c>
      <c r="E9" s="1"/>
      <c r="F9" s="1"/>
      <c r="G9" s="1"/>
      <c r="H9" s="1"/>
      <c r="I9" s="1"/>
      <c r="J9" s="1"/>
      <c r="K9" s="1"/>
      <c r="L9" s="1"/>
    </row>
    <row r="10" spans="2:12" ht="13.9" x14ac:dyDescent="0.35">
      <c r="B10" s="166">
        <v>190.48240000000001</v>
      </c>
      <c r="C10" s="166">
        <v>71.348470000000006</v>
      </c>
      <c r="D10" s="166">
        <v>167.40620000000001</v>
      </c>
      <c r="E10" s="1"/>
      <c r="F10" s="1"/>
      <c r="G10" s="1"/>
      <c r="H10" s="1"/>
      <c r="I10" s="1"/>
      <c r="J10" s="1"/>
      <c r="K10" s="1"/>
      <c r="L10" s="1"/>
    </row>
    <row r="11" spans="2:12" ht="13.9" thickBot="1" x14ac:dyDescent="0.4">
      <c r="B11" s="1"/>
      <c r="C11" s="1"/>
      <c r="D11" s="1"/>
      <c r="E11" s="1"/>
      <c r="F11" s="1" t="s">
        <v>236</v>
      </c>
      <c r="G11" s="1"/>
      <c r="H11" s="1"/>
      <c r="I11" s="1"/>
      <c r="J11" s="1"/>
      <c r="K11" s="1"/>
      <c r="L11" s="1"/>
    </row>
    <row r="12" spans="2:12" ht="13.9" x14ac:dyDescent="0.35">
      <c r="E12" s="1"/>
      <c r="F12" s="264" t="s">
        <v>237</v>
      </c>
      <c r="G12" s="264" t="s">
        <v>238</v>
      </c>
      <c r="H12" s="264" t="s">
        <v>239</v>
      </c>
      <c r="I12" s="264" t="s">
        <v>240</v>
      </c>
      <c r="J12" s="264" t="s">
        <v>241</v>
      </c>
      <c r="K12" s="264" t="s">
        <v>242</v>
      </c>
      <c r="L12" s="264" t="s">
        <v>243</v>
      </c>
    </row>
    <row r="13" spans="2:12" x14ac:dyDescent="0.35">
      <c r="E13" s="1"/>
      <c r="F13" s="1" t="s">
        <v>244</v>
      </c>
      <c r="G13" s="1">
        <v>10849.853505358638</v>
      </c>
      <c r="H13" s="1">
        <v>2</v>
      </c>
      <c r="I13" s="2">
        <v>5424.9267526793192</v>
      </c>
      <c r="J13" s="2">
        <v>1.8134102286765492</v>
      </c>
      <c r="K13" s="2">
        <v>0.18772191721473719</v>
      </c>
      <c r="L13" s="2">
        <v>3.4668001115424172</v>
      </c>
    </row>
    <row r="14" spans="2:12" x14ac:dyDescent="0.35">
      <c r="E14" s="1"/>
      <c r="F14" s="1" t="s">
        <v>245</v>
      </c>
      <c r="G14" s="1">
        <v>62822.774463673646</v>
      </c>
      <c r="H14" s="1">
        <v>21</v>
      </c>
      <c r="I14" s="2">
        <v>2991.5606887463641</v>
      </c>
      <c r="J14" s="2"/>
      <c r="K14" s="2"/>
      <c r="L14" s="2"/>
    </row>
    <row r="15" spans="2:12" x14ac:dyDescent="0.35">
      <c r="E15" s="1"/>
      <c r="F15" s="1"/>
      <c r="G15" s="1"/>
      <c r="H15" s="1"/>
      <c r="I15" s="1"/>
      <c r="J15" s="1"/>
      <c r="K15" s="1"/>
      <c r="L15" s="1"/>
    </row>
    <row r="16" spans="2:12" ht="13.9" thickBot="1" x14ac:dyDescent="0.4">
      <c r="E16" s="1"/>
      <c r="F16" s="265" t="s">
        <v>246</v>
      </c>
      <c r="G16" s="265">
        <v>73672.627969032284</v>
      </c>
      <c r="H16" s="265">
        <v>23</v>
      </c>
      <c r="I16" s="265"/>
      <c r="J16" s="265"/>
      <c r="K16" s="265"/>
      <c r="L16" s="265"/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2AA4D-ED20-4D02-BECC-9C3B3DB1A79A}">
  <dimension ref="B1:L16"/>
  <sheetViews>
    <sheetView workbookViewId="0">
      <selection activeCell="A11" sqref="A11"/>
    </sheetView>
  </sheetViews>
  <sheetFormatPr defaultColWidth="8.86328125" defaultRowHeight="13.5" x14ac:dyDescent="0.35"/>
  <cols>
    <col min="1" max="1" width="8.86328125" style="234"/>
    <col min="2" max="4" width="9" style="234" bestFit="1" customWidth="1"/>
    <col min="5" max="5" width="8.86328125" style="234"/>
    <col min="6" max="6" width="17.33203125" style="234" bestFit="1" customWidth="1"/>
    <col min="7" max="7" width="12.6640625" style="234" bestFit="1" customWidth="1"/>
    <col min="8" max="8" width="11.1328125" style="234" bestFit="1" customWidth="1"/>
    <col min="9" max="9" width="11.53125" style="234" bestFit="1" customWidth="1"/>
    <col min="10" max="10" width="10.46484375" style="234" bestFit="1" customWidth="1"/>
    <col min="11" max="11" width="7.796875" style="234" bestFit="1" customWidth="1"/>
    <col min="12" max="12" width="5.796875" style="234" bestFit="1" customWidth="1"/>
    <col min="13" max="16384" width="8.86328125" style="234"/>
  </cols>
  <sheetData>
    <row r="1" spans="2:12" x14ac:dyDescent="0.35">
      <c r="B1" s="268" t="s">
        <v>248</v>
      </c>
      <c r="C1" s="268"/>
      <c r="D1" s="268"/>
      <c r="E1" s="1"/>
      <c r="F1" s="1"/>
      <c r="G1" s="1"/>
      <c r="H1" s="1"/>
      <c r="I1" s="1"/>
      <c r="J1" s="1"/>
      <c r="K1" s="1"/>
      <c r="L1" s="1"/>
    </row>
    <row r="2" spans="2:12" ht="13.9" x14ac:dyDescent="0.35">
      <c r="B2" s="261" t="s">
        <v>228</v>
      </c>
      <c r="C2" s="262" t="s">
        <v>223</v>
      </c>
      <c r="D2" s="262" t="s">
        <v>224</v>
      </c>
      <c r="E2" s="1"/>
      <c r="F2" s="1" t="s">
        <v>229</v>
      </c>
      <c r="G2" s="1"/>
      <c r="H2" s="1"/>
      <c r="I2" s="1"/>
      <c r="J2" s="1"/>
      <c r="K2" s="1"/>
      <c r="L2" s="1"/>
    </row>
    <row r="3" spans="2:12" ht="13.9" x14ac:dyDescent="0.35">
      <c r="B3" s="263">
        <v>1138.4000000000001</v>
      </c>
      <c r="C3" s="263">
        <v>1256.5239999999999</v>
      </c>
      <c r="D3" s="263">
        <v>2933.19</v>
      </c>
      <c r="E3" s="1"/>
      <c r="F3" s="1"/>
      <c r="G3" s="1"/>
      <c r="H3" s="1"/>
      <c r="I3" s="1"/>
      <c r="J3" s="1"/>
      <c r="K3" s="1"/>
      <c r="L3" s="1"/>
    </row>
    <row r="4" spans="2:12" ht="14.25" thickBot="1" x14ac:dyDescent="0.4">
      <c r="B4" s="263">
        <v>1828.952</v>
      </c>
      <c r="C4" s="263">
        <v>954.53959999999995</v>
      </c>
      <c r="D4" s="263">
        <v>1448.6890000000001</v>
      </c>
      <c r="E4" s="1"/>
      <c r="F4" s="1" t="s">
        <v>230</v>
      </c>
      <c r="G4" s="1"/>
      <c r="H4" s="1"/>
      <c r="I4" s="1"/>
      <c r="J4" s="1"/>
      <c r="K4" s="1"/>
      <c r="L4" s="1"/>
    </row>
    <row r="5" spans="2:12" ht="13.9" x14ac:dyDescent="0.35">
      <c r="B5" s="263">
        <v>1769.694</v>
      </c>
      <c r="C5" s="263">
        <v>1633.991</v>
      </c>
      <c r="D5" s="263">
        <v>1847.5360000000001</v>
      </c>
      <c r="E5" s="1"/>
      <c r="F5" s="264" t="s">
        <v>231</v>
      </c>
      <c r="G5" s="264" t="s">
        <v>232</v>
      </c>
      <c r="H5" s="264" t="s">
        <v>233</v>
      </c>
      <c r="I5" s="264" t="s">
        <v>234</v>
      </c>
      <c r="J5" s="264" t="s">
        <v>235</v>
      </c>
      <c r="K5" s="264" t="s">
        <v>250</v>
      </c>
      <c r="L5" s="1"/>
    </row>
    <row r="6" spans="2:12" ht="13.9" x14ac:dyDescent="0.35">
      <c r="B6" s="263">
        <v>3471.029</v>
      </c>
      <c r="C6" s="263">
        <v>2123.3980000000001</v>
      </c>
      <c r="D6" s="263">
        <v>2542.6170000000002</v>
      </c>
      <c r="E6" s="1"/>
      <c r="F6" s="1" t="s">
        <v>228</v>
      </c>
      <c r="G6" s="1">
        <v>8</v>
      </c>
      <c r="H6" s="1">
        <v>15750.1878</v>
      </c>
      <c r="I6" s="166">
        <v>1968.773475</v>
      </c>
      <c r="J6" s="2">
        <v>780080.63298637595</v>
      </c>
      <c r="K6" s="166">
        <v>826.17828212988002</v>
      </c>
      <c r="L6" s="1"/>
    </row>
    <row r="7" spans="2:12" ht="13.9" x14ac:dyDescent="0.35">
      <c r="B7" s="263">
        <v>602.76679999999999</v>
      </c>
      <c r="C7" s="263">
        <v>2345.4079999999999</v>
      </c>
      <c r="D7" s="263">
        <v>2377.02</v>
      </c>
      <c r="E7" s="1"/>
      <c r="F7" s="1" t="s">
        <v>223</v>
      </c>
      <c r="G7" s="1">
        <v>8</v>
      </c>
      <c r="H7" s="1">
        <v>12425.626099999999</v>
      </c>
      <c r="I7" s="166">
        <v>1553.2032624999999</v>
      </c>
      <c r="J7" s="2">
        <v>296693.6309537515</v>
      </c>
      <c r="K7" s="166">
        <v>509.51636586525098</v>
      </c>
      <c r="L7" s="1"/>
    </row>
    <row r="8" spans="2:12" ht="14.25" thickBot="1" x14ac:dyDescent="0.4">
      <c r="B8" s="263">
        <v>2671.489</v>
      </c>
      <c r="C8" s="263">
        <v>1760.3889999999999</v>
      </c>
      <c r="D8" s="263">
        <v>2482.7159999999999</v>
      </c>
      <c r="E8" s="1"/>
      <c r="F8" s="265" t="s">
        <v>224</v>
      </c>
      <c r="G8" s="265">
        <v>8</v>
      </c>
      <c r="H8" s="265">
        <v>19128.127</v>
      </c>
      <c r="I8" s="166">
        <v>2391.0158750000001</v>
      </c>
      <c r="J8" s="266">
        <v>311198.85369812499</v>
      </c>
      <c r="K8" s="166">
        <v>521.82276395904705</v>
      </c>
      <c r="L8" s="1"/>
    </row>
    <row r="9" spans="2:12" ht="13.9" x14ac:dyDescent="0.35">
      <c r="B9" s="263">
        <v>1991.18</v>
      </c>
      <c r="C9" s="263">
        <v>1589.9590000000001</v>
      </c>
      <c r="D9" s="263">
        <v>2293.0039999999999</v>
      </c>
      <c r="E9" s="1"/>
      <c r="F9" s="1"/>
      <c r="G9" s="1"/>
      <c r="H9" s="1"/>
      <c r="I9" s="1"/>
      <c r="J9" s="1"/>
      <c r="K9" s="1"/>
      <c r="L9" s="1"/>
    </row>
    <row r="10" spans="2:12" ht="13.9" x14ac:dyDescent="0.35">
      <c r="B10" s="263">
        <v>2276.6770000000001</v>
      </c>
      <c r="C10" s="263">
        <v>761.41750000000002</v>
      </c>
      <c r="D10" s="263">
        <v>3203.355</v>
      </c>
      <c r="E10" s="1"/>
      <c r="F10" s="1"/>
      <c r="G10" s="1"/>
      <c r="H10" s="1"/>
      <c r="I10" s="1"/>
      <c r="J10" s="1"/>
      <c r="K10" s="1"/>
      <c r="L10" s="1"/>
    </row>
    <row r="11" spans="2:12" ht="13.9" thickBot="1" x14ac:dyDescent="0.4">
      <c r="B11" s="1"/>
      <c r="C11" s="1"/>
      <c r="D11" s="1"/>
      <c r="E11" s="1"/>
      <c r="F11" s="1" t="s">
        <v>236</v>
      </c>
      <c r="G11" s="1"/>
      <c r="H11" s="1"/>
      <c r="I11" s="1"/>
      <c r="J11" s="1"/>
      <c r="K11" s="1"/>
      <c r="L11" s="1"/>
    </row>
    <row r="12" spans="2:12" ht="13.9" x14ac:dyDescent="0.35">
      <c r="B12" s="1"/>
      <c r="C12" s="1"/>
      <c r="D12" s="1"/>
      <c r="E12" s="1"/>
      <c r="F12" s="264" t="s">
        <v>237</v>
      </c>
      <c r="G12" s="264" t="s">
        <v>238</v>
      </c>
      <c r="H12" s="264" t="s">
        <v>239</v>
      </c>
      <c r="I12" s="264" t="s">
        <v>240</v>
      </c>
      <c r="J12" s="264" t="s">
        <v>241</v>
      </c>
      <c r="K12" s="264" t="s">
        <v>242</v>
      </c>
      <c r="L12" s="264" t="s">
        <v>243</v>
      </c>
    </row>
    <row r="13" spans="2:12" x14ac:dyDescent="0.35">
      <c r="E13" s="1"/>
      <c r="F13" s="1" t="s">
        <v>244</v>
      </c>
      <c r="G13" s="2">
        <v>2807779.2521043476</v>
      </c>
      <c r="H13" s="1">
        <v>2</v>
      </c>
      <c r="I13" s="2">
        <v>1403889.6260521738</v>
      </c>
      <c r="J13" s="2">
        <v>3.0344023415403125</v>
      </c>
      <c r="K13" s="2">
        <v>6.9562834710093779E-2</v>
      </c>
      <c r="L13" s="2">
        <v>3.4668001115424172</v>
      </c>
    </row>
    <row r="14" spans="2:12" x14ac:dyDescent="0.35">
      <c r="E14" s="1"/>
      <c r="F14" s="1" t="s">
        <v>245</v>
      </c>
      <c r="G14" s="2">
        <v>9715811.8234677687</v>
      </c>
      <c r="H14" s="1">
        <v>21</v>
      </c>
      <c r="I14" s="2">
        <v>462657.70587941754</v>
      </c>
      <c r="J14" s="1"/>
      <c r="K14" s="1"/>
      <c r="L14" s="1"/>
    </row>
    <row r="15" spans="2:12" x14ac:dyDescent="0.35">
      <c r="E15" s="1"/>
      <c r="F15" s="1"/>
      <c r="G15" s="2"/>
      <c r="H15" s="1"/>
      <c r="I15" s="1"/>
      <c r="J15" s="1"/>
      <c r="K15" s="1"/>
      <c r="L15" s="1"/>
    </row>
    <row r="16" spans="2:12" ht="13.9" thickBot="1" x14ac:dyDescent="0.4">
      <c r="E16" s="1"/>
      <c r="F16" s="265" t="s">
        <v>246</v>
      </c>
      <c r="G16" s="266">
        <v>12523591.075572116</v>
      </c>
      <c r="H16" s="265">
        <v>23</v>
      </c>
      <c r="I16" s="265"/>
      <c r="J16" s="265"/>
      <c r="K16" s="265"/>
      <c r="L16" s="265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4B8DC-29A7-4B2D-85FD-1C16A23EC7BB}">
  <dimension ref="A1:F16"/>
  <sheetViews>
    <sheetView zoomScale="85" zoomScaleNormal="85" workbookViewId="0">
      <selection activeCell="A8" sqref="A8"/>
    </sheetView>
  </sheetViews>
  <sheetFormatPr defaultColWidth="8.86328125" defaultRowHeight="13.5" x14ac:dyDescent="0.45"/>
  <cols>
    <col min="1" max="1" width="19" style="1" bestFit="1" customWidth="1"/>
    <col min="2" max="3" width="10.53125" style="1" bestFit="1" customWidth="1"/>
    <col min="4" max="4" width="28.33203125" style="1" bestFit="1" customWidth="1"/>
    <col min="5" max="5" width="21.53125" style="1" bestFit="1" customWidth="1"/>
    <col min="6" max="7" width="5.19921875" style="1" bestFit="1" customWidth="1"/>
    <col min="8" max="8" width="11.1328125" style="1" bestFit="1" customWidth="1"/>
    <col min="9" max="9" width="7.53125" style="1" bestFit="1" customWidth="1"/>
    <col min="10" max="16384" width="8.86328125" style="1"/>
  </cols>
  <sheetData>
    <row r="1" spans="1:6" ht="15" x14ac:dyDescent="0.45">
      <c r="A1" s="260" t="s">
        <v>160</v>
      </c>
      <c r="B1" s="254" t="s">
        <v>62</v>
      </c>
      <c r="C1" s="255" t="s">
        <v>63</v>
      </c>
      <c r="D1" s="254" t="s">
        <v>65</v>
      </c>
      <c r="E1" s="256" t="s">
        <v>66</v>
      </c>
    </row>
    <row r="2" spans="1:6" ht="15" x14ac:dyDescent="0.45">
      <c r="A2" s="257" t="s">
        <v>6</v>
      </c>
      <c r="B2" s="253" t="s">
        <v>161</v>
      </c>
      <c r="C2" s="253" t="s">
        <v>162</v>
      </c>
      <c r="D2" s="253" t="s">
        <v>260</v>
      </c>
      <c r="E2" s="34" t="s">
        <v>261</v>
      </c>
    </row>
    <row r="3" spans="1:6" ht="13.9" x14ac:dyDescent="0.45">
      <c r="A3" s="8" t="s">
        <v>10</v>
      </c>
      <c r="B3" s="105">
        <v>1737193</v>
      </c>
      <c r="C3" s="107">
        <v>2100902</v>
      </c>
      <c r="D3" s="258">
        <v>0.29250612519251989</v>
      </c>
      <c r="E3" s="176">
        <v>0.70749387480748016</v>
      </c>
    </row>
    <row r="4" spans="1:6" ht="13.9" x14ac:dyDescent="0.45">
      <c r="A4" s="8" t="s">
        <v>74</v>
      </c>
      <c r="B4" s="105" t="s">
        <v>15</v>
      </c>
      <c r="C4" s="107">
        <v>3624289.4</v>
      </c>
      <c r="D4" s="259">
        <v>1E-3</v>
      </c>
      <c r="E4" s="177">
        <v>0.999</v>
      </c>
    </row>
    <row r="5" spans="1:6" ht="13.9" x14ac:dyDescent="0.45">
      <c r="A5" s="9" t="s">
        <v>9</v>
      </c>
      <c r="B5" s="106">
        <v>1889030</v>
      </c>
      <c r="C5" s="108">
        <v>1092310</v>
      </c>
      <c r="D5" s="259">
        <v>0.45226677324699693</v>
      </c>
      <c r="E5" s="177">
        <v>0.54773322675300307</v>
      </c>
    </row>
    <row r="7" spans="1:6" x14ac:dyDescent="0.45">
      <c r="A7" s="6" t="s">
        <v>167</v>
      </c>
    </row>
    <row r="14" spans="1:6" ht="15" x14ac:dyDescent="0.45">
      <c r="A14" s="52"/>
      <c r="B14" s="52"/>
      <c r="C14" s="52"/>
      <c r="D14" s="52"/>
      <c r="E14" s="52"/>
    </row>
    <row r="16" spans="1:6" ht="15" x14ac:dyDescent="0.45">
      <c r="F16" s="5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1982-9FCB-442D-861B-64C3D3E6D6FD}">
  <dimension ref="A1:W38"/>
  <sheetViews>
    <sheetView zoomScale="85" zoomScaleNormal="85" workbookViewId="0">
      <selection activeCell="A4" sqref="A4"/>
    </sheetView>
  </sheetViews>
  <sheetFormatPr defaultColWidth="8.86328125" defaultRowHeight="12.75" x14ac:dyDescent="0.45"/>
  <cols>
    <col min="1" max="1" width="11" style="201" bestFit="1" customWidth="1"/>
    <col min="2" max="2" width="12.6640625" style="201" bestFit="1" customWidth="1"/>
    <col min="3" max="5" width="11" style="201" bestFit="1" customWidth="1"/>
    <col min="6" max="6" width="9.86328125" style="201" bestFit="1" customWidth="1"/>
    <col min="7" max="12" width="8.86328125" style="201" bestFit="1" customWidth="1"/>
    <col min="13" max="13" width="14.19921875" style="201" bestFit="1" customWidth="1"/>
    <col min="14" max="15" width="8.86328125" style="201" bestFit="1" customWidth="1"/>
    <col min="16" max="16" width="5.46484375" style="201" bestFit="1" customWidth="1"/>
    <col min="17" max="17" width="8.53125" style="201" bestFit="1" customWidth="1"/>
    <col min="18" max="18" width="4.53125" style="201" bestFit="1" customWidth="1"/>
    <col min="19" max="21" width="11" style="201" bestFit="1" customWidth="1"/>
    <col min="22" max="22" width="6" style="201" bestFit="1" customWidth="1"/>
    <col min="23" max="23" width="8.86328125" style="201" bestFit="1" customWidth="1"/>
    <col min="24" max="24" width="3" style="201" bestFit="1" customWidth="1"/>
    <col min="25" max="26" width="4.46484375" style="201" bestFit="1" customWidth="1"/>
    <col min="27" max="27" width="3.19921875" style="201" bestFit="1" customWidth="1"/>
    <col min="28" max="28" width="6.6640625" style="201" bestFit="1" customWidth="1"/>
    <col min="29" max="29" width="11.33203125" style="201" bestFit="1" customWidth="1"/>
    <col min="30" max="16384" width="8.86328125" style="201"/>
  </cols>
  <sheetData>
    <row r="1" spans="1:23" x14ac:dyDescent="0.45">
      <c r="A1" s="221" t="s">
        <v>134</v>
      </c>
    </row>
    <row r="2" spans="1:23" ht="14.25" x14ac:dyDescent="0.45">
      <c r="A2" s="221" t="s">
        <v>254</v>
      </c>
    </row>
    <row r="3" spans="1:23" ht="13.15" x14ac:dyDescent="0.45">
      <c r="A3" s="221" t="s">
        <v>255</v>
      </c>
    </row>
    <row r="5" spans="1:23" ht="13.15" x14ac:dyDescent="0.45">
      <c r="A5" s="203" t="s">
        <v>10</v>
      </c>
      <c r="B5" s="73" t="s">
        <v>77</v>
      </c>
      <c r="C5" s="74" t="s">
        <v>78</v>
      </c>
      <c r="D5" s="74" t="s">
        <v>79</v>
      </c>
      <c r="E5" s="74" t="s">
        <v>80</v>
      </c>
      <c r="F5" s="74" t="s">
        <v>81</v>
      </c>
      <c r="G5" s="74" t="s">
        <v>82</v>
      </c>
      <c r="H5" s="74" t="s">
        <v>83</v>
      </c>
      <c r="I5" s="74" t="s">
        <v>84</v>
      </c>
      <c r="J5" s="74" t="s">
        <v>85</v>
      </c>
      <c r="K5" s="74" t="s">
        <v>86</v>
      </c>
      <c r="L5" s="74" t="s">
        <v>87</v>
      </c>
      <c r="M5" s="74" t="s">
        <v>88</v>
      </c>
      <c r="N5" s="74" t="s">
        <v>89</v>
      </c>
      <c r="O5" s="74" t="s">
        <v>90</v>
      </c>
      <c r="P5" s="74">
        <v>64</v>
      </c>
      <c r="Q5" s="74">
        <v>62.5</v>
      </c>
      <c r="R5" s="74">
        <v>61.5</v>
      </c>
      <c r="S5" s="75" t="s">
        <v>91</v>
      </c>
      <c r="T5" s="75" t="s">
        <v>92</v>
      </c>
      <c r="U5" s="75" t="s">
        <v>93</v>
      </c>
      <c r="V5" s="74">
        <v>21</v>
      </c>
      <c r="W5" s="109" t="s">
        <v>94</v>
      </c>
    </row>
    <row r="6" spans="1:23" ht="15" x14ac:dyDescent="0.45">
      <c r="A6" s="115" t="s">
        <v>95</v>
      </c>
      <c r="B6" s="193" t="s">
        <v>96</v>
      </c>
      <c r="C6" s="62" t="s">
        <v>97</v>
      </c>
      <c r="D6" s="63" t="s">
        <v>121</v>
      </c>
      <c r="E6" s="64" t="s">
        <v>122</v>
      </c>
      <c r="F6" s="65" t="s">
        <v>98</v>
      </c>
      <c r="G6" s="62" t="s">
        <v>68</v>
      </c>
      <c r="H6" s="62" t="s">
        <v>69</v>
      </c>
      <c r="I6" s="66" t="s">
        <v>123</v>
      </c>
      <c r="J6" s="64" t="s">
        <v>124</v>
      </c>
      <c r="K6" s="62" t="s">
        <v>99</v>
      </c>
      <c r="L6" s="63" t="s">
        <v>125</v>
      </c>
      <c r="M6" s="63" t="s">
        <v>126</v>
      </c>
      <c r="N6" s="65" t="s">
        <v>100</v>
      </c>
      <c r="O6" s="62" t="s">
        <v>101</v>
      </c>
      <c r="P6" s="66" t="s">
        <v>127</v>
      </c>
      <c r="Q6" s="63" t="s">
        <v>128</v>
      </c>
      <c r="R6" s="62" t="s">
        <v>102</v>
      </c>
      <c r="S6" s="67" t="s">
        <v>103</v>
      </c>
      <c r="T6" s="68" t="s">
        <v>129</v>
      </c>
      <c r="U6" s="69" t="s">
        <v>130</v>
      </c>
      <c r="V6" s="68" t="s">
        <v>131</v>
      </c>
      <c r="W6" s="110" t="s">
        <v>104</v>
      </c>
    </row>
    <row r="7" spans="1:23" ht="13.15" x14ac:dyDescent="0.45">
      <c r="A7" s="77">
        <v>56</v>
      </c>
      <c r="B7" s="196" t="s">
        <v>105</v>
      </c>
      <c r="C7" s="116">
        <v>1</v>
      </c>
      <c r="D7" s="88">
        <v>1</v>
      </c>
      <c r="E7" s="88">
        <v>1</v>
      </c>
      <c r="F7" s="88">
        <v>1</v>
      </c>
      <c r="G7" s="89">
        <v>1</v>
      </c>
      <c r="H7" s="88">
        <v>1</v>
      </c>
      <c r="I7" s="89">
        <v>1</v>
      </c>
      <c r="J7" s="88">
        <v>1</v>
      </c>
      <c r="K7" s="88">
        <v>1</v>
      </c>
      <c r="L7" s="89">
        <v>1</v>
      </c>
      <c r="M7" s="89">
        <v>1</v>
      </c>
      <c r="N7" s="112">
        <v>0</v>
      </c>
      <c r="O7" s="88">
        <v>1</v>
      </c>
      <c r="P7" s="88">
        <v>1</v>
      </c>
      <c r="Q7" s="89">
        <v>1</v>
      </c>
      <c r="R7" s="89">
        <v>1</v>
      </c>
      <c r="S7" s="112">
        <v>0</v>
      </c>
      <c r="T7" s="88">
        <v>1</v>
      </c>
      <c r="U7" s="88">
        <v>1</v>
      </c>
      <c r="V7" s="88">
        <v>1</v>
      </c>
      <c r="W7" s="112">
        <v>0</v>
      </c>
    </row>
    <row r="8" spans="1:23" ht="13.15" x14ac:dyDescent="0.45">
      <c r="A8" s="77" t="s">
        <v>106</v>
      </c>
      <c r="B8" s="119" t="s">
        <v>107</v>
      </c>
      <c r="C8" s="117">
        <v>0</v>
      </c>
      <c r="D8" s="112">
        <v>0</v>
      </c>
      <c r="E8" s="112">
        <v>0</v>
      </c>
      <c r="F8" s="88">
        <v>1</v>
      </c>
      <c r="G8" s="89">
        <v>1</v>
      </c>
      <c r="H8" s="89">
        <v>1</v>
      </c>
      <c r="I8" s="88">
        <v>1</v>
      </c>
      <c r="J8" s="112">
        <v>0</v>
      </c>
      <c r="K8" s="89">
        <v>1</v>
      </c>
      <c r="L8" s="89">
        <v>1</v>
      </c>
      <c r="M8" s="89">
        <v>1</v>
      </c>
      <c r="N8" s="112">
        <v>0</v>
      </c>
      <c r="O8" s="112">
        <v>0</v>
      </c>
      <c r="P8" s="89">
        <v>1</v>
      </c>
      <c r="Q8" s="89">
        <v>1</v>
      </c>
      <c r="R8" s="89">
        <v>1</v>
      </c>
      <c r="S8" s="112">
        <v>0</v>
      </c>
      <c r="T8" s="88">
        <v>1</v>
      </c>
      <c r="U8" s="112">
        <v>0</v>
      </c>
      <c r="V8" s="88">
        <v>1</v>
      </c>
      <c r="W8" s="112">
        <v>0</v>
      </c>
    </row>
    <row r="9" spans="1:23" ht="13.15" x14ac:dyDescent="0.45">
      <c r="A9" s="77" t="s">
        <v>108</v>
      </c>
      <c r="B9" s="119" t="s">
        <v>109</v>
      </c>
      <c r="C9" s="117">
        <v>0</v>
      </c>
      <c r="D9" s="88">
        <v>1</v>
      </c>
      <c r="E9" s="88">
        <v>1</v>
      </c>
      <c r="F9" s="88">
        <v>1</v>
      </c>
      <c r="G9" s="88">
        <v>1</v>
      </c>
      <c r="H9" s="89">
        <v>1</v>
      </c>
      <c r="I9" s="89">
        <v>1</v>
      </c>
      <c r="J9" s="88">
        <v>1</v>
      </c>
      <c r="K9" s="89">
        <v>1</v>
      </c>
      <c r="L9" s="89">
        <v>1</v>
      </c>
      <c r="M9" s="89">
        <v>1</v>
      </c>
      <c r="N9" s="112">
        <v>0</v>
      </c>
      <c r="O9" s="112">
        <v>0</v>
      </c>
      <c r="P9" s="89">
        <v>1</v>
      </c>
      <c r="Q9" s="89">
        <v>1</v>
      </c>
      <c r="R9" s="89">
        <v>1</v>
      </c>
      <c r="S9" s="112">
        <v>0</v>
      </c>
      <c r="T9" s="88">
        <v>1</v>
      </c>
      <c r="U9" s="88">
        <v>1</v>
      </c>
      <c r="V9" s="88">
        <v>1</v>
      </c>
      <c r="W9" s="112">
        <v>0</v>
      </c>
    </row>
    <row r="10" spans="1:23" ht="13.15" x14ac:dyDescent="0.45">
      <c r="A10" s="77" t="s">
        <v>110</v>
      </c>
      <c r="B10" s="197" t="s">
        <v>61</v>
      </c>
      <c r="C10" s="116">
        <v>1</v>
      </c>
      <c r="D10" s="88">
        <v>1</v>
      </c>
      <c r="E10" s="88">
        <v>1</v>
      </c>
      <c r="F10" s="112">
        <v>0</v>
      </c>
      <c r="G10" s="88">
        <v>1</v>
      </c>
      <c r="H10" s="89">
        <v>1</v>
      </c>
      <c r="I10" s="89">
        <v>1</v>
      </c>
      <c r="J10" s="89">
        <v>1</v>
      </c>
      <c r="K10" s="89">
        <v>1</v>
      </c>
      <c r="L10" s="89">
        <v>1</v>
      </c>
      <c r="M10" s="89">
        <v>1</v>
      </c>
      <c r="N10" s="112">
        <v>0</v>
      </c>
      <c r="O10" s="112">
        <v>0</v>
      </c>
      <c r="P10" s="89">
        <v>1</v>
      </c>
      <c r="Q10" s="89">
        <v>1</v>
      </c>
      <c r="R10" s="89">
        <v>1</v>
      </c>
      <c r="S10" s="112">
        <v>0</v>
      </c>
      <c r="T10" s="88">
        <v>1</v>
      </c>
      <c r="U10" s="88">
        <v>1</v>
      </c>
      <c r="V10" s="88">
        <v>1</v>
      </c>
      <c r="W10" s="112">
        <v>0</v>
      </c>
    </row>
    <row r="11" spans="1:23" ht="13.15" x14ac:dyDescent="0.45">
      <c r="A11" s="77"/>
      <c r="B11" s="191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4"/>
    </row>
    <row r="12" spans="1:23" ht="13.15" x14ac:dyDescent="0.45">
      <c r="A12" s="77" t="s">
        <v>111</v>
      </c>
      <c r="B12" s="194" t="s">
        <v>112</v>
      </c>
      <c r="C12" s="117">
        <v>0</v>
      </c>
      <c r="D12" s="88">
        <v>1</v>
      </c>
      <c r="E12" s="88">
        <v>1</v>
      </c>
      <c r="F12" s="88">
        <v>1</v>
      </c>
      <c r="G12" s="112">
        <v>0</v>
      </c>
      <c r="H12" s="88">
        <v>1</v>
      </c>
      <c r="I12" s="112">
        <v>0</v>
      </c>
      <c r="J12" s="90">
        <v>1</v>
      </c>
      <c r="K12" s="88">
        <v>1</v>
      </c>
      <c r="L12" s="89">
        <v>1</v>
      </c>
      <c r="M12" s="89">
        <v>1</v>
      </c>
      <c r="N12" s="112">
        <v>0</v>
      </c>
      <c r="O12" s="112">
        <v>0</v>
      </c>
      <c r="P12" s="89">
        <v>1</v>
      </c>
      <c r="Q12" s="89">
        <v>1</v>
      </c>
      <c r="R12" s="89">
        <v>1</v>
      </c>
      <c r="S12" s="112">
        <v>0</v>
      </c>
      <c r="T12" s="88">
        <v>1</v>
      </c>
      <c r="U12" s="88">
        <v>1</v>
      </c>
      <c r="V12" s="88">
        <v>1</v>
      </c>
      <c r="W12" s="88">
        <v>1</v>
      </c>
    </row>
    <row r="13" spans="1:23" ht="13.15" x14ac:dyDescent="0.45">
      <c r="A13" s="77" t="s">
        <v>113</v>
      </c>
      <c r="B13" s="120" t="s">
        <v>63</v>
      </c>
      <c r="C13" s="116">
        <v>1</v>
      </c>
      <c r="D13" s="88">
        <v>1</v>
      </c>
      <c r="E13" s="112">
        <v>0</v>
      </c>
      <c r="F13" s="112">
        <v>0</v>
      </c>
      <c r="G13" s="88">
        <v>1</v>
      </c>
      <c r="H13" s="89">
        <v>1</v>
      </c>
      <c r="I13" s="89">
        <v>1</v>
      </c>
      <c r="J13" s="89">
        <v>1</v>
      </c>
      <c r="K13" s="89">
        <v>1</v>
      </c>
      <c r="L13" s="89">
        <v>1</v>
      </c>
      <c r="M13" s="89">
        <v>1</v>
      </c>
      <c r="N13" s="88">
        <v>1</v>
      </c>
      <c r="O13" s="112">
        <v>0</v>
      </c>
      <c r="P13" s="89">
        <v>1</v>
      </c>
      <c r="Q13" s="89">
        <v>1</v>
      </c>
      <c r="R13" s="89">
        <v>1</v>
      </c>
      <c r="S13" s="112">
        <v>0</v>
      </c>
      <c r="T13" s="112">
        <v>0</v>
      </c>
      <c r="U13" s="88">
        <v>1</v>
      </c>
      <c r="V13" s="88">
        <v>1</v>
      </c>
      <c r="W13" s="112">
        <v>0</v>
      </c>
    </row>
    <row r="14" spans="1:23" ht="13.15" x14ac:dyDescent="0.45">
      <c r="A14" s="77" t="s">
        <v>114</v>
      </c>
      <c r="B14" s="195" t="s">
        <v>73</v>
      </c>
      <c r="C14" s="116">
        <v>1</v>
      </c>
      <c r="D14" s="88">
        <v>1</v>
      </c>
      <c r="E14" s="88">
        <v>1</v>
      </c>
      <c r="F14" s="112">
        <v>0</v>
      </c>
      <c r="G14" s="88">
        <v>1</v>
      </c>
      <c r="H14" s="89">
        <v>1</v>
      </c>
      <c r="I14" s="89">
        <v>1</v>
      </c>
      <c r="J14" s="112">
        <v>0</v>
      </c>
      <c r="K14" s="89">
        <v>1</v>
      </c>
      <c r="L14" s="89">
        <v>1</v>
      </c>
      <c r="M14" s="89">
        <v>1</v>
      </c>
      <c r="N14" s="112">
        <v>0</v>
      </c>
      <c r="O14" s="112">
        <v>0</v>
      </c>
      <c r="P14" s="89">
        <v>1</v>
      </c>
      <c r="Q14" s="89">
        <v>1</v>
      </c>
      <c r="R14" s="89">
        <v>1</v>
      </c>
      <c r="S14" s="112">
        <v>0</v>
      </c>
      <c r="T14" s="88">
        <v>1</v>
      </c>
      <c r="U14" s="88">
        <v>1</v>
      </c>
      <c r="V14" s="88">
        <v>1</v>
      </c>
      <c r="W14" s="112">
        <v>0</v>
      </c>
    </row>
    <row r="15" spans="1:23" ht="13.15" x14ac:dyDescent="0.45">
      <c r="A15" s="77"/>
      <c r="B15" s="192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4"/>
    </row>
    <row r="16" spans="1:23" ht="13.15" x14ac:dyDescent="0.45">
      <c r="A16" s="78" t="s">
        <v>115</v>
      </c>
      <c r="B16" s="198" t="s">
        <v>116</v>
      </c>
      <c r="C16" s="117">
        <v>0</v>
      </c>
      <c r="D16" s="88">
        <v>1</v>
      </c>
      <c r="E16" s="88">
        <v>1</v>
      </c>
      <c r="F16" s="88">
        <v>1</v>
      </c>
      <c r="G16" s="90">
        <v>1</v>
      </c>
      <c r="H16" s="88">
        <v>1</v>
      </c>
      <c r="I16" s="88">
        <v>1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88">
        <v>1</v>
      </c>
      <c r="T16" s="88">
        <v>1</v>
      </c>
      <c r="U16" s="88">
        <v>1</v>
      </c>
      <c r="V16" s="112">
        <v>0</v>
      </c>
      <c r="W16" s="112">
        <v>0</v>
      </c>
    </row>
    <row r="18" spans="1:23" ht="13.15" x14ac:dyDescent="0.45">
      <c r="A18" s="203" t="s">
        <v>256</v>
      </c>
      <c r="B18" s="73" t="s">
        <v>77</v>
      </c>
      <c r="C18" s="74" t="s">
        <v>78</v>
      </c>
      <c r="D18" s="74" t="s">
        <v>79</v>
      </c>
      <c r="E18" s="74" t="s">
        <v>80</v>
      </c>
      <c r="F18" s="74" t="s">
        <v>81</v>
      </c>
      <c r="G18" s="74" t="s">
        <v>82</v>
      </c>
      <c r="H18" s="74" t="s">
        <v>83</v>
      </c>
      <c r="I18" s="74" t="s">
        <v>84</v>
      </c>
      <c r="J18" s="74" t="s">
        <v>85</v>
      </c>
      <c r="K18" s="74" t="s">
        <v>86</v>
      </c>
      <c r="L18" s="74" t="s">
        <v>87</v>
      </c>
      <c r="M18" s="74" t="s">
        <v>88</v>
      </c>
      <c r="N18" s="74" t="s">
        <v>89</v>
      </c>
      <c r="O18" s="74" t="s">
        <v>90</v>
      </c>
      <c r="P18" s="74">
        <v>64</v>
      </c>
      <c r="Q18" s="74">
        <v>62.5</v>
      </c>
      <c r="R18" s="74">
        <v>61.5</v>
      </c>
      <c r="S18" s="75" t="s">
        <v>91</v>
      </c>
      <c r="T18" s="75" t="s">
        <v>92</v>
      </c>
      <c r="U18" s="75" t="s">
        <v>93</v>
      </c>
      <c r="V18" s="74">
        <v>21</v>
      </c>
      <c r="W18" s="109" t="s">
        <v>94</v>
      </c>
    </row>
    <row r="19" spans="1:23" ht="15" x14ac:dyDescent="0.45">
      <c r="A19" s="115" t="s">
        <v>95</v>
      </c>
      <c r="B19" s="193" t="s">
        <v>96</v>
      </c>
      <c r="C19" s="79" t="s">
        <v>97</v>
      </c>
      <c r="D19" s="80" t="s">
        <v>121</v>
      </c>
      <c r="E19" s="81" t="s">
        <v>122</v>
      </c>
      <c r="F19" s="82" t="s">
        <v>98</v>
      </c>
      <c r="G19" s="79" t="s">
        <v>68</v>
      </c>
      <c r="H19" s="79" t="s">
        <v>69</v>
      </c>
      <c r="I19" s="83" t="s">
        <v>123</v>
      </c>
      <c r="J19" s="81" t="s">
        <v>124</v>
      </c>
      <c r="K19" s="79" t="s">
        <v>99</v>
      </c>
      <c r="L19" s="80" t="s">
        <v>125</v>
      </c>
      <c r="M19" s="80" t="s">
        <v>126</v>
      </c>
      <c r="N19" s="82" t="s">
        <v>100</v>
      </c>
      <c r="O19" s="79" t="s">
        <v>101</v>
      </c>
      <c r="P19" s="83" t="s">
        <v>127</v>
      </c>
      <c r="Q19" s="80" t="s">
        <v>128</v>
      </c>
      <c r="R19" s="79" t="s">
        <v>102</v>
      </c>
      <c r="S19" s="84" t="s">
        <v>103</v>
      </c>
      <c r="T19" s="85" t="s">
        <v>129</v>
      </c>
      <c r="U19" s="86" t="s">
        <v>130</v>
      </c>
      <c r="V19" s="85" t="s">
        <v>131</v>
      </c>
      <c r="W19" s="111" t="s">
        <v>104</v>
      </c>
    </row>
    <row r="20" spans="1:23" ht="13.15" x14ac:dyDescent="0.45">
      <c r="A20" s="77">
        <v>56</v>
      </c>
      <c r="B20" s="196" t="s">
        <v>105</v>
      </c>
      <c r="C20" s="117">
        <v>0</v>
      </c>
      <c r="D20" s="88">
        <v>1</v>
      </c>
      <c r="E20" s="88">
        <v>1</v>
      </c>
      <c r="F20" s="112">
        <v>0</v>
      </c>
      <c r="G20" s="88">
        <v>1</v>
      </c>
      <c r="H20" s="89">
        <v>1</v>
      </c>
      <c r="I20" s="89">
        <v>1</v>
      </c>
      <c r="J20" s="88">
        <v>1</v>
      </c>
      <c r="K20" s="88">
        <v>1</v>
      </c>
      <c r="L20" s="89">
        <v>1</v>
      </c>
      <c r="M20" s="89">
        <v>1</v>
      </c>
      <c r="N20" s="88">
        <v>1</v>
      </c>
      <c r="O20" s="88">
        <v>1</v>
      </c>
      <c r="P20" s="89">
        <v>1</v>
      </c>
      <c r="Q20" s="89">
        <v>1</v>
      </c>
      <c r="R20" s="89">
        <v>1</v>
      </c>
      <c r="S20" s="112">
        <v>0</v>
      </c>
      <c r="T20" s="88">
        <v>1</v>
      </c>
      <c r="U20" s="88">
        <v>1</v>
      </c>
      <c r="V20" s="88">
        <v>1</v>
      </c>
      <c r="W20" s="112">
        <v>0</v>
      </c>
    </row>
    <row r="21" spans="1:23" ht="13.15" x14ac:dyDescent="0.45">
      <c r="A21" s="77" t="s">
        <v>111</v>
      </c>
      <c r="B21" s="120" t="s">
        <v>112</v>
      </c>
      <c r="C21" s="117">
        <v>0</v>
      </c>
      <c r="D21" s="112">
        <v>0</v>
      </c>
      <c r="E21" s="88">
        <v>1</v>
      </c>
      <c r="F21" s="88">
        <v>1</v>
      </c>
      <c r="G21" s="89">
        <v>1</v>
      </c>
      <c r="H21" s="89">
        <v>1</v>
      </c>
      <c r="I21" s="89">
        <v>1</v>
      </c>
      <c r="J21" s="89">
        <v>1</v>
      </c>
      <c r="K21" s="88">
        <v>1</v>
      </c>
      <c r="L21" s="89">
        <v>1</v>
      </c>
      <c r="M21" s="89">
        <v>1</v>
      </c>
      <c r="N21" s="88">
        <v>1</v>
      </c>
      <c r="O21" s="88">
        <v>1</v>
      </c>
      <c r="P21" s="89">
        <v>1</v>
      </c>
      <c r="Q21" s="89">
        <v>1</v>
      </c>
      <c r="R21" s="89">
        <v>1</v>
      </c>
      <c r="S21" s="112">
        <v>0</v>
      </c>
      <c r="T21" s="88">
        <v>1</v>
      </c>
      <c r="U21" s="88">
        <v>1</v>
      </c>
      <c r="V21" s="88">
        <v>1</v>
      </c>
      <c r="W21" s="88">
        <v>1</v>
      </c>
    </row>
    <row r="22" spans="1:23" ht="13.15" x14ac:dyDescent="0.45">
      <c r="A22" s="77" t="s">
        <v>113</v>
      </c>
      <c r="B22" s="120" t="s">
        <v>63</v>
      </c>
      <c r="C22" s="116">
        <v>1</v>
      </c>
      <c r="D22" s="88">
        <v>1</v>
      </c>
      <c r="E22" s="88">
        <v>1</v>
      </c>
      <c r="F22" s="88">
        <v>1</v>
      </c>
      <c r="G22" s="89">
        <v>1</v>
      </c>
      <c r="H22" s="89">
        <v>1</v>
      </c>
      <c r="I22" s="89">
        <v>1</v>
      </c>
      <c r="J22" s="89">
        <v>1</v>
      </c>
      <c r="K22" s="89">
        <v>1</v>
      </c>
      <c r="L22" s="89">
        <v>1</v>
      </c>
      <c r="M22" s="89">
        <v>1</v>
      </c>
      <c r="N22" s="88">
        <v>1</v>
      </c>
      <c r="O22" s="88">
        <v>1</v>
      </c>
      <c r="P22" s="89">
        <v>1</v>
      </c>
      <c r="Q22" s="89">
        <v>1</v>
      </c>
      <c r="R22" s="89">
        <v>1</v>
      </c>
      <c r="S22" s="88">
        <v>1</v>
      </c>
      <c r="T22" s="88">
        <v>1</v>
      </c>
      <c r="U22" s="88">
        <v>1</v>
      </c>
      <c r="V22" s="88">
        <v>1</v>
      </c>
      <c r="W22" s="112">
        <v>0</v>
      </c>
    </row>
    <row r="23" spans="1:23" ht="13.15" x14ac:dyDescent="0.45">
      <c r="A23" s="77" t="s">
        <v>114</v>
      </c>
      <c r="B23" s="195" t="s">
        <v>73</v>
      </c>
      <c r="C23" s="117">
        <v>0</v>
      </c>
      <c r="D23" s="112">
        <v>0</v>
      </c>
      <c r="E23" s="88">
        <v>1</v>
      </c>
      <c r="F23" s="88">
        <v>1</v>
      </c>
      <c r="G23" s="90">
        <v>1</v>
      </c>
      <c r="H23" s="89">
        <v>1</v>
      </c>
      <c r="I23" s="89">
        <v>1</v>
      </c>
      <c r="J23" s="88">
        <v>1</v>
      </c>
      <c r="K23" s="89">
        <v>1</v>
      </c>
      <c r="L23" s="89">
        <v>1</v>
      </c>
      <c r="M23" s="89">
        <v>1</v>
      </c>
      <c r="N23" s="112">
        <v>0</v>
      </c>
      <c r="O23" s="89">
        <v>1</v>
      </c>
      <c r="P23" s="89">
        <v>1</v>
      </c>
      <c r="Q23" s="89">
        <v>1</v>
      </c>
      <c r="R23" s="89">
        <v>1</v>
      </c>
      <c r="S23" s="112">
        <v>0</v>
      </c>
      <c r="T23" s="112">
        <v>0</v>
      </c>
      <c r="U23" s="88">
        <v>1</v>
      </c>
      <c r="V23" s="88">
        <v>1</v>
      </c>
      <c r="W23" s="112">
        <v>0</v>
      </c>
    </row>
    <row r="24" spans="1:23" ht="13.15" x14ac:dyDescent="0.45">
      <c r="A24" s="77"/>
      <c r="B24" s="192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4"/>
    </row>
    <row r="25" spans="1:23" ht="13.15" x14ac:dyDescent="0.45">
      <c r="A25" s="78" t="s">
        <v>115</v>
      </c>
      <c r="B25" s="198" t="s">
        <v>116</v>
      </c>
      <c r="C25" s="117">
        <v>0</v>
      </c>
      <c r="D25" s="88">
        <v>1</v>
      </c>
      <c r="E25" s="88">
        <v>1</v>
      </c>
      <c r="F25" s="88">
        <v>1</v>
      </c>
      <c r="G25" s="89">
        <v>1</v>
      </c>
      <c r="H25" s="112">
        <v>0</v>
      </c>
      <c r="I25" s="112">
        <v>0</v>
      </c>
      <c r="J25" s="90">
        <v>1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88">
        <v>1</v>
      </c>
      <c r="R25" s="88">
        <v>1</v>
      </c>
      <c r="S25" s="89">
        <v>1</v>
      </c>
      <c r="T25" s="89">
        <v>1</v>
      </c>
      <c r="U25" s="88">
        <v>1</v>
      </c>
      <c r="V25" s="112">
        <v>0</v>
      </c>
      <c r="W25" s="88">
        <v>1</v>
      </c>
    </row>
    <row r="27" spans="1:23" ht="13.15" x14ac:dyDescent="0.45">
      <c r="A27" s="203" t="s">
        <v>257</v>
      </c>
      <c r="B27" s="73" t="s">
        <v>77</v>
      </c>
      <c r="C27" s="74" t="s">
        <v>78</v>
      </c>
      <c r="D27" s="74" t="s">
        <v>79</v>
      </c>
      <c r="E27" s="74" t="s">
        <v>80</v>
      </c>
      <c r="F27" s="74" t="s">
        <v>81</v>
      </c>
      <c r="G27" s="74" t="s">
        <v>82</v>
      </c>
      <c r="H27" s="74" t="s">
        <v>83</v>
      </c>
      <c r="I27" s="74" t="s">
        <v>84</v>
      </c>
      <c r="J27" s="74" t="s">
        <v>85</v>
      </c>
      <c r="K27" s="74" t="s">
        <v>86</v>
      </c>
      <c r="L27" s="74" t="s">
        <v>87</v>
      </c>
      <c r="M27" s="74" t="s">
        <v>88</v>
      </c>
      <c r="N27" s="74" t="s">
        <v>89</v>
      </c>
      <c r="O27" s="74" t="s">
        <v>90</v>
      </c>
      <c r="P27" s="74">
        <v>64</v>
      </c>
      <c r="Q27" s="74">
        <v>62.5</v>
      </c>
      <c r="R27" s="74">
        <v>61.5</v>
      </c>
      <c r="S27" s="75" t="s">
        <v>91</v>
      </c>
      <c r="T27" s="75" t="s">
        <v>92</v>
      </c>
      <c r="U27" s="75" t="s">
        <v>93</v>
      </c>
      <c r="V27" s="74">
        <v>21</v>
      </c>
      <c r="W27" s="109" t="s">
        <v>94</v>
      </c>
    </row>
    <row r="28" spans="1:23" ht="15" x14ac:dyDescent="0.45">
      <c r="A28" s="115" t="s">
        <v>95</v>
      </c>
      <c r="B28" s="193" t="s">
        <v>96</v>
      </c>
      <c r="C28" s="79" t="s">
        <v>97</v>
      </c>
      <c r="D28" s="80" t="s">
        <v>121</v>
      </c>
      <c r="E28" s="81" t="s">
        <v>122</v>
      </c>
      <c r="F28" s="82" t="s">
        <v>98</v>
      </c>
      <c r="G28" s="79" t="s">
        <v>68</v>
      </c>
      <c r="H28" s="79" t="s">
        <v>69</v>
      </c>
      <c r="I28" s="83" t="s">
        <v>123</v>
      </c>
      <c r="J28" s="81" t="s">
        <v>124</v>
      </c>
      <c r="K28" s="79" t="s">
        <v>99</v>
      </c>
      <c r="L28" s="80" t="s">
        <v>125</v>
      </c>
      <c r="M28" s="80" t="s">
        <v>126</v>
      </c>
      <c r="N28" s="82" t="s">
        <v>100</v>
      </c>
      <c r="O28" s="79" t="s">
        <v>101</v>
      </c>
      <c r="P28" s="83" t="s">
        <v>127</v>
      </c>
      <c r="Q28" s="80" t="s">
        <v>128</v>
      </c>
      <c r="R28" s="79" t="s">
        <v>102</v>
      </c>
      <c r="S28" s="84" t="s">
        <v>103</v>
      </c>
      <c r="T28" s="85" t="s">
        <v>129</v>
      </c>
      <c r="U28" s="86" t="s">
        <v>130</v>
      </c>
      <c r="V28" s="85" t="s">
        <v>131</v>
      </c>
      <c r="W28" s="111" t="s">
        <v>104</v>
      </c>
    </row>
    <row r="29" spans="1:23" ht="13.15" x14ac:dyDescent="0.45">
      <c r="A29" s="77">
        <v>56</v>
      </c>
      <c r="B29" s="196" t="s">
        <v>105</v>
      </c>
      <c r="C29" s="116">
        <v>1</v>
      </c>
      <c r="D29" s="88">
        <v>1</v>
      </c>
      <c r="E29" s="88">
        <v>1</v>
      </c>
      <c r="F29" s="88">
        <v>1</v>
      </c>
      <c r="G29" s="88">
        <v>1</v>
      </c>
      <c r="H29" s="89">
        <v>1</v>
      </c>
      <c r="I29" s="89">
        <v>1</v>
      </c>
      <c r="J29" s="88">
        <v>1</v>
      </c>
      <c r="K29" s="89">
        <v>1</v>
      </c>
      <c r="L29" s="89">
        <v>1</v>
      </c>
      <c r="M29" s="89">
        <v>1</v>
      </c>
      <c r="N29" s="88">
        <v>1</v>
      </c>
      <c r="O29" s="88">
        <v>1</v>
      </c>
      <c r="P29" s="88">
        <v>1</v>
      </c>
      <c r="Q29" s="89">
        <v>1</v>
      </c>
      <c r="R29" s="89">
        <v>1</v>
      </c>
      <c r="S29" s="112">
        <v>0</v>
      </c>
      <c r="T29" s="88">
        <v>1</v>
      </c>
      <c r="U29" s="88">
        <v>1</v>
      </c>
      <c r="V29" s="88">
        <v>1</v>
      </c>
      <c r="W29" s="112">
        <v>0</v>
      </c>
    </row>
    <row r="30" spans="1:23" ht="13.15" x14ac:dyDescent="0.45">
      <c r="A30" s="77" t="s">
        <v>106</v>
      </c>
      <c r="B30" s="119" t="s">
        <v>107</v>
      </c>
      <c r="C30" s="117">
        <v>0</v>
      </c>
      <c r="D30" s="88">
        <v>1</v>
      </c>
      <c r="E30" s="88">
        <v>1</v>
      </c>
      <c r="F30" s="112">
        <v>0</v>
      </c>
      <c r="G30" s="88">
        <v>1</v>
      </c>
      <c r="H30" s="89">
        <v>1</v>
      </c>
      <c r="I30" s="88">
        <v>1</v>
      </c>
      <c r="J30" s="90">
        <v>1</v>
      </c>
      <c r="K30" s="88">
        <v>1</v>
      </c>
      <c r="L30" s="89">
        <v>1</v>
      </c>
      <c r="M30" s="89">
        <v>1</v>
      </c>
      <c r="N30" s="88">
        <v>1</v>
      </c>
      <c r="O30" s="88">
        <v>1</v>
      </c>
      <c r="P30" s="89">
        <v>1</v>
      </c>
      <c r="Q30" s="89">
        <v>1</v>
      </c>
      <c r="R30" s="89">
        <v>1</v>
      </c>
      <c r="S30" s="112">
        <v>0</v>
      </c>
      <c r="T30" s="112">
        <v>0</v>
      </c>
      <c r="U30" s="112">
        <v>0</v>
      </c>
      <c r="V30" s="88">
        <v>1</v>
      </c>
      <c r="W30" s="88">
        <v>1</v>
      </c>
    </row>
    <row r="31" spans="1:23" ht="13.15" x14ac:dyDescent="0.45">
      <c r="A31" s="77" t="s">
        <v>108</v>
      </c>
      <c r="B31" s="119" t="s">
        <v>109</v>
      </c>
      <c r="C31" s="117">
        <v>0</v>
      </c>
      <c r="D31" s="88">
        <v>1</v>
      </c>
      <c r="E31" s="88">
        <v>1</v>
      </c>
      <c r="F31" s="89">
        <v>1</v>
      </c>
      <c r="G31" s="90">
        <v>1</v>
      </c>
      <c r="H31" s="89">
        <v>1</v>
      </c>
      <c r="I31" s="88">
        <v>1</v>
      </c>
      <c r="J31" s="90">
        <v>1</v>
      </c>
      <c r="K31" s="88">
        <v>1</v>
      </c>
      <c r="L31" s="89">
        <v>1</v>
      </c>
      <c r="M31" s="89">
        <v>1</v>
      </c>
      <c r="N31" s="88">
        <v>1</v>
      </c>
      <c r="O31" s="88">
        <v>1</v>
      </c>
      <c r="P31" s="88">
        <v>1</v>
      </c>
      <c r="Q31" s="89">
        <v>1</v>
      </c>
      <c r="R31" s="89">
        <v>1</v>
      </c>
      <c r="S31" s="112">
        <v>0</v>
      </c>
      <c r="T31" s="88">
        <v>1</v>
      </c>
      <c r="U31" s="112">
        <v>0</v>
      </c>
      <c r="V31" s="88">
        <v>1</v>
      </c>
      <c r="W31" s="112">
        <v>0</v>
      </c>
    </row>
    <row r="32" spans="1:23" ht="13.15" x14ac:dyDescent="0.45">
      <c r="A32" s="77" t="s">
        <v>110</v>
      </c>
      <c r="B32" s="197" t="s">
        <v>61</v>
      </c>
      <c r="C32" s="117">
        <v>0</v>
      </c>
      <c r="D32" s="88">
        <v>1</v>
      </c>
      <c r="E32" s="88">
        <v>1</v>
      </c>
      <c r="F32" s="112">
        <v>0</v>
      </c>
      <c r="G32" s="88">
        <v>1</v>
      </c>
      <c r="H32" s="89">
        <v>1</v>
      </c>
      <c r="I32" s="89">
        <v>1</v>
      </c>
      <c r="J32" s="88">
        <v>1</v>
      </c>
      <c r="K32" s="89">
        <v>1</v>
      </c>
      <c r="L32" s="89">
        <v>1</v>
      </c>
      <c r="M32" s="89">
        <v>1</v>
      </c>
      <c r="N32" s="112">
        <v>0</v>
      </c>
      <c r="O32" s="112">
        <v>0</v>
      </c>
      <c r="P32" s="89">
        <v>1</v>
      </c>
      <c r="Q32" s="89">
        <v>1</v>
      </c>
      <c r="R32" s="89">
        <v>1</v>
      </c>
      <c r="S32" s="112">
        <v>0</v>
      </c>
      <c r="T32" s="112">
        <v>0</v>
      </c>
      <c r="U32" s="88">
        <v>1</v>
      </c>
      <c r="V32" s="88">
        <v>1</v>
      </c>
      <c r="W32" s="112">
        <v>0</v>
      </c>
    </row>
    <row r="33" spans="1:23" ht="13.15" x14ac:dyDescent="0.45">
      <c r="A33" s="77"/>
      <c r="B33" s="191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4"/>
    </row>
    <row r="34" spans="1:23" ht="13.15" x14ac:dyDescent="0.45">
      <c r="A34" s="77" t="s">
        <v>111</v>
      </c>
      <c r="B34" s="194" t="s">
        <v>112</v>
      </c>
      <c r="C34" s="117">
        <v>0</v>
      </c>
      <c r="D34" s="88">
        <v>1</v>
      </c>
      <c r="E34" s="88">
        <v>1</v>
      </c>
      <c r="F34" s="89">
        <v>1</v>
      </c>
      <c r="G34" s="90">
        <v>1</v>
      </c>
      <c r="H34" s="88">
        <v>1</v>
      </c>
      <c r="I34" s="88">
        <v>1</v>
      </c>
      <c r="J34" s="88">
        <v>1</v>
      </c>
      <c r="K34" s="88">
        <v>1</v>
      </c>
      <c r="L34" s="88">
        <v>1</v>
      </c>
      <c r="M34" s="88">
        <v>1</v>
      </c>
      <c r="N34" s="88">
        <v>1</v>
      </c>
      <c r="O34" s="88">
        <v>1</v>
      </c>
      <c r="P34" s="88">
        <v>1</v>
      </c>
      <c r="Q34" s="89">
        <v>1</v>
      </c>
      <c r="R34" s="89">
        <v>1</v>
      </c>
      <c r="S34" s="88">
        <v>1</v>
      </c>
      <c r="T34" s="88">
        <v>1</v>
      </c>
      <c r="U34" s="88">
        <v>1</v>
      </c>
      <c r="V34" s="88">
        <v>1</v>
      </c>
      <c r="W34" s="88">
        <v>1</v>
      </c>
    </row>
    <row r="35" spans="1:23" ht="13.15" x14ac:dyDescent="0.45">
      <c r="A35" s="77" t="s">
        <v>113</v>
      </c>
      <c r="B35" s="120" t="s">
        <v>63</v>
      </c>
      <c r="C35" s="117">
        <v>0</v>
      </c>
      <c r="D35" s="88">
        <v>1</v>
      </c>
      <c r="E35" s="112">
        <v>0</v>
      </c>
      <c r="F35" s="112">
        <v>0</v>
      </c>
      <c r="G35" s="89">
        <v>1</v>
      </c>
      <c r="H35" s="88">
        <v>1</v>
      </c>
      <c r="I35" s="88">
        <v>1</v>
      </c>
      <c r="J35" s="112">
        <v>0</v>
      </c>
      <c r="K35" s="89">
        <v>1</v>
      </c>
      <c r="L35" s="89">
        <v>1</v>
      </c>
      <c r="M35" s="89">
        <v>1</v>
      </c>
      <c r="N35" s="112">
        <v>0</v>
      </c>
      <c r="O35" s="88">
        <v>1</v>
      </c>
      <c r="P35" s="89">
        <v>1</v>
      </c>
      <c r="Q35" s="89">
        <v>1</v>
      </c>
      <c r="R35" s="89">
        <v>1</v>
      </c>
      <c r="S35" s="112">
        <v>0</v>
      </c>
      <c r="T35" s="88">
        <v>1</v>
      </c>
      <c r="U35" s="112">
        <v>0</v>
      </c>
      <c r="V35" s="88">
        <v>1</v>
      </c>
      <c r="W35" s="112">
        <v>0</v>
      </c>
    </row>
    <row r="36" spans="1:23" ht="13.15" x14ac:dyDescent="0.45">
      <c r="A36" s="77" t="s">
        <v>114</v>
      </c>
      <c r="B36" s="195" t="s">
        <v>73</v>
      </c>
      <c r="C36" s="117">
        <v>0</v>
      </c>
      <c r="D36" s="88">
        <v>1</v>
      </c>
      <c r="E36" s="88">
        <v>1</v>
      </c>
      <c r="F36" s="88">
        <v>1</v>
      </c>
      <c r="G36" s="88">
        <v>1</v>
      </c>
      <c r="H36" s="88">
        <v>1</v>
      </c>
      <c r="I36" s="88">
        <v>1</v>
      </c>
      <c r="J36" s="112">
        <v>0</v>
      </c>
      <c r="K36" s="89">
        <v>1</v>
      </c>
      <c r="L36" s="89">
        <v>1</v>
      </c>
      <c r="M36" s="89">
        <v>1</v>
      </c>
      <c r="N36" s="88">
        <v>1</v>
      </c>
      <c r="O36" s="112">
        <v>0</v>
      </c>
      <c r="P36" s="89">
        <v>1</v>
      </c>
      <c r="Q36" s="89">
        <v>1</v>
      </c>
      <c r="R36" s="89">
        <v>1</v>
      </c>
      <c r="S36" s="112">
        <v>0</v>
      </c>
      <c r="T36" s="112">
        <v>0</v>
      </c>
      <c r="U36" s="112">
        <v>0</v>
      </c>
      <c r="V36" s="88">
        <v>1</v>
      </c>
      <c r="W36" s="112">
        <v>0</v>
      </c>
    </row>
    <row r="37" spans="1:23" ht="13.15" x14ac:dyDescent="0.45">
      <c r="A37" s="77"/>
      <c r="B37" s="192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4"/>
    </row>
    <row r="38" spans="1:23" ht="13.15" x14ac:dyDescent="0.45">
      <c r="A38" s="78" t="s">
        <v>115</v>
      </c>
      <c r="B38" s="198" t="s">
        <v>116</v>
      </c>
      <c r="C38" s="117">
        <v>0</v>
      </c>
      <c r="D38" s="112">
        <v>0</v>
      </c>
      <c r="E38" s="112">
        <v>0</v>
      </c>
      <c r="F38" s="88">
        <v>1</v>
      </c>
      <c r="G38" s="112">
        <v>0</v>
      </c>
      <c r="H38" s="88">
        <v>1</v>
      </c>
      <c r="I38" s="112">
        <v>0</v>
      </c>
      <c r="J38" s="88">
        <v>1</v>
      </c>
      <c r="K38" s="112">
        <v>0</v>
      </c>
      <c r="L38" s="112">
        <v>0</v>
      </c>
      <c r="M38" s="112">
        <v>0</v>
      </c>
      <c r="N38" s="90">
        <v>1</v>
      </c>
      <c r="O38" s="112">
        <v>0</v>
      </c>
      <c r="P38" s="112">
        <v>0</v>
      </c>
      <c r="Q38" s="112">
        <v>0</v>
      </c>
      <c r="R38" s="112">
        <v>0</v>
      </c>
      <c r="S38" s="88">
        <v>1</v>
      </c>
      <c r="T38" s="88">
        <v>1</v>
      </c>
      <c r="U38" s="88">
        <v>1</v>
      </c>
      <c r="V38" s="112">
        <v>0</v>
      </c>
      <c r="W38" s="11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8D49-4D3A-4BF8-8BAD-5649F022A379}">
  <dimension ref="A1:N15"/>
  <sheetViews>
    <sheetView topLeftCell="E1" zoomScale="85" zoomScaleNormal="85" workbookViewId="0">
      <selection activeCell="A16" sqref="A16"/>
    </sheetView>
  </sheetViews>
  <sheetFormatPr defaultColWidth="8.86328125" defaultRowHeight="13.5" x14ac:dyDescent="0.45"/>
  <cols>
    <col min="1" max="1" width="23.1328125" style="1" bestFit="1" customWidth="1"/>
    <col min="2" max="2" width="26.796875" style="1" bestFit="1" customWidth="1"/>
    <col min="3" max="3" width="26.33203125" style="1" bestFit="1" customWidth="1"/>
    <col min="4" max="4" width="28.6640625" style="1" bestFit="1" customWidth="1"/>
    <col min="5" max="5" width="28.19921875" style="1" bestFit="1" customWidth="1"/>
    <col min="6" max="6" width="28.33203125" style="1" bestFit="1" customWidth="1"/>
    <col min="7" max="7" width="25.86328125" style="1" bestFit="1" customWidth="1"/>
    <col min="8" max="8" width="27.6640625" style="1" bestFit="1" customWidth="1"/>
    <col min="9" max="9" width="25.19921875" style="1" bestFit="1" customWidth="1"/>
    <col min="10" max="10" width="15.53125" style="1" bestFit="1" customWidth="1"/>
    <col min="11" max="11" width="26.86328125" style="1" bestFit="1" customWidth="1"/>
    <col min="12" max="12" width="19.6640625" style="1" bestFit="1" customWidth="1"/>
    <col min="13" max="13" width="16.46484375" style="1" bestFit="1" customWidth="1"/>
    <col min="14" max="14" width="23.1328125" style="1" customWidth="1"/>
    <col min="15" max="15" width="33.46484375" style="1" bestFit="1" customWidth="1"/>
    <col min="16" max="16" width="8.86328125" style="1"/>
    <col min="17" max="17" width="26.1328125" style="1" bestFit="1" customWidth="1"/>
    <col min="18" max="18" width="23.1328125" style="1" bestFit="1" customWidth="1"/>
    <col min="19" max="19" width="33" style="1" bestFit="1" customWidth="1"/>
    <col min="20" max="16384" width="8.86328125" style="1"/>
  </cols>
  <sheetData>
    <row r="1" spans="1:14" x14ac:dyDescent="0.45">
      <c r="C1" s="12"/>
      <c r="D1" s="12"/>
      <c r="E1" s="13"/>
      <c r="F1" s="13"/>
      <c r="G1" s="14"/>
      <c r="H1" s="14"/>
      <c r="I1" s="14"/>
      <c r="J1" s="14"/>
      <c r="K1" s="15"/>
    </row>
    <row r="2" spans="1:14" ht="15.4" x14ac:dyDescent="0.45">
      <c r="A2" s="32" t="s">
        <v>37</v>
      </c>
      <c r="B2" s="11" t="s">
        <v>38</v>
      </c>
      <c r="C2" s="20" t="s">
        <v>39</v>
      </c>
      <c r="D2" s="11" t="s">
        <v>195</v>
      </c>
      <c r="E2" s="11" t="s">
        <v>196</v>
      </c>
      <c r="F2" s="11" t="s">
        <v>197</v>
      </c>
      <c r="G2" s="11" t="s">
        <v>198</v>
      </c>
      <c r="H2" s="11" t="s">
        <v>199</v>
      </c>
      <c r="I2" s="21" t="s">
        <v>200</v>
      </c>
      <c r="J2" s="124" t="s">
        <v>183</v>
      </c>
      <c r="K2" s="124" t="s">
        <v>186</v>
      </c>
      <c r="L2" s="124" t="s">
        <v>184</v>
      </c>
      <c r="M2" s="124" t="s">
        <v>185</v>
      </c>
    </row>
    <row r="3" spans="1:14" x14ac:dyDescent="0.45">
      <c r="A3" s="33" t="s">
        <v>27</v>
      </c>
      <c r="B3" s="2" t="s">
        <v>19</v>
      </c>
      <c r="C3" s="2" t="s">
        <v>20</v>
      </c>
      <c r="D3" s="2" t="s">
        <v>21</v>
      </c>
      <c r="E3" s="2" t="s">
        <v>22</v>
      </c>
      <c r="F3" s="1" t="s">
        <v>23</v>
      </c>
      <c r="G3" s="2" t="s">
        <v>24</v>
      </c>
      <c r="H3" s="2" t="s">
        <v>25</v>
      </c>
      <c r="I3" s="22" t="s">
        <v>26</v>
      </c>
      <c r="J3" s="33" t="s">
        <v>45</v>
      </c>
      <c r="K3" s="33" t="s">
        <v>49</v>
      </c>
      <c r="L3" s="33" t="s">
        <v>47</v>
      </c>
      <c r="M3" s="33" t="s">
        <v>43</v>
      </c>
    </row>
    <row r="4" spans="1:14" ht="15.75" x14ac:dyDescent="0.45">
      <c r="A4" s="33" t="s">
        <v>60</v>
      </c>
      <c r="B4" s="26" t="s">
        <v>28</v>
      </c>
      <c r="C4" s="26" t="s">
        <v>29</v>
      </c>
      <c r="D4" s="26" t="s">
        <v>32</v>
      </c>
      <c r="E4" s="26" t="s">
        <v>34</v>
      </c>
      <c r="F4" s="26" t="s">
        <v>30</v>
      </c>
      <c r="G4" s="26" t="s">
        <v>31</v>
      </c>
      <c r="H4" s="26" t="s">
        <v>35</v>
      </c>
      <c r="I4" s="27" t="s">
        <v>36</v>
      </c>
      <c r="J4" s="34" t="s">
        <v>52</v>
      </c>
      <c r="K4" s="34" t="s">
        <v>54</v>
      </c>
      <c r="L4" s="34" t="s">
        <v>52</v>
      </c>
      <c r="M4" s="34" t="s">
        <v>53</v>
      </c>
    </row>
    <row r="5" spans="1:14" ht="13.9" x14ac:dyDescent="0.45">
      <c r="A5" s="43" t="s">
        <v>10</v>
      </c>
      <c r="B5" s="28">
        <v>38102000</v>
      </c>
      <c r="C5" s="29">
        <v>11890000</v>
      </c>
      <c r="D5" s="44">
        <v>14142000</v>
      </c>
      <c r="E5" s="44">
        <v>4125800</v>
      </c>
      <c r="F5" s="45">
        <v>775250</v>
      </c>
      <c r="G5" s="45">
        <v>633660</v>
      </c>
      <c r="H5" s="45">
        <v>219190</v>
      </c>
      <c r="I5" s="46">
        <v>290310</v>
      </c>
      <c r="J5" s="150">
        <f>(D5/B5)*100</f>
        <v>37.116161881266073</v>
      </c>
      <c r="K5" s="153">
        <f>((F5+G5+H5+I5)/(B5+C5))*100</f>
        <v>3.8374339894383103</v>
      </c>
      <c r="L5" s="152">
        <f>((F5+G5)/B5)*100</f>
        <v>3.6977324024985569</v>
      </c>
      <c r="M5" s="151">
        <f>(I5/C5)*100</f>
        <v>2.4416316232127837</v>
      </c>
      <c r="N5" s="4"/>
    </row>
    <row r="6" spans="1:14" ht="13.9" x14ac:dyDescent="0.45">
      <c r="A6" s="33" t="s">
        <v>11</v>
      </c>
      <c r="B6" s="30">
        <v>35110000</v>
      </c>
      <c r="C6" s="12">
        <v>10448000</v>
      </c>
      <c r="D6" s="35">
        <v>13164000</v>
      </c>
      <c r="E6" s="35">
        <v>3928300</v>
      </c>
      <c r="F6" s="14">
        <v>726600</v>
      </c>
      <c r="G6" s="14">
        <v>1194400</v>
      </c>
      <c r="H6" s="14">
        <v>143100</v>
      </c>
      <c r="I6" s="36">
        <v>194270</v>
      </c>
      <c r="J6" s="150">
        <f>(D6/B6)*100</f>
        <v>37.493591569353462</v>
      </c>
      <c r="K6" s="153">
        <f>((F6+G6+H6+I6)/(B6+C6))*100</f>
        <v>4.9571315685499799</v>
      </c>
      <c r="L6" s="152">
        <f>((F6+G6)/B6)*100</f>
        <v>5.4713756764454571</v>
      </c>
      <c r="M6" s="151">
        <f>(I6/C6)*100</f>
        <v>1.8593989280245022</v>
      </c>
      <c r="N6" s="4"/>
    </row>
    <row r="7" spans="1:14" ht="13.9" x14ac:dyDescent="0.45">
      <c r="A7" s="33" t="s">
        <v>12</v>
      </c>
      <c r="B7" s="30">
        <v>24583000</v>
      </c>
      <c r="C7" s="12">
        <v>7440700</v>
      </c>
      <c r="D7" s="35">
        <v>8564600</v>
      </c>
      <c r="E7" s="35">
        <v>3016200</v>
      </c>
      <c r="F7" s="14">
        <v>762990</v>
      </c>
      <c r="G7" s="14">
        <v>894570</v>
      </c>
      <c r="H7" s="14">
        <v>285530</v>
      </c>
      <c r="I7" s="36">
        <v>134290</v>
      </c>
      <c r="J7" s="150">
        <f>(D7/B7)*100</f>
        <v>34.839523247772853</v>
      </c>
      <c r="K7" s="153">
        <f>((F7+G7+H7+I7)/(B7+C7))*100</f>
        <v>6.4870080596558175</v>
      </c>
      <c r="L7" s="152">
        <f>((F7+G7)/B7)*100</f>
        <v>6.7427083757067896</v>
      </c>
      <c r="M7" s="151">
        <f>(I7/C7)*100</f>
        <v>1.8048033115163897</v>
      </c>
      <c r="N7" s="4"/>
    </row>
    <row r="8" spans="1:14" ht="13.9" x14ac:dyDescent="0.45">
      <c r="A8" s="33"/>
      <c r="B8" s="30"/>
      <c r="C8" s="12"/>
      <c r="D8" s="37"/>
      <c r="E8" s="37"/>
      <c r="F8" s="38"/>
      <c r="G8" s="17"/>
      <c r="H8" s="38"/>
      <c r="I8" s="39"/>
      <c r="J8" s="126"/>
      <c r="K8" s="128"/>
      <c r="L8" s="125"/>
      <c r="M8" s="127"/>
      <c r="N8" s="4"/>
    </row>
    <row r="9" spans="1:14" ht="13.9" x14ac:dyDescent="0.45">
      <c r="A9" s="33" t="s">
        <v>74</v>
      </c>
      <c r="B9" s="30">
        <v>50317000</v>
      </c>
      <c r="C9" s="12">
        <v>13809000</v>
      </c>
      <c r="D9" s="35">
        <v>17670000</v>
      </c>
      <c r="E9" s="35">
        <v>5272500</v>
      </c>
      <c r="F9" s="14">
        <v>949810</v>
      </c>
      <c r="G9" s="14">
        <v>1318600</v>
      </c>
      <c r="H9" s="14">
        <v>227550</v>
      </c>
      <c r="I9" s="36">
        <v>384540</v>
      </c>
      <c r="J9" s="150">
        <f>(D9/B9)*100</f>
        <v>35.117355963193354</v>
      </c>
      <c r="K9" s="153">
        <f>((F9+G9+H9+I9)/(B9+C9))*100</f>
        <v>4.4919377475594917</v>
      </c>
      <c r="L9" s="152">
        <f>((F9+G9)/B9)*100</f>
        <v>4.5082377725222091</v>
      </c>
      <c r="M9" s="151">
        <f>(I9/C9)*100</f>
        <v>2.7847056267651533</v>
      </c>
      <c r="N9" s="4"/>
    </row>
    <row r="10" spans="1:14" ht="13.9" x14ac:dyDescent="0.45">
      <c r="A10" s="33" t="s">
        <v>75</v>
      </c>
      <c r="B10" s="30">
        <v>49261000</v>
      </c>
      <c r="C10" s="12">
        <v>14125000</v>
      </c>
      <c r="D10" s="35">
        <v>17156000</v>
      </c>
      <c r="E10" s="35">
        <v>4927600</v>
      </c>
      <c r="F10" s="14">
        <v>778260</v>
      </c>
      <c r="G10" s="14">
        <v>1738600</v>
      </c>
      <c r="H10" s="14">
        <v>283690</v>
      </c>
      <c r="I10" s="36">
        <v>303570</v>
      </c>
      <c r="J10" s="150">
        <f>(D10/B10)*100</f>
        <v>34.826739205456647</v>
      </c>
      <c r="K10" s="153">
        <f>((F10+G10+H10+I10)/(B10+C10))*100</f>
        <v>4.8971697220206352</v>
      </c>
      <c r="L10" s="152">
        <f>((F10+G10)/B10)*100</f>
        <v>5.109234485698626</v>
      </c>
      <c r="M10" s="151">
        <f>(I10/C10)*100</f>
        <v>2.1491681415929205</v>
      </c>
      <c r="N10" s="4"/>
    </row>
    <row r="11" spans="1:14" ht="13.9" x14ac:dyDescent="0.45">
      <c r="A11" s="33" t="s">
        <v>76</v>
      </c>
      <c r="B11" s="30">
        <v>37795000</v>
      </c>
      <c r="C11" s="12">
        <v>11167000</v>
      </c>
      <c r="D11" s="35">
        <v>12424000</v>
      </c>
      <c r="E11" s="35">
        <v>4007000</v>
      </c>
      <c r="F11" s="14">
        <v>1041800</v>
      </c>
      <c r="G11" s="14">
        <v>1299300</v>
      </c>
      <c r="H11" s="14">
        <v>248830</v>
      </c>
      <c r="I11" s="36">
        <v>191370</v>
      </c>
      <c r="J11" s="150">
        <f>(D11/B11)*100</f>
        <v>32.87207302553248</v>
      </c>
      <c r="K11" s="153">
        <f>((F11+G11+H11+I11)/(B11+C11))*100</f>
        <v>5.6805277562191083</v>
      </c>
      <c r="L11" s="152">
        <f>((F11+G11)/B11)*100</f>
        <v>6.1942055827490403</v>
      </c>
      <c r="M11" s="151">
        <f>(I11/C11)*100</f>
        <v>1.7137100385063133</v>
      </c>
      <c r="N11" s="4"/>
    </row>
    <row r="12" spans="1:14" ht="13.9" x14ac:dyDescent="0.45">
      <c r="A12" s="33"/>
      <c r="B12" s="30"/>
      <c r="C12" s="12"/>
      <c r="D12" s="35"/>
      <c r="E12" s="35"/>
      <c r="F12" s="14"/>
      <c r="G12" s="14"/>
      <c r="H12" s="14"/>
      <c r="I12" s="36"/>
      <c r="J12" s="126"/>
      <c r="K12" s="128"/>
      <c r="L12" s="125"/>
      <c r="M12" s="127"/>
      <c r="N12" s="4"/>
    </row>
    <row r="13" spans="1:14" ht="13.9" x14ac:dyDescent="0.45">
      <c r="A13" s="34" t="s">
        <v>9</v>
      </c>
      <c r="B13" s="31">
        <v>21211000</v>
      </c>
      <c r="C13" s="23">
        <v>7536700</v>
      </c>
      <c r="D13" s="40">
        <v>7875000</v>
      </c>
      <c r="E13" s="40">
        <v>3211000</v>
      </c>
      <c r="F13" s="41">
        <v>789460</v>
      </c>
      <c r="G13" s="41">
        <v>940540</v>
      </c>
      <c r="H13" s="41">
        <v>336240</v>
      </c>
      <c r="I13" s="42">
        <v>134080</v>
      </c>
      <c r="J13" s="150">
        <f>(D13/B13)*100</f>
        <v>37.126962425156755</v>
      </c>
      <c r="K13" s="153">
        <f>((F13+G13+H13+I13)/(B13+C13))*100</f>
        <v>7.6538992684632152</v>
      </c>
      <c r="L13" s="152">
        <f>((F13+G13)/B13)*100</f>
        <v>8.1561453962566581</v>
      </c>
      <c r="M13" s="151">
        <f>(I13/C13)*100</f>
        <v>1.7790279565326999</v>
      </c>
      <c r="N13" s="4"/>
    </row>
    <row r="15" spans="1:14" x14ac:dyDescent="0.45">
      <c r="A15" s="6" t="s">
        <v>168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05D8-50DD-434F-A29D-EA646EFF2A71}">
  <dimension ref="A1:H13"/>
  <sheetViews>
    <sheetView zoomScale="85" zoomScaleNormal="85" workbookViewId="0">
      <selection activeCell="C19" sqref="C19"/>
    </sheetView>
  </sheetViews>
  <sheetFormatPr defaultColWidth="8.86328125" defaultRowHeight="13.5" x14ac:dyDescent="0.45"/>
  <cols>
    <col min="1" max="1" width="23.6640625" style="1" customWidth="1"/>
    <col min="2" max="2" width="20.1328125" style="1" bestFit="1" customWidth="1"/>
    <col min="3" max="3" width="25" style="1" bestFit="1" customWidth="1"/>
    <col min="4" max="4" width="22.796875" style="7" bestFit="1" customWidth="1"/>
    <col min="5" max="5" width="20.1328125" style="1" bestFit="1" customWidth="1"/>
    <col min="6" max="6" width="25" style="1" bestFit="1" customWidth="1"/>
    <col min="7" max="7" width="13.46484375" style="1" bestFit="1" customWidth="1"/>
    <col min="8" max="9" width="8.86328125" style="1"/>
    <col min="10" max="10" width="9.1328125" style="1" bestFit="1" customWidth="1"/>
    <col min="11" max="11" width="9.53125" style="1" bestFit="1" customWidth="1"/>
    <col min="12" max="12" width="10.46484375" style="1" bestFit="1" customWidth="1"/>
    <col min="13" max="13" width="11" style="1" bestFit="1" customWidth="1"/>
    <col min="14" max="14" width="11.33203125" style="1" bestFit="1" customWidth="1"/>
    <col min="15" max="15" width="11" style="1" bestFit="1" customWidth="1"/>
    <col min="16" max="16" width="13.46484375" style="1" bestFit="1" customWidth="1"/>
    <col min="17" max="16384" width="8.86328125" style="1"/>
  </cols>
  <sheetData>
    <row r="1" spans="1:8" x14ac:dyDescent="0.45">
      <c r="A1" s="6" t="s">
        <v>174</v>
      </c>
      <c r="H1" s="3"/>
    </row>
    <row r="2" spans="1:8" ht="15.75" x14ac:dyDescent="0.45">
      <c r="A2" s="6" t="s">
        <v>176</v>
      </c>
      <c r="H2" s="3"/>
    </row>
    <row r="3" spans="1:8" x14ac:dyDescent="0.45">
      <c r="A3" s="6"/>
      <c r="H3" s="3"/>
    </row>
    <row r="4" spans="1:8" x14ac:dyDescent="0.45">
      <c r="A4" s="6"/>
      <c r="H4" s="3"/>
    </row>
    <row r="5" spans="1:8" ht="15.4" x14ac:dyDescent="0.45">
      <c r="A5" s="10" t="s">
        <v>175</v>
      </c>
      <c r="B5" s="43" t="s">
        <v>171</v>
      </c>
      <c r="C5" s="43" t="s">
        <v>172</v>
      </c>
      <c r="D5" s="3"/>
    </row>
    <row r="6" spans="1:8" ht="15.75" x14ac:dyDescent="0.45">
      <c r="A6" s="9" t="s">
        <v>178</v>
      </c>
      <c r="B6" s="34" t="s">
        <v>181</v>
      </c>
      <c r="C6" s="34" t="s">
        <v>182</v>
      </c>
      <c r="D6" s="1"/>
    </row>
    <row r="7" spans="1:8" ht="13.9" x14ac:dyDescent="0.45">
      <c r="A7" s="8" t="s">
        <v>10</v>
      </c>
      <c r="B7" s="130">
        <v>0.29242099999999999</v>
      </c>
      <c r="C7" s="130">
        <v>0.31812499999999999</v>
      </c>
      <c r="D7" s="1"/>
    </row>
    <row r="8" spans="1:8" ht="13.9" x14ac:dyDescent="0.45">
      <c r="A8" s="8" t="s">
        <v>11</v>
      </c>
      <c r="B8" s="130">
        <v>0.286993</v>
      </c>
      <c r="C8" s="130">
        <v>0.30599799999999999</v>
      </c>
      <c r="D8" s="1"/>
    </row>
    <row r="9" spans="1:8" ht="13.9" x14ac:dyDescent="0.45">
      <c r="A9" s="8" t="s">
        <v>12</v>
      </c>
      <c r="B9" s="130">
        <v>0.28540900000000002</v>
      </c>
      <c r="C9" s="130">
        <v>0.27284999999999998</v>
      </c>
      <c r="D9" s="1"/>
    </row>
    <row r="10" spans="1:8" ht="13.9" x14ac:dyDescent="0.45">
      <c r="A10" s="8" t="s">
        <v>74</v>
      </c>
      <c r="B10" s="130">
        <v>0.30960799999999999</v>
      </c>
      <c r="C10" s="130">
        <v>0.29397899999999999</v>
      </c>
      <c r="D10" s="1"/>
    </row>
    <row r="11" spans="1:8" ht="13.9" x14ac:dyDescent="0.45">
      <c r="A11" s="8" t="s">
        <v>75</v>
      </c>
      <c r="B11" s="130">
        <v>0.31245699999999998</v>
      </c>
      <c r="C11" s="130">
        <v>0.30704399999999998</v>
      </c>
      <c r="D11" s="1"/>
    </row>
    <row r="12" spans="1:8" ht="13.9" x14ac:dyDescent="0.45">
      <c r="A12" s="8" t="s">
        <v>76</v>
      </c>
      <c r="B12" s="130">
        <v>0.31504399999999999</v>
      </c>
      <c r="C12" s="130">
        <v>0.274476</v>
      </c>
      <c r="D12" s="1"/>
    </row>
    <row r="13" spans="1:8" ht="13.9" x14ac:dyDescent="0.45">
      <c r="A13" s="9" t="s">
        <v>9</v>
      </c>
      <c r="B13" s="130">
        <v>0.29805500000000001</v>
      </c>
      <c r="C13" s="130">
        <v>0.320295</v>
      </c>
      <c r="D13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7327-4486-44DF-83A5-2381C028389C}">
  <dimension ref="A1:F13"/>
  <sheetViews>
    <sheetView zoomScale="85" zoomScaleNormal="85" workbookViewId="0">
      <selection activeCell="A5" sqref="A5"/>
    </sheetView>
  </sheetViews>
  <sheetFormatPr defaultColWidth="8.86328125" defaultRowHeight="13.5" x14ac:dyDescent="0.45"/>
  <cols>
    <col min="1" max="1" width="17.19921875" style="1" bestFit="1" customWidth="1"/>
    <col min="2" max="2" width="11" style="1" bestFit="1" customWidth="1"/>
    <col min="3" max="3" width="10.19921875" style="1" bestFit="1" customWidth="1"/>
    <col min="4" max="4" width="11.1328125" style="1" bestFit="1" customWidth="1"/>
    <col min="5" max="5" width="7.53125" style="1" bestFit="1" customWidth="1"/>
    <col min="6" max="6" width="11.1328125" style="1" bestFit="1" customWidth="1"/>
    <col min="7" max="7" width="7.53125" style="1" bestFit="1" customWidth="1"/>
    <col min="8" max="8" width="11.1328125" style="1" bestFit="1" customWidth="1"/>
    <col min="9" max="9" width="7.53125" style="1" bestFit="1" customWidth="1"/>
    <col min="10" max="16384" width="8.86328125" style="1"/>
  </cols>
  <sheetData>
    <row r="1" spans="1:6" x14ac:dyDescent="0.45">
      <c r="A1" s="137" t="s">
        <v>55</v>
      </c>
      <c r="B1" s="91" t="s">
        <v>203</v>
      </c>
      <c r="C1" s="91" t="s">
        <v>64</v>
      </c>
      <c r="D1" s="91" t="s">
        <v>201</v>
      </c>
      <c r="E1" s="103" t="s">
        <v>59</v>
      </c>
    </row>
    <row r="2" spans="1:6" ht="13.9" x14ac:dyDescent="0.45">
      <c r="A2" s="8" t="s">
        <v>10</v>
      </c>
      <c r="B2" s="97">
        <v>371780</v>
      </c>
      <c r="C2" s="131">
        <v>202630</v>
      </c>
      <c r="D2" s="171">
        <v>0.64723803554952042</v>
      </c>
      <c r="E2" s="160">
        <v>0.35276196445047964</v>
      </c>
    </row>
    <row r="3" spans="1:6" ht="13.9" x14ac:dyDescent="0.45">
      <c r="A3" s="8" t="s">
        <v>74</v>
      </c>
      <c r="B3" s="97">
        <v>607170</v>
      </c>
      <c r="C3" s="131">
        <v>216210</v>
      </c>
      <c r="D3" s="172">
        <v>0.7358845452751106</v>
      </c>
      <c r="E3" s="173">
        <v>0.2641154547248894</v>
      </c>
    </row>
    <row r="4" spans="1:6" ht="13.9" x14ac:dyDescent="0.45">
      <c r="A4" s="9" t="s">
        <v>9</v>
      </c>
      <c r="B4" s="98">
        <v>569190</v>
      </c>
      <c r="C4" s="132">
        <v>390200</v>
      </c>
      <c r="D4" s="172">
        <v>0.58269986021433806</v>
      </c>
      <c r="E4" s="173">
        <v>0.41730013978566199</v>
      </c>
    </row>
    <row r="13" spans="1:6" ht="15" x14ac:dyDescent="0.45">
      <c r="A13" s="52"/>
      <c r="B13" s="52"/>
      <c r="C13" s="52"/>
      <c r="D13" s="52"/>
      <c r="E13" s="52"/>
      <c r="F13" s="5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D590-E82B-4BD8-A63A-0227A1E54A35}">
  <dimension ref="A1:Y107"/>
  <sheetViews>
    <sheetView zoomScale="85" zoomScaleNormal="85" workbookViewId="0">
      <selection activeCell="A13" sqref="A13"/>
    </sheetView>
  </sheetViews>
  <sheetFormatPr defaultColWidth="8.86328125" defaultRowHeight="13.5" x14ac:dyDescent="0.45"/>
  <cols>
    <col min="1" max="1" width="13.1328125" style="1" customWidth="1"/>
    <col min="2" max="7" width="16.1328125" style="1" bestFit="1" customWidth="1"/>
    <col min="8" max="8" width="13" style="1" bestFit="1" customWidth="1"/>
    <col min="9" max="10" width="12.33203125" style="1" bestFit="1" customWidth="1"/>
    <col min="11" max="12" width="18.6640625" style="1" bestFit="1" customWidth="1"/>
    <col min="13" max="14" width="14.6640625" style="1" bestFit="1" customWidth="1"/>
    <col min="15" max="15" width="18.6640625" style="1" bestFit="1" customWidth="1"/>
    <col min="16" max="16" width="14.6640625" style="1" customWidth="1"/>
    <col min="17" max="17" width="22" style="1" bestFit="1" customWidth="1"/>
    <col min="18" max="18" width="23.796875" style="1" bestFit="1" customWidth="1"/>
    <col min="19" max="20" width="26.33203125" style="1" bestFit="1" customWidth="1"/>
    <col min="21" max="21" width="24.6640625" style="1" bestFit="1" customWidth="1"/>
    <col min="22" max="23" width="23" style="1" bestFit="1" customWidth="1"/>
    <col min="24" max="24" width="16.796875" style="1" bestFit="1" customWidth="1"/>
    <col min="25" max="25" width="13.1328125" style="1" bestFit="1" customWidth="1"/>
    <col min="26" max="16384" width="8.86328125" style="1"/>
  </cols>
  <sheetData>
    <row r="1" spans="1:25" x14ac:dyDescent="0.45">
      <c r="A1" s="10"/>
      <c r="B1" s="99" t="s">
        <v>56</v>
      </c>
      <c r="C1" s="99" t="s">
        <v>57</v>
      </c>
      <c r="D1" s="134" t="s">
        <v>58</v>
      </c>
    </row>
    <row r="2" spans="1:25" ht="13.9" x14ac:dyDescent="0.45">
      <c r="A2" s="10" t="s">
        <v>10</v>
      </c>
      <c r="B2" s="172">
        <v>0.14964949710454101</v>
      </c>
      <c r="C2" s="158">
        <v>0.33424768871279098</v>
      </c>
      <c r="D2" s="163">
        <v>0.51610281418266801</v>
      </c>
    </row>
    <row r="3" spans="1:25" ht="13.9" x14ac:dyDescent="0.45">
      <c r="A3" s="8" t="s">
        <v>11</v>
      </c>
      <c r="B3" s="172">
        <v>0.23411820193738</v>
      </c>
      <c r="C3" s="158">
        <v>0.22348800928781301</v>
      </c>
      <c r="D3" s="163">
        <v>0.54239378877480704</v>
      </c>
    </row>
    <row r="4" spans="1:25" ht="13.9" x14ac:dyDescent="0.45">
      <c r="A4" s="8" t="s">
        <v>12</v>
      </c>
      <c r="B4" s="172">
        <v>0.27179065492889598</v>
      </c>
      <c r="C4" s="158">
        <v>0.25345845022733898</v>
      </c>
      <c r="D4" s="163">
        <v>0.47475089484376498</v>
      </c>
    </row>
    <row r="5" spans="1:25" x14ac:dyDescent="0.45">
      <c r="A5" s="8"/>
      <c r="B5" s="135"/>
      <c r="C5" s="136"/>
      <c r="D5" s="133"/>
    </row>
    <row r="6" spans="1:25" ht="13.9" x14ac:dyDescent="0.45">
      <c r="A6" s="8" t="s">
        <v>74</v>
      </c>
      <c r="B6" s="172">
        <v>0.41176645726025002</v>
      </c>
      <c r="C6" s="158">
        <v>0.22836216393247399</v>
      </c>
      <c r="D6" s="163">
        <v>0.35987137880727699</v>
      </c>
    </row>
    <row r="7" spans="1:25" ht="13.9" x14ac:dyDescent="0.45">
      <c r="A7" s="8" t="s">
        <v>75</v>
      </c>
      <c r="B7" s="172">
        <v>0.271816478081362</v>
      </c>
      <c r="C7" s="158">
        <v>0.271816478081362</v>
      </c>
      <c r="D7" s="163">
        <v>0.456367043837276</v>
      </c>
    </row>
    <row r="8" spans="1:25" ht="13.9" x14ac:dyDescent="0.45">
      <c r="A8" s="8" t="s">
        <v>76</v>
      </c>
      <c r="B8" s="172">
        <v>0.205598261726952</v>
      </c>
      <c r="C8" s="158">
        <v>0.312231818430807</v>
      </c>
      <c r="D8" s="163">
        <v>0.482169919842241</v>
      </c>
    </row>
    <row r="9" spans="1:25" x14ac:dyDescent="0.45">
      <c r="A9" s="8"/>
      <c r="B9" s="135"/>
      <c r="C9" s="136"/>
      <c r="D9" s="133"/>
    </row>
    <row r="10" spans="1:25" ht="13.9" x14ac:dyDescent="0.45">
      <c r="A10" s="9" t="s">
        <v>9</v>
      </c>
      <c r="B10" s="172">
        <v>0.29444689729822099</v>
      </c>
      <c r="C10" s="158">
        <v>0.246962813154259</v>
      </c>
      <c r="D10" s="163">
        <v>0.45859028954752001</v>
      </c>
    </row>
    <row r="11" spans="1:25" x14ac:dyDescent="0.45">
      <c r="C11" s="3"/>
      <c r="D11" s="48"/>
    </row>
    <row r="12" spans="1:25" x14ac:dyDescent="0.45">
      <c r="A12" s="6" t="s">
        <v>202</v>
      </c>
      <c r="C12" s="3"/>
      <c r="D12" s="48"/>
      <c r="E12" s="48"/>
      <c r="F12" s="49"/>
      <c r="G12" s="49"/>
      <c r="H12" s="48"/>
      <c r="I12" s="48"/>
      <c r="J12" s="50"/>
      <c r="K12" s="51"/>
      <c r="L12" s="47"/>
      <c r="M12" s="19"/>
      <c r="N12" s="19"/>
      <c r="O12" s="3"/>
      <c r="P12" s="3"/>
      <c r="Q12" s="3"/>
      <c r="U12" s="48"/>
      <c r="V12" s="48"/>
      <c r="W12" s="48"/>
      <c r="X12" s="2"/>
      <c r="Y12" s="51"/>
    </row>
    <row r="13" spans="1:25" x14ac:dyDescent="0.45">
      <c r="C13" s="3"/>
      <c r="D13" s="3"/>
      <c r="E13" s="48"/>
      <c r="F13" s="49"/>
      <c r="G13" s="49"/>
      <c r="H13" s="48"/>
      <c r="I13" s="48"/>
      <c r="J13" s="3"/>
      <c r="K13" s="3"/>
      <c r="L13" s="3"/>
      <c r="M13" s="3"/>
      <c r="N13" s="3"/>
      <c r="O13" s="3"/>
      <c r="P13" s="3"/>
      <c r="Q13" s="3"/>
    </row>
    <row r="14" spans="1:25" x14ac:dyDescent="0.4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5" x14ac:dyDescent="0.4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5" x14ac:dyDescent="0.45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3:17" x14ac:dyDescent="0.45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3:17" x14ac:dyDescent="0.45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3:17" x14ac:dyDescent="0.45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3:17" x14ac:dyDescent="0.45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3:17" x14ac:dyDescent="0.4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3:17" x14ac:dyDescent="0.4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3:17" x14ac:dyDescent="0.4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3:17" x14ac:dyDescent="0.4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3:17" x14ac:dyDescent="0.4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3:17" x14ac:dyDescent="0.45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3:17" x14ac:dyDescent="0.45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3:17" x14ac:dyDescent="0.45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3:17" x14ac:dyDescent="0.45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3:17" x14ac:dyDescent="0.4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3:17" x14ac:dyDescent="0.4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3:17" x14ac:dyDescent="0.4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3:17" x14ac:dyDescent="0.4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3:17" x14ac:dyDescent="0.4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3:17" x14ac:dyDescent="0.4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3:17" x14ac:dyDescent="0.4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3:17" x14ac:dyDescent="0.4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3:17" x14ac:dyDescent="0.4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3:17" x14ac:dyDescent="0.45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3:17" x14ac:dyDescent="0.45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3:17" x14ac:dyDescent="0.4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3:17" x14ac:dyDescent="0.4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3:17" x14ac:dyDescent="0.4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3:17" x14ac:dyDescent="0.45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3:17" x14ac:dyDescent="0.4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3:17" x14ac:dyDescent="0.4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3:17" x14ac:dyDescent="0.4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3:17" x14ac:dyDescent="0.4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3:17" x14ac:dyDescent="0.4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3:17" x14ac:dyDescent="0.4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3:17" x14ac:dyDescent="0.4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3:17" x14ac:dyDescent="0.4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3:17" x14ac:dyDescent="0.4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3:17" x14ac:dyDescent="0.4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3:17" x14ac:dyDescent="0.4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3:17" x14ac:dyDescent="0.4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3:17" x14ac:dyDescent="0.4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3:17" x14ac:dyDescent="0.4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3:17" x14ac:dyDescent="0.4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3:17" x14ac:dyDescent="0.45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3:17" x14ac:dyDescent="0.45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3:17" x14ac:dyDescent="0.4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3:17" x14ac:dyDescent="0.45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3:17" x14ac:dyDescent="0.45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3:17" x14ac:dyDescent="0.4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3:17" x14ac:dyDescent="0.45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3:17" x14ac:dyDescent="0.45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3:17" x14ac:dyDescent="0.45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3:17" x14ac:dyDescent="0.4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3:17" x14ac:dyDescent="0.45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3:17" x14ac:dyDescent="0.45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3:17" x14ac:dyDescent="0.45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3:17" x14ac:dyDescent="0.45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3:17" x14ac:dyDescent="0.45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3:17" x14ac:dyDescent="0.45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3:17" x14ac:dyDescent="0.45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3:17" x14ac:dyDescent="0.45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3:17" x14ac:dyDescent="0.45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3:17" x14ac:dyDescent="0.45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3:17" x14ac:dyDescent="0.45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3:17" x14ac:dyDescent="0.45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3:17" x14ac:dyDescent="0.4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3:17" x14ac:dyDescent="0.4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3:17" x14ac:dyDescent="0.45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3:17" x14ac:dyDescent="0.45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3:17" x14ac:dyDescent="0.45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3:17" x14ac:dyDescent="0.45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3:17" x14ac:dyDescent="0.45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3:17" x14ac:dyDescent="0.45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3:17" x14ac:dyDescent="0.45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3:17" x14ac:dyDescent="0.45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3:17" x14ac:dyDescent="0.45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3:17" x14ac:dyDescent="0.45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3:17" x14ac:dyDescent="0.45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3:17" x14ac:dyDescent="0.45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3:17" x14ac:dyDescent="0.45"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4:17" x14ac:dyDescent="0.45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4:17" x14ac:dyDescent="0.45"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4:17" x14ac:dyDescent="0.45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4:17" x14ac:dyDescent="0.4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4:17" x14ac:dyDescent="0.4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4:17" x14ac:dyDescent="0.45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4:17" x14ac:dyDescent="0.4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4:17" x14ac:dyDescent="0.4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4:17" x14ac:dyDescent="0.4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4:17" x14ac:dyDescent="0.45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4:17" x14ac:dyDescent="0.45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85E2-6F41-4DAF-9EEF-8316C7D43915}">
  <dimension ref="A1:AE88"/>
  <sheetViews>
    <sheetView zoomScale="85" zoomScaleNormal="85" workbookViewId="0">
      <selection activeCell="A4" sqref="A4"/>
    </sheetView>
  </sheetViews>
  <sheetFormatPr defaultColWidth="8.86328125" defaultRowHeight="12.75" x14ac:dyDescent="0.45"/>
  <cols>
    <col min="1" max="1" width="11.1328125" style="201" bestFit="1" customWidth="1"/>
    <col min="2" max="2" width="12.6640625" style="201" bestFit="1" customWidth="1"/>
    <col min="3" max="5" width="11.1328125" style="201" bestFit="1" customWidth="1"/>
    <col min="6" max="6" width="10" style="201" bestFit="1" customWidth="1"/>
    <col min="7" max="12" width="9" style="201" bestFit="1" customWidth="1"/>
    <col min="13" max="13" width="14.33203125" style="201" bestFit="1" customWidth="1"/>
    <col min="14" max="15" width="9" style="201" bestFit="1" customWidth="1"/>
    <col min="16" max="16" width="5.53125" style="201" bestFit="1" customWidth="1"/>
    <col min="17" max="17" width="8.6640625" style="201" bestFit="1" customWidth="1"/>
    <col min="18" max="18" width="5.19921875" style="201" bestFit="1" customWidth="1"/>
    <col min="19" max="21" width="11.1328125" style="201" bestFit="1" customWidth="1"/>
    <col min="22" max="22" width="6.1328125" style="201" bestFit="1" customWidth="1"/>
    <col min="23" max="23" width="9" style="201" bestFit="1" customWidth="1"/>
    <col min="24" max="24" width="5.46484375" style="201" customWidth="1"/>
    <col min="25" max="25" width="17.46484375" style="201" bestFit="1" customWidth="1"/>
    <col min="26" max="26" width="3.6640625" style="201" bestFit="1" customWidth="1"/>
    <col min="27" max="28" width="4.53125" style="201" bestFit="1" customWidth="1"/>
    <col min="29" max="29" width="3.33203125" style="201" bestFit="1" customWidth="1"/>
    <col min="30" max="30" width="6.796875" style="201" bestFit="1" customWidth="1"/>
    <col min="31" max="31" width="11.46484375" style="201" bestFit="1" customWidth="1"/>
    <col min="32" max="16384" width="8.86328125" style="201"/>
  </cols>
  <sheetData>
    <row r="1" spans="1:31" x14ac:dyDescent="0.45">
      <c r="A1" s="221" t="s">
        <v>134</v>
      </c>
    </row>
    <row r="2" spans="1:31" ht="14.25" x14ac:dyDescent="0.45">
      <c r="A2" s="221" t="s">
        <v>254</v>
      </c>
    </row>
    <row r="3" spans="1:31" ht="13.15" x14ac:dyDescent="0.45">
      <c r="A3" s="221" t="s">
        <v>255</v>
      </c>
    </row>
    <row r="4" spans="1:31" x14ac:dyDescent="0.45">
      <c r="A4" s="221"/>
    </row>
    <row r="5" spans="1:31" ht="13.15" x14ac:dyDescent="0.45">
      <c r="A5" s="203" t="s">
        <v>10</v>
      </c>
      <c r="B5" s="73" t="s">
        <v>77</v>
      </c>
      <c r="C5" s="74" t="s">
        <v>78</v>
      </c>
      <c r="D5" s="74" t="s">
        <v>79</v>
      </c>
      <c r="E5" s="74" t="s">
        <v>80</v>
      </c>
      <c r="F5" s="74" t="s">
        <v>81</v>
      </c>
      <c r="G5" s="74" t="s">
        <v>82</v>
      </c>
      <c r="H5" s="74" t="s">
        <v>83</v>
      </c>
      <c r="I5" s="74" t="s">
        <v>84</v>
      </c>
      <c r="J5" s="74" t="s">
        <v>85</v>
      </c>
      <c r="K5" s="74" t="s">
        <v>86</v>
      </c>
      <c r="L5" s="74" t="s">
        <v>87</v>
      </c>
      <c r="M5" s="74" t="s">
        <v>88</v>
      </c>
      <c r="N5" s="74" t="s">
        <v>89</v>
      </c>
      <c r="O5" s="74" t="s">
        <v>90</v>
      </c>
      <c r="P5" s="74">
        <v>64</v>
      </c>
      <c r="Q5" s="74">
        <v>62.5</v>
      </c>
      <c r="R5" s="74">
        <v>61.5</v>
      </c>
      <c r="S5" s="75" t="s">
        <v>91</v>
      </c>
      <c r="T5" s="75" t="s">
        <v>92</v>
      </c>
      <c r="U5" s="75" t="s">
        <v>93</v>
      </c>
      <c r="V5" s="74">
        <v>21</v>
      </c>
      <c r="W5" s="109" t="s">
        <v>94</v>
      </c>
      <c r="Y5" s="203"/>
      <c r="Z5" s="269" t="s">
        <v>10</v>
      </c>
      <c r="AA5" s="270"/>
      <c r="AB5" s="270"/>
      <c r="AC5" s="270"/>
      <c r="AD5" s="270"/>
      <c r="AE5" s="271"/>
    </row>
    <row r="6" spans="1:31" ht="15" x14ac:dyDescent="0.45">
      <c r="A6" s="72" t="s">
        <v>95</v>
      </c>
      <c r="B6" s="193" t="s">
        <v>96</v>
      </c>
      <c r="C6" s="62" t="s">
        <v>97</v>
      </c>
      <c r="D6" s="63" t="s">
        <v>121</v>
      </c>
      <c r="E6" s="64" t="s">
        <v>122</v>
      </c>
      <c r="F6" s="65" t="s">
        <v>98</v>
      </c>
      <c r="G6" s="62" t="s">
        <v>68</v>
      </c>
      <c r="H6" s="62" t="s">
        <v>69</v>
      </c>
      <c r="I6" s="66" t="s">
        <v>123</v>
      </c>
      <c r="J6" s="64" t="s">
        <v>124</v>
      </c>
      <c r="K6" s="62" t="s">
        <v>99</v>
      </c>
      <c r="L6" s="63" t="s">
        <v>125</v>
      </c>
      <c r="M6" s="63" t="s">
        <v>126</v>
      </c>
      <c r="N6" s="65" t="s">
        <v>100</v>
      </c>
      <c r="O6" s="62" t="s">
        <v>101</v>
      </c>
      <c r="P6" s="66" t="s">
        <v>127</v>
      </c>
      <c r="Q6" s="63" t="s">
        <v>128</v>
      </c>
      <c r="R6" s="62" t="s">
        <v>102</v>
      </c>
      <c r="S6" s="67" t="s">
        <v>103</v>
      </c>
      <c r="T6" s="68" t="s">
        <v>129</v>
      </c>
      <c r="U6" s="69" t="s">
        <v>130</v>
      </c>
      <c r="V6" s="68" t="s">
        <v>131</v>
      </c>
      <c r="W6" s="110" t="s">
        <v>104</v>
      </c>
      <c r="X6" s="202"/>
      <c r="Y6" s="206" t="s">
        <v>251</v>
      </c>
      <c r="Z6" s="207" t="s">
        <v>117</v>
      </c>
      <c r="AA6" s="208" t="s">
        <v>132</v>
      </c>
      <c r="AB6" s="209" t="s">
        <v>133</v>
      </c>
      <c r="AC6" s="210" t="s">
        <v>118</v>
      </c>
      <c r="AD6" s="211" t="s">
        <v>119</v>
      </c>
      <c r="AE6" s="212" t="s">
        <v>120</v>
      </c>
    </row>
    <row r="7" spans="1:31" ht="13.15" x14ac:dyDescent="0.45">
      <c r="A7" s="77">
        <v>56</v>
      </c>
      <c r="B7" s="196" t="s">
        <v>105</v>
      </c>
      <c r="C7" s="88">
        <v>1</v>
      </c>
      <c r="D7" s="88">
        <v>1</v>
      </c>
      <c r="E7" s="88">
        <v>1</v>
      </c>
      <c r="F7" s="88">
        <v>1</v>
      </c>
      <c r="G7" s="89">
        <v>1</v>
      </c>
      <c r="H7" s="88">
        <v>1</v>
      </c>
      <c r="I7" s="89">
        <v>1</v>
      </c>
      <c r="J7" s="88">
        <v>1</v>
      </c>
      <c r="K7" s="88">
        <v>1</v>
      </c>
      <c r="L7" s="89">
        <v>1</v>
      </c>
      <c r="M7" s="89">
        <v>1</v>
      </c>
      <c r="N7" s="112">
        <v>0</v>
      </c>
      <c r="O7" s="88">
        <v>1</v>
      </c>
      <c r="P7" s="88">
        <v>1</v>
      </c>
      <c r="Q7" s="89">
        <v>1</v>
      </c>
      <c r="R7" s="89">
        <v>1</v>
      </c>
      <c r="S7" s="112">
        <v>0</v>
      </c>
      <c r="T7" s="88">
        <v>1</v>
      </c>
      <c r="U7" s="88">
        <v>1</v>
      </c>
      <c r="V7" s="88">
        <v>1</v>
      </c>
      <c r="W7" s="112">
        <v>0</v>
      </c>
      <c r="X7" s="199"/>
      <c r="Y7" s="213" t="s">
        <v>105</v>
      </c>
      <c r="Z7" s="174">
        <f>1*(2*C7+G7+H7+2*K7+2*M7+O7+R7)</f>
        <v>10</v>
      </c>
      <c r="AA7" s="174">
        <f t="shared" ref="AA7" si="0">1*(D7+I7+L7+M7+P7)</f>
        <v>5</v>
      </c>
      <c r="AB7" s="174">
        <f t="shared" ref="AB7" si="1">1*(E7+J7+L7+M7+Q7)</f>
        <v>5</v>
      </c>
      <c r="AC7" s="174">
        <f t="shared" ref="AC7" si="2">1*(T7+V7)</f>
        <v>2</v>
      </c>
      <c r="AD7" s="174">
        <f t="shared" ref="AD7" si="3">1*(F7+N7+S7+U7+W7)</f>
        <v>2</v>
      </c>
      <c r="AE7" s="174">
        <f>SUM(Z7:AD7)</f>
        <v>24</v>
      </c>
    </row>
    <row r="8" spans="1:31" ht="13.15" x14ac:dyDescent="0.45">
      <c r="A8" s="77" t="s">
        <v>106</v>
      </c>
      <c r="B8" s="119" t="s">
        <v>107</v>
      </c>
      <c r="C8" s="112">
        <v>0</v>
      </c>
      <c r="D8" s="112">
        <v>0</v>
      </c>
      <c r="E8" s="112">
        <v>0</v>
      </c>
      <c r="F8" s="88">
        <v>1</v>
      </c>
      <c r="G8" s="89">
        <v>1</v>
      </c>
      <c r="H8" s="89">
        <v>1</v>
      </c>
      <c r="I8" s="88">
        <v>1</v>
      </c>
      <c r="J8" s="112">
        <v>0</v>
      </c>
      <c r="K8" s="89">
        <v>1</v>
      </c>
      <c r="L8" s="89">
        <v>1</v>
      </c>
      <c r="M8" s="89">
        <v>1</v>
      </c>
      <c r="N8" s="112">
        <v>0</v>
      </c>
      <c r="O8" s="112">
        <v>0</v>
      </c>
      <c r="P8" s="89">
        <v>1</v>
      </c>
      <c r="Q8" s="89">
        <v>1</v>
      </c>
      <c r="R8" s="89">
        <v>1</v>
      </c>
      <c r="S8" s="112">
        <v>0</v>
      </c>
      <c r="T8" s="88">
        <v>1</v>
      </c>
      <c r="U8" s="112">
        <v>0</v>
      </c>
      <c r="V8" s="88">
        <v>1</v>
      </c>
      <c r="W8" s="112">
        <v>0</v>
      </c>
      <c r="X8" s="199"/>
      <c r="Y8" s="119" t="s">
        <v>107</v>
      </c>
      <c r="Z8" s="70">
        <f>1*(2*C8+G8+H8+2*K8+2*M8+O8+R8)</f>
        <v>7</v>
      </c>
      <c r="AA8" s="199">
        <f>1*(D8+I8+L8+M8+P8)</f>
        <v>4</v>
      </c>
      <c r="AB8" s="199">
        <f>1*(E8+J8+L8+M8+Q8)</f>
        <v>3</v>
      </c>
      <c r="AC8" s="199">
        <f>1*(T8+V8)</f>
        <v>2</v>
      </c>
      <c r="AD8" s="199">
        <f>1*(F8+N8+S8+U8+W8)</f>
        <v>1</v>
      </c>
      <c r="AE8" s="87"/>
    </row>
    <row r="9" spans="1:31" ht="13.15" x14ac:dyDescent="0.45">
      <c r="A9" s="77" t="s">
        <v>108</v>
      </c>
      <c r="B9" s="119" t="s">
        <v>109</v>
      </c>
      <c r="C9" s="112">
        <v>0</v>
      </c>
      <c r="D9" s="88">
        <v>1</v>
      </c>
      <c r="E9" s="88">
        <v>1</v>
      </c>
      <c r="F9" s="88">
        <v>1</v>
      </c>
      <c r="G9" s="88">
        <v>1</v>
      </c>
      <c r="H9" s="89">
        <v>1</v>
      </c>
      <c r="I9" s="89">
        <v>1</v>
      </c>
      <c r="J9" s="88">
        <v>1</v>
      </c>
      <c r="K9" s="89">
        <v>1</v>
      </c>
      <c r="L9" s="89">
        <v>1</v>
      </c>
      <c r="M9" s="89">
        <v>1</v>
      </c>
      <c r="N9" s="112">
        <v>0</v>
      </c>
      <c r="O9" s="112">
        <v>0</v>
      </c>
      <c r="P9" s="89">
        <v>1</v>
      </c>
      <c r="Q9" s="89">
        <v>1</v>
      </c>
      <c r="R9" s="89">
        <v>1</v>
      </c>
      <c r="S9" s="112">
        <v>0</v>
      </c>
      <c r="T9" s="88">
        <v>1</v>
      </c>
      <c r="U9" s="88">
        <v>1</v>
      </c>
      <c r="V9" s="88">
        <v>1</v>
      </c>
      <c r="W9" s="112">
        <v>0</v>
      </c>
      <c r="X9" s="199"/>
      <c r="Y9" s="119" t="s">
        <v>109</v>
      </c>
      <c r="Z9" s="70">
        <f>1*(2*C9+G9+H9+2*K9+2*M9+O9+R9)</f>
        <v>7</v>
      </c>
      <c r="AA9" s="199">
        <f t="shared" ref="AA9:AA10" si="4">1*(D9+I9+L9+M9+P9)</f>
        <v>5</v>
      </c>
      <c r="AB9" s="199">
        <f t="shared" ref="AB9:AB10" si="5">1*(E9+J9+L9+M9+Q9)</f>
        <v>5</v>
      </c>
      <c r="AC9" s="199">
        <f t="shared" ref="AC9:AC10" si="6">1*(T9+V9)</f>
        <v>2</v>
      </c>
      <c r="AD9" s="199">
        <f t="shared" ref="AD9:AD10" si="7">1*(F9+N9+S9+U9+W9)</f>
        <v>2</v>
      </c>
      <c r="AE9" s="87"/>
    </row>
    <row r="10" spans="1:31" ht="13.15" x14ac:dyDescent="0.45">
      <c r="A10" s="77" t="s">
        <v>110</v>
      </c>
      <c r="B10" s="197" t="s">
        <v>61</v>
      </c>
      <c r="C10" s="88">
        <v>1</v>
      </c>
      <c r="D10" s="88">
        <v>1</v>
      </c>
      <c r="E10" s="88">
        <v>1</v>
      </c>
      <c r="F10" s="112">
        <v>0</v>
      </c>
      <c r="G10" s="88">
        <v>1</v>
      </c>
      <c r="H10" s="89">
        <v>1</v>
      </c>
      <c r="I10" s="89">
        <v>1</v>
      </c>
      <c r="J10" s="89">
        <v>1</v>
      </c>
      <c r="K10" s="89">
        <v>1</v>
      </c>
      <c r="L10" s="89">
        <v>1</v>
      </c>
      <c r="M10" s="89">
        <v>1</v>
      </c>
      <c r="N10" s="112">
        <v>0</v>
      </c>
      <c r="O10" s="112">
        <v>0</v>
      </c>
      <c r="P10" s="89">
        <v>1</v>
      </c>
      <c r="Q10" s="89">
        <v>1</v>
      </c>
      <c r="R10" s="89">
        <v>1</v>
      </c>
      <c r="S10" s="112">
        <v>0</v>
      </c>
      <c r="T10" s="88">
        <v>1</v>
      </c>
      <c r="U10" s="88">
        <v>1</v>
      </c>
      <c r="V10" s="88">
        <v>1</v>
      </c>
      <c r="W10" s="112">
        <v>0</v>
      </c>
      <c r="X10" s="199"/>
      <c r="Y10" s="197" t="s">
        <v>61</v>
      </c>
      <c r="Z10" s="70">
        <f>1*(2*C10+G10+H10+2*K10+2*M10+O10+R10)</f>
        <v>9</v>
      </c>
      <c r="AA10" s="199">
        <f t="shared" si="4"/>
        <v>5</v>
      </c>
      <c r="AB10" s="199">
        <f t="shared" si="5"/>
        <v>5</v>
      </c>
      <c r="AC10" s="199">
        <f t="shared" si="6"/>
        <v>2</v>
      </c>
      <c r="AD10" s="199">
        <f t="shared" si="7"/>
        <v>1</v>
      </c>
      <c r="AE10" s="87"/>
    </row>
    <row r="11" spans="1:31" ht="13.15" x14ac:dyDescent="0.45">
      <c r="A11" s="77"/>
      <c r="B11" s="191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87"/>
      <c r="X11" s="199"/>
      <c r="Y11" s="204" t="s">
        <v>252</v>
      </c>
      <c r="Z11" s="223">
        <v>23</v>
      </c>
      <c r="AA11" s="223">
        <v>14</v>
      </c>
      <c r="AB11" s="223">
        <v>13</v>
      </c>
      <c r="AC11" s="223">
        <v>6</v>
      </c>
      <c r="AD11" s="223">
        <v>4</v>
      </c>
      <c r="AE11" s="223">
        <v>60</v>
      </c>
    </row>
    <row r="12" spans="1:31" ht="13.15" x14ac:dyDescent="0.45">
      <c r="A12" s="77" t="s">
        <v>111</v>
      </c>
      <c r="B12" s="194" t="s">
        <v>112</v>
      </c>
      <c r="C12" s="112">
        <v>0</v>
      </c>
      <c r="D12" s="88">
        <v>1</v>
      </c>
      <c r="E12" s="88">
        <v>1</v>
      </c>
      <c r="F12" s="88">
        <v>1</v>
      </c>
      <c r="G12" s="112">
        <v>0</v>
      </c>
      <c r="H12" s="88">
        <v>1</v>
      </c>
      <c r="I12" s="112">
        <v>0</v>
      </c>
      <c r="J12" s="90">
        <v>1</v>
      </c>
      <c r="K12" s="88">
        <v>1</v>
      </c>
      <c r="L12" s="89">
        <v>1</v>
      </c>
      <c r="M12" s="89">
        <v>1</v>
      </c>
      <c r="N12" s="112">
        <v>0</v>
      </c>
      <c r="O12" s="112">
        <v>0</v>
      </c>
      <c r="P12" s="89">
        <v>1</v>
      </c>
      <c r="Q12" s="89">
        <v>1</v>
      </c>
      <c r="R12" s="89">
        <v>1</v>
      </c>
      <c r="S12" s="112">
        <v>0</v>
      </c>
      <c r="T12" s="88">
        <v>1</v>
      </c>
      <c r="U12" s="88">
        <v>1</v>
      </c>
      <c r="V12" s="88">
        <v>1</v>
      </c>
      <c r="W12" s="88">
        <v>1</v>
      </c>
      <c r="X12" s="113"/>
      <c r="Y12" s="194" t="s">
        <v>112</v>
      </c>
      <c r="Z12" s="70">
        <f t="shared" ref="Z12:Z16" si="8">1*(2*C12+G12+H12+2*K12+2*M12+O12+R12)</f>
        <v>6</v>
      </c>
      <c r="AA12" s="199">
        <f t="shared" ref="AA12:AA16" si="9">1*(D12+I12+L12+M12+P12)</f>
        <v>4</v>
      </c>
      <c r="AB12" s="199">
        <f t="shared" ref="AB12:AB16" si="10">1*(E12+J12+L12+M12+Q12)</f>
        <v>5</v>
      </c>
      <c r="AC12" s="199">
        <f t="shared" ref="AC12:AC16" si="11">1*(T12+V12)</f>
        <v>2</v>
      </c>
      <c r="AD12" s="199">
        <f t="shared" ref="AD12:AD16" si="12">1*(F12+N12+S12+U12+W12)</f>
        <v>3</v>
      </c>
      <c r="AE12" s="87"/>
    </row>
    <row r="13" spans="1:31" ht="13.15" x14ac:dyDescent="0.45">
      <c r="A13" s="77" t="s">
        <v>113</v>
      </c>
      <c r="B13" s="120" t="s">
        <v>63</v>
      </c>
      <c r="C13" s="88">
        <v>1</v>
      </c>
      <c r="D13" s="88">
        <v>1</v>
      </c>
      <c r="E13" s="112">
        <v>0</v>
      </c>
      <c r="F13" s="112">
        <v>0</v>
      </c>
      <c r="G13" s="88">
        <v>1</v>
      </c>
      <c r="H13" s="89">
        <v>1</v>
      </c>
      <c r="I13" s="89">
        <v>1</v>
      </c>
      <c r="J13" s="89">
        <v>1</v>
      </c>
      <c r="K13" s="89">
        <v>1</v>
      </c>
      <c r="L13" s="89">
        <v>1</v>
      </c>
      <c r="M13" s="89">
        <v>1</v>
      </c>
      <c r="N13" s="88">
        <v>1</v>
      </c>
      <c r="O13" s="112">
        <v>0</v>
      </c>
      <c r="P13" s="89">
        <v>1</v>
      </c>
      <c r="Q13" s="89">
        <v>1</v>
      </c>
      <c r="R13" s="89">
        <v>1</v>
      </c>
      <c r="S13" s="112">
        <v>0</v>
      </c>
      <c r="T13" s="112">
        <v>0</v>
      </c>
      <c r="U13" s="88">
        <v>1</v>
      </c>
      <c r="V13" s="88">
        <v>1</v>
      </c>
      <c r="W13" s="112">
        <v>0</v>
      </c>
      <c r="X13" s="199"/>
      <c r="Y13" s="120" t="s">
        <v>63</v>
      </c>
      <c r="Z13" s="70">
        <f t="shared" si="8"/>
        <v>9</v>
      </c>
      <c r="AA13" s="199">
        <f t="shared" si="9"/>
        <v>5</v>
      </c>
      <c r="AB13" s="199">
        <f t="shared" si="10"/>
        <v>4</v>
      </c>
      <c r="AC13" s="199">
        <f t="shared" si="11"/>
        <v>1</v>
      </c>
      <c r="AD13" s="199">
        <f t="shared" si="12"/>
        <v>2</v>
      </c>
      <c r="AE13" s="87"/>
    </row>
    <row r="14" spans="1:31" ht="13.15" x14ac:dyDescent="0.45">
      <c r="A14" s="77" t="s">
        <v>114</v>
      </c>
      <c r="B14" s="195" t="s">
        <v>73</v>
      </c>
      <c r="C14" s="88">
        <v>1</v>
      </c>
      <c r="D14" s="88">
        <v>1</v>
      </c>
      <c r="E14" s="88">
        <v>1</v>
      </c>
      <c r="F14" s="112">
        <v>0</v>
      </c>
      <c r="G14" s="88">
        <v>1</v>
      </c>
      <c r="H14" s="89">
        <v>1</v>
      </c>
      <c r="I14" s="89">
        <v>1</v>
      </c>
      <c r="J14" s="112">
        <v>0</v>
      </c>
      <c r="K14" s="89">
        <v>1</v>
      </c>
      <c r="L14" s="89">
        <v>1</v>
      </c>
      <c r="M14" s="89">
        <v>1</v>
      </c>
      <c r="N14" s="112">
        <v>0</v>
      </c>
      <c r="O14" s="112">
        <v>0</v>
      </c>
      <c r="P14" s="89">
        <v>1</v>
      </c>
      <c r="Q14" s="89">
        <v>1</v>
      </c>
      <c r="R14" s="89">
        <v>1</v>
      </c>
      <c r="S14" s="112">
        <v>0</v>
      </c>
      <c r="T14" s="88">
        <v>1</v>
      </c>
      <c r="U14" s="88">
        <v>1</v>
      </c>
      <c r="V14" s="88">
        <v>1</v>
      </c>
      <c r="W14" s="112">
        <v>0</v>
      </c>
      <c r="X14" s="199"/>
      <c r="Y14" s="195" t="s">
        <v>73</v>
      </c>
      <c r="Z14" s="70">
        <f t="shared" si="8"/>
        <v>9</v>
      </c>
      <c r="AA14" s="199">
        <f t="shared" si="9"/>
        <v>5</v>
      </c>
      <c r="AB14" s="199">
        <f t="shared" si="10"/>
        <v>4</v>
      </c>
      <c r="AC14" s="199">
        <f t="shared" si="11"/>
        <v>2</v>
      </c>
      <c r="AD14" s="199">
        <f t="shared" si="12"/>
        <v>1</v>
      </c>
      <c r="AE14" s="87"/>
    </row>
    <row r="15" spans="1:31" ht="13.15" x14ac:dyDescent="0.45">
      <c r="A15" s="77"/>
      <c r="B15" s="192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87"/>
      <c r="X15" s="199"/>
      <c r="Y15" s="205" t="s">
        <v>253</v>
      </c>
      <c r="Z15" s="224">
        <v>24</v>
      </c>
      <c r="AA15" s="224">
        <v>14</v>
      </c>
      <c r="AB15" s="224">
        <v>13</v>
      </c>
      <c r="AC15" s="224">
        <v>5</v>
      </c>
      <c r="AD15" s="224">
        <v>6</v>
      </c>
      <c r="AE15" s="224">
        <v>62</v>
      </c>
    </row>
    <row r="16" spans="1:31" ht="13.15" x14ac:dyDescent="0.45">
      <c r="A16" s="78" t="s">
        <v>115</v>
      </c>
      <c r="B16" s="198" t="s">
        <v>116</v>
      </c>
      <c r="C16" s="112">
        <v>0</v>
      </c>
      <c r="D16" s="88">
        <v>1</v>
      </c>
      <c r="E16" s="88">
        <v>1</v>
      </c>
      <c r="F16" s="88">
        <v>1</v>
      </c>
      <c r="G16" s="90">
        <v>1</v>
      </c>
      <c r="H16" s="88">
        <v>1</v>
      </c>
      <c r="I16" s="88">
        <v>1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88">
        <v>1</v>
      </c>
      <c r="T16" s="88">
        <v>1</v>
      </c>
      <c r="U16" s="88">
        <v>1</v>
      </c>
      <c r="V16" s="112">
        <v>0</v>
      </c>
      <c r="W16" s="112">
        <v>0</v>
      </c>
      <c r="X16" s="199"/>
      <c r="Y16" s="198" t="s">
        <v>116</v>
      </c>
      <c r="Z16" s="175">
        <f t="shared" si="8"/>
        <v>2</v>
      </c>
      <c r="AA16" s="175">
        <f t="shared" si="9"/>
        <v>2</v>
      </c>
      <c r="AB16" s="175">
        <f t="shared" si="10"/>
        <v>1</v>
      </c>
      <c r="AC16" s="175">
        <f t="shared" si="11"/>
        <v>1</v>
      </c>
      <c r="AD16" s="175">
        <f t="shared" si="12"/>
        <v>3</v>
      </c>
      <c r="AE16" s="175">
        <f>SUM(Z16:AD16)</f>
        <v>9</v>
      </c>
    </row>
    <row r="19" spans="1:31" ht="13.15" x14ac:dyDescent="0.45">
      <c r="A19" s="203" t="s">
        <v>11</v>
      </c>
      <c r="B19" s="73" t="s">
        <v>77</v>
      </c>
      <c r="C19" s="74" t="s">
        <v>78</v>
      </c>
      <c r="D19" s="74" t="s">
        <v>79</v>
      </c>
      <c r="E19" s="74" t="s">
        <v>80</v>
      </c>
      <c r="F19" s="74" t="s">
        <v>81</v>
      </c>
      <c r="G19" s="74" t="s">
        <v>82</v>
      </c>
      <c r="H19" s="74" t="s">
        <v>83</v>
      </c>
      <c r="I19" s="74" t="s">
        <v>84</v>
      </c>
      <c r="J19" s="74" t="s">
        <v>85</v>
      </c>
      <c r="K19" s="74" t="s">
        <v>86</v>
      </c>
      <c r="L19" s="74" t="s">
        <v>87</v>
      </c>
      <c r="M19" s="74" t="s">
        <v>88</v>
      </c>
      <c r="N19" s="74" t="s">
        <v>89</v>
      </c>
      <c r="O19" s="74" t="s">
        <v>90</v>
      </c>
      <c r="P19" s="74">
        <v>64</v>
      </c>
      <c r="Q19" s="74">
        <v>62.5</v>
      </c>
      <c r="R19" s="74">
        <v>61.5</v>
      </c>
      <c r="S19" s="75" t="s">
        <v>91</v>
      </c>
      <c r="T19" s="75" t="s">
        <v>92</v>
      </c>
      <c r="U19" s="75" t="s">
        <v>93</v>
      </c>
      <c r="V19" s="74">
        <v>21</v>
      </c>
      <c r="W19" s="109" t="s">
        <v>94</v>
      </c>
      <c r="Y19" s="203"/>
      <c r="Z19" s="269" t="s">
        <v>11</v>
      </c>
      <c r="AA19" s="270"/>
      <c r="AB19" s="270"/>
      <c r="AC19" s="270"/>
      <c r="AD19" s="270"/>
      <c r="AE19" s="271"/>
    </row>
    <row r="20" spans="1:31" ht="15" x14ac:dyDescent="0.45">
      <c r="A20" s="72" t="s">
        <v>95</v>
      </c>
      <c r="B20" s="193" t="s">
        <v>96</v>
      </c>
      <c r="C20" s="79" t="s">
        <v>97</v>
      </c>
      <c r="D20" s="80" t="s">
        <v>121</v>
      </c>
      <c r="E20" s="81" t="s">
        <v>122</v>
      </c>
      <c r="F20" s="82" t="s">
        <v>98</v>
      </c>
      <c r="G20" s="79" t="s">
        <v>68</v>
      </c>
      <c r="H20" s="79" t="s">
        <v>69</v>
      </c>
      <c r="I20" s="83" t="s">
        <v>123</v>
      </c>
      <c r="J20" s="81" t="s">
        <v>124</v>
      </c>
      <c r="K20" s="79" t="s">
        <v>99</v>
      </c>
      <c r="L20" s="80" t="s">
        <v>125</v>
      </c>
      <c r="M20" s="80" t="s">
        <v>126</v>
      </c>
      <c r="N20" s="82" t="s">
        <v>100</v>
      </c>
      <c r="O20" s="79" t="s">
        <v>101</v>
      </c>
      <c r="P20" s="83" t="s">
        <v>127</v>
      </c>
      <c r="Q20" s="80" t="s">
        <v>128</v>
      </c>
      <c r="R20" s="79" t="s">
        <v>102</v>
      </c>
      <c r="S20" s="84" t="s">
        <v>103</v>
      </c>
      <c r="T20" s="85" t="s">
        <v>129</v>
      </c>
      <c r="U20" s="86" t="s">
        <v>130</v>
      </c>
      <c r="V20" s="85" t="s">
        <v>131</v>
      </c>
      <c r="W20" s="111" t="s">
        <v>104</v>
      </c>
      <c r="X20" s="202"/>
      <c r="Y20" s="206" t="s">
        <v>251</v>
      </c>
      <c r="Z20" s="207" t="s">
        <v>117</v>
      </c>
      <c r="AA20" s="208" t="s">
        <v>132</v>
      </c>
      <c r="AB20" s="209" t="s">
        <v>133</v>
      </c>
      <c r="AC20" s="210" t="s">
        <v>118</v>
      </c>
      <c r="AD20" s="211" t="s">
        <v>119</v>
      </c>
      <c r="AE20" s="212" t="s">
        <v>120</v>
      </c>
    </row>
    <row r="21" spans="1:31" ht="13.15" x14ac:dyDescent="0.45">
      <c r="A21" s="77">
        <v>56</v>
      </c>
      <c r="B21" s="196" t="s">
        <v>105</v>
      </c>
      <c r="C21" s="88">
        <v>1</v>
      </c>
      <c r="D21" s="88">
        <v>1</v>
      </c>
      <c r="E21" s="88">
        <v>1</v>
      </c>
      <c r="F21" s="88">
        <v>1</v>
      </c>
      <c r="G21" s="88">
        <v>1</v>
      </c>
      <c r="H21" s="89">
        <v>1</v>
      </c>
      <c r="I21" s="89">
        <v>1</v>
      </c>
      <c r="J21" s="88">
        <v>1</v>
      </c>
      <c r="K21" s="89">
        <v>1</v>
      </c>
      <c r="L21" s="89">
        <v>1</v>
      </c>
      <c r="M21" s="89">
        <v>1</v>
      </c>
      <c r="N21" s="88">
        <v>1</v>
      </c>
      <c r="O21" s="88">
        <v>1</v>
      </c>
      <c r="P21" s="89">
        <v>1</v>
      </c>
      <c r="Q21" s="89">
        <v>1</v>
      </c>
      <c r="R21" s="89">
        <v>1</v>
      </c>
      <c r="S21" s="112">
        <v>0</v>
      </c>
      <c r="T21" s="88">
        <v>1</v>
      </c>
      <c r="U21" s="88">
        <v>1</v>
      </c>
      <c r="V21" s="89">
        <v>1</v>
      </c>
      <c r="W21" s="112">
        <v>0</v>
      </c>
      <c r="X21" s="199"/>
      <c r="Y21" s="213" t="s">
        <v>105</v>
      </c>
      <c r="Z21" s="174">
        <f>1*(2*C21+G21+H21+2*K21+2*M21+O21+R21)</f>
        <v>10</v>
      </c>
      <c r="AA21" s="174">
        <f t="shared" ref="AA21" si="13">1*(D21+I21+L21+M21+P21)</f>
        <v>5</v>
      </c>
      <c r="AB21" s="174">
        <f t="shared" ref="AB21" si="14">1*(E21+J21+L21+M21+Q21)</f>
        <v>5</v>
      </c>
      <c r="AC21" s="174">
        <f t="shared" ref="AC21" si="15">1*(T21+V21)</f>
        <v>2</v>
      </c>
      <c r="AD21" s="174">
        <f t="shared" ref="AD21" si="16">1*(F21+N21+S21+U21+W21)</f>
        <v>3</v>
      </c>
      <c r="AE21" s="174">
        <f>SUM(Z21:AD21)</f>
        <v>25</v>
      </c>
    </row>
    <row r="22" spans="1:31" ht="13.15" x14ac:dyDescent="0.45">
      <c r="A22" s="77" t="s">
        <v>106</v>
      </c>
      <c r="B22" s="119" t="s">
        <v>107</v>
      </c>
      <c r="C22" s="112">
        <v>0</v>
      </c>
      <c r="D22" s="88">
        <v>1</v>
      </c>
      <c r="E22" s="88">
        <v>1</v>
      </c>
      <c r="F22" s="112">
        <v>0</v>
      </c>
      <c r="G22" s="88">
        <v>1</v>
      </c>
      <c r="H22" s="88">
        <v>1</v>
      </c>
      <c r="I22" s="88">
        <v>1</v>
      </c>
      <c r="J22" s="88">
        <v>1</v>
      </c>
      <c r="K22" s="88">
        <v>1</v>
      </c>
      <c r="L22" s="89">
        <v>1</v>
      </c>
      <c r="M22" s="88">
        <v>1</v>
      </c>
      <c r="N22" s="112">
        <v>0</v>
      </c>
      <c r="O22" s="112">
        <v>0</v>
      </c>
      <c r="P22" s="89">
        <v>1</v>
      </c>
      <c r="Q22" s="89">
        <v>1</v>
      </c>
      <c r="R22" s="89">
        <v>1</v>
      </c>
      <c r="S22" s="112">
        <v>0</v>
      </c>
      <c r="T22" s="88">
        <v>1</v>
      </c>
      <c r="U22" s="88">
        <v>1</v>
      </c>
      <c r="V22" s="88">
        <v>1</v>
      </c>
      <c r="W22" s="112">
        <v>0</v>
      </c>
      <c r="X22" s="199"/>
      <c r="Y22" s="119" t="s">
        <v>107</v>
      </c>
      <c r="Z22" s="214">
        <f>1*(2*C22+G22+H22+2*K22+2*M22+O22+R22)</f>
        <v>7</v>
      </c>
      <c r="AA22" s="215">
        <f>1*(D22+I22+L22+M22+P22)</f>
        <v>5</v>
      </c>
      <c r="AB22" s="215">
        <f>1*(E22+J22+L22+M22+Q22)</f>
        <v>5</v>
      </c>
      <c r="AC22" s="215">
        <f>1*(T22+V22)</f>
        <v>2</v>
      </c>
      <c r="AD22" s="215">
        <f>1*(F22+N22+S22+U22+W22)</f>
        <v>1</v>
      </c>
      <c r="AE22" s="216"/>
    </row>
    <row r="23" spans="1:31" ht="13.15" x14ac:dyDescent="0.45">
      <c r="A23" s="77" t="s">
        <v>108</v>
      </c>
      <c r="B23" s="119" t="s">
        <v>109</v>
      </c>
      <c r="C23" s="112">
        <v>0</v>
      </c>
      <c r="D23" s="88">
        <v>1</v>
      </c>
      <c r="E23" s="88">
        <v>1</v>
      </c>
      <c r="F23" s="112">
        <v>0</v>
      </c>
      <c r="G23" s="90">
        <v>1</v>
      </c>
      <c r="H23" s="89">
        <v>1</v>
      </c>
      <c r="I23" s="89">
        <v>1</v>
      </c>
      <c r="J23" s="88">
        <v>1</v>
      </c>
      <c r="K23" s="88">
        <v>1</v>
      </c>
      <c r="L23" s="89">
        <v>1</v>
      </c>
      <c r="M23" s="89">
        <v>1</v>
      </c>
      <c r="N23" s="112">
        <v>0</v>
      </c>
      <c r="O23" s="88">
        <v>1</v>
      </c>
      <c r="P23" s="89">
        <v>1</v>
      </c>
      <c r="Q23" s="89">
        <v>1</v>
      </c>
      <c r="R23" s="89">
        <v>1</v>
      </c>
      <c r="S23" s="112">
        <v>0</v>
      </c>
      <c r="T23" s="88">
        <v>1</v>
      </c>
      <c r="U23" s="112">
        <v>0</v>
      </c>
      <c r="V23" s="88">
        <v>1</v>
      </c>
      <c r="W23" s="112">
        <v>0</v>
      </c>
      <c r="X23" s="199"/>
      <c r="Y23" s="119" t="s">
        <v>109</v>
      </c>
      <c r="Z23" s="70">
        <f>1*(2*C23+G23+H23+2*K23+2*M23+O23+R23)</f>
        <v>8</v>
      </c>
      <c r="AA23" s="199">
        <f t="shared" ref="AA23:AA24" si="17">1*(D23+I23+L23+M23+P23)</f>
        <v>5</v>
      </c>
      <c r="AB23" s="199">
        <f t="shared" ref="AB23:AB24" si="18">1*(E23+J23+L23+M23+Q23)</f>
        <v>5</v>
      </c>
      <c r="AC23" s="199">
        <f t="shared" ref="AC23:AC24" si="19">1*(T23+V23)</f>
        <v>2</v>
      </c>
      <c r="AD23" s="199">
        <f t="shared" ref="AD23:AD24" si="20">1*(F23+N23+S23+U23+W23)</f>
        <v>0</v>
      </c>
      <c r="AE23" s="87"/>
    </row>
    <row r="24" spans="1:31" ht="13.15" x14ac:dyDescent="0.45">
      <c r="A24" s="77" t="s">
        <v>110</v>
      </c>
      <c r="B24" s="197" t="s">
        <v>61</v>
      </c>
      <c r="C24" s="88">
        <v>1</v>
      </c>
      <c r="D24" s="88">
        <v>1</v>
      </c>
      <c r="E24" s="88">
        <v>1</v>
      </c>
      <c r="F24" s="112">
        <v>0</v>
      </c>
      <c r="G24" s="88">
        <v>1</v>
      </c>
      <c r="H24" s="89">
        <v>1</v>
      </c>
      <c r="I24" s="89">
        <v>1</v>
      </c>
      <c r="J24" s="112">
        <v>0</v>
      </c>
      <c r="K24" s="89">
        <v>1</v>
      </c>
      <c r="L24" s="89">
        <v>1</v>
      </c>
      <c r="M24" s="89">
        <v>1</v>
      </c>
      <c r="N24" s="112">
        <v>0</v>
      </c>
      <c r="O24" s="112">
        <v>0</v>
      </c>
      <c r="P24" s="89">
        <v>1</v>
      </c>
      <c r="Q24" s="89">
        <v>1</v>
      </c>
      <c r="R24" s="89">
        <v>1</v>
      </c>
      <c r="S24" s="112">
        <v>0</v>
      </c>
      <c r="T24" s="88">
        <v>1</v>
      </c>
      <c r="U24" s="112">
        <v>0</v>
      </c>
      <c r="V24" s="88">
        <v>1</v>
      </c>
      <c r="W24" s="112">
        <v>0</v>
      </c>
      <c r="X24" s="199"/>
      <c r="Y24" s="197" t="s">
        <v>61</v>
      </c>
      <c r="Z24" s="70">
        <f>1*(2*C24+G24+H24+2*K24+2*M24+O24+R24)</f>
        <v>9</v>
      </c>
      <c r="AA24" s="199">
        <f t="shared" si="17"/>
        <v>5</v>
      </c>
      <c r="AB24" s="199">
        <f t="shared" si="18"/>
        <v>4</v>
      </c>
      <c r="AC24" s="199">
        <f t="shared" si="19"/>
        <v>2</v>
      </c>
      <c r="AD24" s="199">
        <f t="shared" si="20"/>
        <v>0</v>
      </c>
      <c r="AE24" s="87"/>
    </row>
    <row r="25" spans="1:31" ht="13.15" x14ac:dyDescent="0.45">
      <c r="A25" s="77"/>
      <c r="B25" s="191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87"/>
      <c r="X25" s="199"/>
      <c r="Y25" s="204" t="s">
        <v>252</v>
      </c>
      <c r="Z25" s="223">
        <v>24</v>
      </c>
      <c r="AA25" s="223">
        <v>15</v>
      </c>
      <c r="AB25" s="223">
        <v>14</v>
      </c>
      <c r="AC25" s="223">
        <v>6</v>
      </c>
      <c r="AD25" s="223">
        <v>1</v>
      </c>
      <c r="AE25" s="223">
        <v>60</v>
      </c>
    </row>
    <row r="26" spans="1:31" ht="13.15" x14ac:dyDescent="0.45">
      <c r="A26" s="77" t="s">
        <v>111</v>
      </c>
      <c r="B26" s="194" t="s">
        <v>112</v>
      </c>
      <c r="C26" s="88">
        <v>1</v>
      </c>
      <c r="D26" s="88">
        <v>1</v>
      </c>
      <c r="E26" s="88">
        <v>1</v>
      </c>
      <c r="F26" s="112">
        <v>0</v>
      </c>
      <c r="G26" s="90">
        <v>1</v>
      </c>
      <c r="H26" s="89">
        <v>1</v>
      </c>
      <c r="I26" s="89">
        <v>1</v>
      </c>
      <c r="J26" s="90">
        <v>1</v>
      </c>
      <c r="K26" s="89">
        <v>1</v>
      </c>
      <c r="L26" s="89">
        <v>1</v>
      </c>
      <c r="M26" s="89">
        <v>1</v>
      </c>
      <c r="N26" s="112">
        <v>0</v>
      </c>
      <c r="O26" s="88">
        <v>1</v>
      </c>
      <c r="P26" s="89">
        <v>1</v>
      </c>
      <c r="Q26" s="89">
        <v>1</v>
      </c>
      <c r="R26" s="89">
        <v>1</v>
      </c>
      <c r="S26" s="112">
        <v>0</v>
      </c>
      <c r="T26" s="88">
        <v>1</v>
      </c>
      <c r="U26" s="88">
        <v>1</v>
      </c>
      <c r="V26" s="88">
        <v>1</v>
      </c>
      <c r="W26" s="88">
        <v>1</v>
      </c>
      <c r="X26" s="113"/>
      <c r="Y26" s="194" t="s">
        <v>112</v>
      </c>
      <c r="Z26" s="70">
        <f t="shared" ref="Z26:Z30" si="21">1*(2*C26+G26+H26+2*K26+2*M26+O26+R26)</f>
        <v>10</v>
      </c>
      <c r="AA26" s="199">
        <f t="shared" ref="AA26:AA30" si="22">1*(D26+I26+L26+M26+P26)</f>
        <v>5</v>
      </c>
      <c r="AB26" s="199">
        <f t="shared" ref="AB26:AB30" si="23">1*(E26+J26+L26+M26+Q26)</f>
        <v>5</v>
      </c>
      <c r="AC26" s="199">
        <f t="shared" ref="AC26:AC30" si="24">1*(T26+V26)</f>
        <v>2</v>
      </c>
      <c r="AD26" s="199">
        <f t="shared" ref="AD26:AD30" si="25">1*(F26+N26+S26+U26+W26)</f>
        <v>2</v>
      </c>
      <c r="AE26" s="87"/>
    </row>
    <row r="27" spans="1:31" ht="13.15" x14ac:dyDescent="0.45">
      <c r="A27" s="77" t="s">
        <v>113</v>
      </c>
      <c r="B27" s="120" t="s">
        <v>63</v>
      </c>
      <c r="C27" s="112">
        <v>0</v>
      </c>
      <c r="D27" s="88">
        <v>1</v>
      </c>
      <c r="E27" s="112">
        <v>0</v>
      </c>
      <c r="F27" s="88">
        <v>1</v>
      </c>
      <c r="G27" s="89">
        <v>1</v>
      </c>
      <c r="H27" s="89">
        <v>1</v>
      </c>
      <c r="I27" s="89">
        <v>1</v>
      </c>
      <c r="J27" s="88">
        <v>1</v>
      </c>
      <c r="K27" s="89">
        <v>1</v>
      </c>
      <c r="L27" s="89">
        <v>1</v>
      </c>
      <c r="M27" s="89">
        <v>1</v>
      </c>
      <c r="N27" s="112">
        <v>0</v>
      </c>
      <c r="O27" s="88">
        <v>1</v>
      </c>
      <c r="P27" s="89">
        <v>1</v>
      </c>
      <c r="Q27" s="89">
        <v>1</v>
      </c>
      <c r="R27" s="89">
        <v>1</v>
      </c>
      <c r="S27" s="112">
        <v>0</v>
      </c>
      <c r="T27" s="88">
        <v>1</v>
      </c>
      <c r="U27" s="88">
        <v>1</v>
      </c>
      <c r="V27" s="88">
        <v>1</v>
      </c>
      <c r="W27" s="112">
        <v>0</v>
      </c>
      <c r="X27" s="199"/>
      <c r="Y27" s="120" t="s">
        <v>63</v>
      </c>
      <c r="Z27" s="70">
        <f t="shared" si="21"/>
        <v>8</v>
      </c>
      <c r="AA27" s="199">
        <f t="shared" si="22"/>
        <v>5</v>
      </c>
      <c r="AB27" s="199">
        <f t="shared" si="23"/>
        <v>4</v>
      </c>
      <c r="AC27" s="199">
        <f t="shared" si="24"/>
        <v>2</v>
      </c>
      <c r="AD27" s="199">
        <f t="shared" si="25"/>
        <v>2</v>
      </c>
      <c r="AE27" s="87"/>
    </row>
    <row r="28" spans="1:31" ht="13.15" x14ac:dyDescent="0.45">
      <c r="A28" s="77" t="s">
        <v>114</v>
      </c>
      <c r="B28" s="195" t="s">
        <v>73</v>
      </c>
      <c r="C28" s="88">
        <v>1</v>
      </c>
      <c r="D28" s="88">
        <v>1</v>
      </c>
      <c r="E28" s="112">
        <v>0</v>
      </c>
      <c r="F28" s="112">
        <v>0</v>
      </c>
      <c r="G28" s="89">
        <v>1</v>
      </c>
      <c r="H28" s="89">
        <v>1</v>
      </c>
      <c r="I28" s="89">
        <v>1</v>
      </c>
      <c r="J28" s="112">
        <v>0</v>
      </c>
      <c r="K28" s="89">
        <v>1</v>
      </c>
      <c r="L28" s="89">
        <v>1</v>
      </c>
      <c r="M28" s="89">
        <v>1</v>
      </c>
      <c r="N28" s="112">
        <v>0</v>
      </c>
      <c r="O28" s="112">
        <v>0</v>
      </c>
      <c r="P28" s="89">
        <v>1</v>
      </c>
      <c r="Q28" s="89">
        <v>1</v>
      </c>
      <c r="R28" s="89">
        <v>1</v>
      </c>
      <c r="S28" s="112">
        <v>0</v>
      </c>
      <c r="T28" s="88">
        <v>1</v>
      </c>
      <c r="U28" s="88">
        <v>1</v>
      </c>
      <c r="V28" s="88">
        <v>1</v>
      </c>
      <c r="W28" s="88">
        <v>1</v>
      </c>
      <c r="X28" s="113"/>
      <c r="Y28" s="195" t="s">
        <v>73</v>
      </c>
      <c r="Z28" s="70">
        <f t="shared" si="21"/>
        <v>9</v>
      </c>
      <c r="AA28" s="199">
        <f t="shared" si="22"/>
        <v>5</v>
      </c>
      <c r="AB28" s="199">
        <f t="shared" si="23"/>
        <v>3</v>
      </c>
      <c r="AC28" s="199">
        <f t="shared" si="24"/>
        <v>2</v>
      </c>
      <c r="AD28" s="199">
        <f t="shared" si="25"/>
        <v>2</v>
      </c>
      <c r="AE28" s="87"/>
    </row>
    <row r="29" spans="1:31" ht="13.15" x14ac:dyDescent="0.45">
      <c r="A29" s="77"/>
      <c r="B29" s="192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87"/>
      <c r="X29" s="199"/>
      <c r="Y29" s="205" t="s">
        <v>253</v>
      </c>
      <c r="Z29" s="224">
        <v>27</v>
      </c>
      <c r="AA29" s="224">
        <v>15</v>
      </c>
      <c r="AB29" s="224">
        <v>12</v>
      </c>
      <c r="AC29" s="224">
        <v>6</v>
      </c>
      <c r="AD29" s="224">
        <v>6</v>
      </c>
      <c r="AE29" s="224">
        <v>66</v>
      </c>
    </row>
    <row r="30" spans="1:31" ht="13.15" x14ac:dyDescent="0.45">
      <c r="A30" s="78" t="s">
        <v>115</v>
      </c>
      <c r="B30" s="198" t="s">
        <v>116</v>
      </c>
      <c r="C30" s="112">
        <v>0</v>
      </c>
      <c r="D30" s="112">
        <v>0</v>
      </c>
      <c r="E30" s="112">
        <v>0</v>
      </c>
      <c r="F30" s="217">
        <v>1</v>
      </c>
      <c r="G30" s="112">
        <v>0</v>
      </c>
      <c r="H30" s="112">
        <v>0</v>
      </c>
      <c r="I30" s="217">
        <v>1</v>
      </c>
      <c r="J30" s="112">
        <v>0</v>
      </c>
      <c r="K30" s="112">
        <v>0</v>
      </c>
      <c r="L30" s="112">
        <v>0</v>
      </c>
      <c r="M30" s="112">
        <v>0</v>
      </c>
      <c r="N30" s="112">
        <v>0</v>
      </c>
      <c r="O30" s="112">
        <v>0</v>
      </c>
      <c r="P30" s="112">
        <v>0</v>
      </c>
      <c r="Q30" s="112">
        <v>0</v>
      </c>
      <c r="R30" s="112">
        <v>0</v>
      </c>
      <c r="S30" s="88">
        <v>1</v>
      </c>
      <c r="T30" s="112">
        <v>0</v>
      </c>
      <c r="U30" s="88">
        <v>1</v>
      </c>
      <c r="V30" s="88">
        <v>1</v>
      </c>
      <c r="W30" s="112">
        <v>0</v>
      </c>
      <c r="X30" s="199"/>
      <c r="Y30" s="198" t="s">
        <v>116</v>
      </c>
      <c r="Z30" s="175">
        <f t="shared" si="21"/>
        <v>0</v>
      </c>
      <c r="AA30" s="175">
        <f t="shared" si="22"/>
        <v>1</v>
      </c>
      <c r="AB30" s="175">
        <f t="shared" si="23"/>
        <v>0</v>
      </c>
      <c r="AC30" s="175">
        <f t="shared" si="24"/>
        <v>1</v>
      </c>
      <c r="AD30" s="175">
        <f t="shared" si="25"/>
        <v>3</v>
      </c>
      <c r="AE30" s="175">
        <f>SUM(Z30:AD30)</f>
        <v>5</v>
      </c>
    </row>
    <row r="33" spans="1:31" ht="13.15" x14ac:dyDescent="0.45">
      <c r="A33" s="203" t="s">
        <v>12</v>
      </c>
      <c r="B33" s="73" t="s">
        <v>77</v>
      </c>
      <c r="C33" s="74" t="s">
        <v>78</v>
      </c>
      <c r="D33" s="74" t="s">
        <v>79</v>
      </c>
      <c r="E33" s="74" t="s">
        <v>80</v>
      </c>
      <c r="F33" s="74" t="s">
        <v>81</v>
      </c>
      <c r="G33" s="74" t="s">
        <v>82</v>
      </c>
      <c r="H33" s="74" t="s">
        <v>83</v>
      </c>
      <c r="I33" s="74" t="s">
        <v>84</v>
      </c>
      <c r="J33" s="74" t="s">
        <v>85</v>
      </c>
      <c r="K33" s="74" t="s">
        <v>86</v>
      </c>
      <c r="L33" s="74" t="s">
        <v>87</v>
      </c>
      <c r="M33" s="74" t="s">
        <v>88</v>
      </c>
      <c r="N33" s="74" t="s">
        <v>89</v>
      </c>
      <c r="O33" s="74" t="s">
        <v>90</v>
      </c>
      <c r="P33" s="74">
        <v>64</v>
      </c>
      <c r="Q33" s="74">
        <v>62.5</v>
      </c>
      <c r="R33" s="74">
        <v>61.5</v>
      </c>
      <c r="S33" s="75" t="s">
        <v>91</v>
      </c>
      <c r="T33" s="75" t="s">
        <v>92</v>
      </c>
      <c r="U33" s="75" t="s">
        <v>93</v>
      </c>
      <c r="V33" s="74">
        <v>21</v>
      </c>
      <c r="W33" s="109" t="s">
        <v>94</v>
      </c>
      <c r="Y33" s="203"/>
      <c r="Z33" s="269" t="s">
        <v>12</v>
      </c>
      <c r="AA33" s="270"/>
      <c r="AB33" s="270"/>
      <c r="AC33" s="270"/>
      <c r="AD33" s="270"/>
      <c r="AE33" s="271"/>
    </row>
    <row r="34" spans="1:31" ht="15" x14ac:dyDescent="0.45">
      <c r="A34" s="72" t="s">
        <v>95</v>
      </c>
      <c r="B34" s="193" t="s">
        <v>96</v>
      </c>
      <c r="C34" s="79" t="s">
        <v>97</v>
      </c>
      <c r="D34" s="80" t="s">
        <v>121</v>
      </c>
      <c r="E34" s="81" t="s">
        <v>122</v>
      </c>
      <c r="F34" s="82" t="s">
        <v>98</v>
      </c>
      <c r="G34" s="79" t="s">
        <v>68</v>
      </c>
      <c r="H34" s="79" t="s">
        <v>69</v>
      </c>
      <c r="I34" s="83" t="s">
        <v>123</v>
      </c>
      <c r="J34" s="81" t="s">
        <v>124</v>
      </c>
      <c r="K34" s="79" t="s">
        <v>99</v>
      </c>
      <c r="L34" s="80" t="s">
        <v>125</v>
      </c>
      <c r="M34" s="80" t="s">
        <v>126</v>
      </c>
      <c r="N34" s="82" t="s">
        <v>100</v>
      </c>
      <c r="O34" s="79" t="s">
        <v>101</v>
      </c>
      <c r="P34" s="83" t="s">
        <v>127</v>
      </c>
      <c r="Q34" s="80" t="s">
        <v>128</v>
      </c>
      <c r="R34" s="79" t="s">
        <v>102</v>
      </c>
      <c r="S34" s="84" t="s">
        <v>103</v>
      </c>
      <c r="T34" s="85" t="s">
        <v>129</v>
      </c>
      <c r="U34" s="86" t="s">
        <v>130</v>
      </c>
      <c r="V34" s="85" t="s">
        <v>131</v>
      </c>
      <c r="W34" s="111" t="s">
        <v>104</v>
      </c>
      <c r="X34" s="202"/>
      <c r="Y34" s="206" t="s">
        <v>251</v>
      </c>
      <c r="Z34" s="207" t="s">
        <v>117</v>
      </c>
      <c r="AA34" s="208" t="s">
        <v>132</v>
      </c>
      <c r="AB34" s="209" t="s">
        <v>133</v>
      </c>
      <c r="AC34" s="210" t="s">
        <v>118</v>
      </c>
      <c r="AD34" s="211" t="s">
        <v>119</v>
      </c>
      <c r="AE34" s="212" t="s">
        <v>120</v>
      </c>
    </row>
    <row r="35" spans="1:31" ht="13.15" x14ac:dyDescent="0.45">
      <c r="A35" s="77">
        <v>56</v>
      </c>
      <c r="B35" s="196" t="s">
        <v>105</v>
      </c>
      <c r="C35" s="88">
        <v>1</v>
      </c>
      <c r="D35" s="88">
        <v>1</v>
      </c>
      <c r="E35" s="88">
        <v>1</v>
      </c>
      <c r="F35" s="88">
        <v>1</v>
      </c>
      <c r="G35" s="88">
        <v>1</v>
      </c>
      <c r="H35" s="89">
        <v>1</v>
      </c>
      <c r="I35" s="88">
        <v>1</v>
      </c>
      <c r="J35" s="89">
        <v>1</v>
      </c>
      <c r="K35" s="88">
        <v>1</v>
      </c>
      <c r="L35" s="89">
        <v>1</v>
      </c>
      <c r="M35" s="88">
        <v>1</v>
      </c>
      <c r="N35" s="88">
        <v>1</v>
      </c>
      <c r="O35" s="88">
        <v>1</v>
      </c>
      <c r="P35" s="88">
        <v>1</v>
      </c>
      <c r="Q35" s="88">
        <v>1</v>
      </c>
      <c r="R35" s="89">
        <v>1</v>
      </c>
      <c r="S35" s="112">
        <v>0</v>
      </c>
      <c r="T35" s="88">
        <v>1</v>
      </c>
      <c r="U35" s="88">
        <v>1</v>
      </c>
      <c r="V35" s="88">
        <v>1</v>
      </c>
      <c r="W35" s="112">
        <v>0</v>
      </c>
      <c r="X35" s="199"/>
      <c r="Y35" s="213" t="s">
        <v>105</v>
      </c>
      <c r="Z35" s="174">
        <f>1*(2*C35+G35+H35+2*K35+2*M35+O35+R35)</f>
        <v>10</v>
      </c>
      <c r="AA35" s="174">
        <f t="shared" ref="AA35" si="26">1*(D35+I35+L35+M35+P35)</f>
        <v>5</v>
      </c>
      <c r="AB35" s="174">
        <f t="shared" ref="AB35" si="27">1*(E35+J35+L35+M35+Q35)</f>
        <v>5</v>
      </c>
      <c r="AC35" s="174">
        <f t="shared" ref="AC35" si="28">1*(T35+V35)</f>
        <v>2</v>
      </c>
      <c r="AD35" s="174">
        <f t="shared" ref="AD35" si="29">1*(F35+N35+S35+U35+W35)</f>
        <v>3</v>
      </c>
      <c r="AE35" s="174">
        <f>SUM(Z35:AD35)</f>
        <v>25</v>
      </c>
    </row>
    <row r="36" spans="1:31" ht="13.15" x14ac:dyDescent="0.45">
      <c r="A36" s="77" t="s">
        <v>106</v>
      </c>
      <c r="B36" s="119" t="s">
        <v>107</v>
      </c>
      <c r="C36" s="112">
        <v>0</v>
      </c>
      <c r="D36" s="88">
        <v>1</v>
      </c>
      <c r="E36" s="88">
        <v>1</v>
      </c>
      <c r="F36" s="88">
        <v>1</v>
      </c>
      <c r="G36" s="112">
        <v>0</v>
      </c>
      <c r="H36" s="88">
        <v>1</v>
      </c>
      <c r="I36" s="112">
        <v>0</v>
      </c>
      <c r="J36" s="112">
        <v>0</v>
      </c>
      <c r="K36" s="88">
        <v>1</v>
      </c>
      <c r="L36" s="89">
        <v>1</v>
      </c>
      <c r="M36" s="89">
        <v>1</v>
      </c>
      <c r="N36" s="88">
        <v>1</v>
      </c>
      <c r="O36" s="112">
        <v>0</v>
      </c>
      <c r="P36" s="88">
        <v>1</v>
      </c>
      <c r="Q36" s="88">
        <v>1</v>
      </c>
      <c r="R36" s="88">
        <v>1</v>
      </c>
      <c r="S36" s="112">
        <v>0</v>
      </c>
      <c r="T36" s="88">
        <v>1</v>
      </c>
      <c r="U36" s="112"/>
      <c r="V36" s="88">
        <v>1</v>
      </c>
      <c r="W36" s="112">
        <v>0</v>
      </c>
      <c r="X36" s="199"/>
      <c r="Y36" s="119" t="s">
        <v>107</v>
      </c>
      <c r="Z36" s="70">
        <f>1*(2*C36+G36+H36+2*K36+2*M36+O36+R36)</f>
        <v>6</v>
      </c>
      <c r="AA36" s="199">
        <f>1*(D36+I36+L36+M36+P36)</f>
        <v>4</v>
      </c>
      <c r="AB36" s="199">
        <f>1*(E36+J36+L36+M36+Q36)</f>
        <v>4</v>
      </c>
      <c r="AC36" s="199">
        <f>1*(T36+V36)</f>
        <v>2</v>
      </c>
      <c r="AD36" s="199">
        <f>1*(F36+N36+S36+U36+W36)</f>
        <v>2</v>
      </c>
      <c r="AE36" s="87"/>
    </row>
    <row r="37" spans="1:31" ht="13.15" x14ac:dyDescent="0.45">
      <c r="A37" s="77" t="s">
        <v>108</v>
      </c>
      <c r="B37" s="119" t="s">
        <v>109</v>
      </c>
      <c r="C37" s="112">
        <v>0</v>
      </c>
      <c r="D37" s="88">
        <v>1</v>
      </c>
      <c r="E37" s="112">
        <v>0</v>
      </c>
      <c r="F37" s="112">
        <v>0</v>
      </c>
      <c r="G37" s="88">
        <v>1</v>
      </c>
      <c r="H37" s="89">
        <v>1</v>
      </c>
      <c r="I37" s="88">
        <v>1</v>
      </c>
      <c r="J37" s="88">
        <v>1</v>
      </c>
      <c r="K37" s="88">
        <v>1</v>
      </c>
      <c r="L37" s="88">
        <v>1</v>
      </c>
      <c r="M37" s="88">
        <v>1</v>
      </c>
      <c r="N37" s="112">
        <v>0</v>
      </c>
      <c r="O37" s="112">
        <v>0</v>
      </c>
      <c r="P37" s="88">
        <v>1</v>
      </c>
      <c r="Q37" s="89">
        <v>1</v>
      </c>
      <c r="R37" s="112">
        <v>1</v>
      </c>
      <c r="S37" s="112">
        <v>0</v>
      </c>
      <c r="T37" s="88">
        <v>1</v>
      </c>
      <c r="U37" s="88">
        <v>1</v>
      </c>
      <c r="V37" s="88">
        <v>1</v>
      </c>
      <c r="W37" s="112">
        <v>0</v>
      </c>
      <c r="X37" s="199"/>
      <c r="Y37" s="119" t="s">
        <v>109</v>
      </c>
      <c r="Z37" s="70">
        <f>1*(2*C37+G37+H37+2*K37+2*M37+O37+R37)</f>
        <v>7</v>
      </c>
      <c r="AA37" s="199">
        <f t="shared" ref="AA37:AA38" si="30">1*(D37+I37+L37+M37+P37)</f>
        <v>5</v>
      </c>
      <c r="AB37" s="199">
        <f t="shared" ref="AB37:AB38" si="31">1*(E37+J37+L37+M37+Q37)</f>
        <v>4</v>
      </c>
      <c r="AC37" s="199">
        <f t="shared" ref="AC37:AC38" si="32">1*(T37+V37)</f>
        <v>2</v>
      </c>
      <c r="AD37" s="199">
        <f t="shared" ref="AD37:AD38" si="33">1*(F37+N37+S37+U37+W37)</f>
        <v>1</v>
      </c>
      <c r="AE37" s="87"/>
    </row>
    <row r="38" spans="1:31" ht="13.15" x14ac:dyDescent="0.45">
      <c r="A38" s="77" t="s">
        <v>110</v>
      </c>
      <c r="B38" s="197" t="s">
        <v>61</v>
      </c>
      <c r="C38" s="112">
        <v>0</v>
      </c>
      <c r="D38" s="88">
        <v>1</v>
      </c>
      <c r="E38" s="88">
        <v>1</v>
      </c>
      <c r="F38" s="112">
        <v>0</v>
      </c>
      <c r="G38" s="112">
        <v>0</v>
      </c>
      <c r="H38" s="112">
        <v>0</v>
      </c>
      <c r="I38" s="89">
        <v>1</v>
      </c>
      <c r="J38" s="88">
        <v>1</v>
      </c>
      <c r="K38" s="88">
        <v>1</v>
      </c>
      <c r="L38" s="89">
        <v>1</v>
      </c>
      <c r="M38" s="88">
        <v>1</v>
      </c>
      <c r="N38" s="112">
        <v>0</v>
      </c>
      <c r="O38" s="88">
        <v>1</v>
      </c>
      <c r="P38" s="88">
        <v>1</v>
      </c>
      <c r="Q38" s="89">
        <v>1</v>
      </c>
      <c r="R38" s="89">
        <v>1</v>
      </c>
      <c r="S38" s="112">
        <v>0</v>
      </c>
      <c r="T38" s="112">
        <v>0</v>
      </c>
      <c r="U38" s="88">
        <v>1</v>
      </c>
      <c r="V38" s="88">
        <v>1</v>
      </c>
      <c r="W38" s="112">
        <v>0</v>
      </c>
      <c r="X38" s="199"/>
      <c r="Y38" s="197" t="s">
        <v>61</v>
      </c>
      <c r="Z38" s="70">
        <f>1*(2*C38+G38+H38+2*K38+2*M38+O38+R38)</f>
        <v>6</v>
      </c>
      <c r="AA38" s="199">
        <f t="shared" si="30"/>
        <v>5</v>
      </c>
      <c r="AB38" s="199">
        <f t="shared" si="31"/>
        <v>5</v>
      </c>
      <c r="AC38" s="199">
        <f t="shared" si="32"/>
        <v>1</v>
      </c>
      <c r="AD38" s="199">
        <f t="shared" si="33"/>
        <v>1</v>
      </c>
      <c r="AE38" s="87"/>
    </row>
    <row r="39" spans="1:31" ht="13.15" x14ac:dyDescent="0.45">
      <c r="A39" s="77"/>
      <c r="B39" s="191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87"/>
      <c r="X39" s="199"/>
      <c r="Y39" s="204" t="s">
        <v>252</v>
      </c>
      <c r="Z39" s="223">
        <v>19</v>
      </c>
      <c r="AA39" s="223">
        <v>14</v>
      </c>
      <c r="AB39" s="223">
        <v>13</v>
      </c>
      <c r="AC39" s="223">
        <v>5</v>
      </c>
      <c r="AD39" s="223">
        <v>4</v>
      </c>
      <c r="AE39" s="223">
        <v>55</v>
      </c>
    </row>
    <row r="40" spans="1:31" ht="13.15" x14ac:dyDescent="0.45">
      <c r="A40" s="77" t="s">
        <v>111</v>
      </c>
      <c r="B40" s="194" t="s">
        <v>112</v>
      </c>
      <c r="C40" s="112">
        <v>0</v>
      </c>
      <c r="D40" s="88">
        <v>1</v>
      </c>
      <c r="E40" s="88">
        <v>1</v>
      </c>
      <c r="F40" s="112">
        <v>0</v>
      </c>
      <c r="G40" s="89">
        <v>1</v>
      </c>
      <c r="H40" s="89">
        <v>1</v>
      </c>
      <c r="I40" s="88">
        <v>1</v>
      </c>
      <c r="J40" s="112"/>
      <c r="K40" s="88">
        <v>1</v>
      </c>
      <c r="L40" s="88">
        <v>1</v>
      </c>
      <c r="M40" s="88">
        <v>1</v>
      </c>
      <c r="N40" s="112">
        <v>0</v>
      </c>
      <c r="O40" s="88">
        <v>1</v>
      </c>
      <c r="P40" s="88">
        <v>1</v>
      </c>
      <c r="Q40" s="89">
        <v>1</v>
      </c>
      <c r="R40" s="112"/>
      <c r="S40" s="112">
        <v>0</v>
      </c>
      <c r="T40" s="88">
        <v>1</v>
      </c>
      <c r="U40" s="88">
        <v>1</v>
      </c>
      <c r="V40" s="88">
        <v>1</v>
      </c>
      <c r="W40" s="112">
        <v>0</v>
      </c>
      <c r="X40" s="199"/>
      <c r="Y40" s="194" t="s">
        <v>112</v>
      </c>
      <c r="Z40" s="70">
        <f t="shared" ref="Z40:Z44" si="34">1*(2*C40+G40+H40+2*K40+2*M40+O40+R40)</f>
        <v>7</v>
      </c>
      <c r="AA40" s="199">
        <f t="shared" ref="AA40:AA44" si="35">1*(D40+I40+L40+M40+P40)</f>
        <v>5</v>
      </c>
      <c r="AB40" s="199">
        <f t="shared" ref="AB40:AB44" si="36">1*(E40+J40+L40+M40+Q40)</f>
        <v>4</v>
      </c>
      <c r="AC40" s="199">
        <f t="shared" ref="AC40:AC44" si="37">1*(T40+V40)</f>
        <v>2</v>
      </c>
      <c r="AD40" s="199">
        <f t="shared" ref="AD40:AD44" si="38">1*(F40+N40+S40+U40+W40)</f>
        <v>1</v>
      </c>
      <c r="AE40" s="87"/>
    </row>
    <row r="41" spans="1:31" ht="13.15" x14ac:dyDescent="0.45">
      <c r="A41" s="77" t="s">
        <v>113</v>
      </c>
      <c r="B41" s="120" t="s">
        <v>63</v>
      </c>
      <c r="C41" s="112">
        <v>0</v>
      </c>
      <c r="D41" s="88">
        <v>1</v>
      </c>
      <c r="E41" s="112">
        <v>0</v>
      </c>
      <c r="F41" s="88">
        <v>1</v>
      </c>
      <c r="G41" s="88">
        <v>1</v>
      </c>
      <c r="H41" s="89">
        <v>1</v>
      </c>
      <c r="I41" s="88">
        <v>1</v>
      </c>
      <c r="J41" s="88">
        <v>1</v>
      </c>
      <c r="K41" s="89">
        <v>1</v>
      </c>
      <c r="L41" s="89">
        <v>1</v>
      </c>
      <c r="M41" s="89">
        <v>1</v>
      </c>
      <c r="N41" s="88">
        <v>1</v>
      </c>
      <c r="O41" s="88">
        <v>1</v>
      </c>
      <c r="P41" s="89">
        <v>1</v>
      </c>
      <c r="Q41" s="89">
        <v>1</v>
      </c>
      <c r="R41" s="89">
        <v>1</v>
      </c>
      <c r="S41" s="88">
        <v>1</v>
      </c>
      <c r="T41" s="88">
        <v>1</v>
      </c>
      <c r="U41" s="88">
        <v>1</v>
      </c>
      <c r="V41" s="88">
        <v>1</v>
      </c>
      <c r="W41" s="88">
        <v>1</v>
      </c>
      <c r="X41" s="113"/>
      <c r="Y41" s="120" t="s">
        <v>63</v>
      </c>
      <c r="Z41" s="70">
        <f t="shared" si="34"/>
        <v>8</v>
      </c>
      <c r="AA41" s="199">
        <f t="shared" si="35"/>
        <v>5</v>
      </c>
      <c r="AB41" s="199">
        <f t="shared" si="36"/>
        <v>4</v>
      </c>
      <c r="AC41" s="199">
        <f t="shared" si="37"/>
        <v>2</v>
      </c>
      <c r="AD41" s="199">
        <f t="shared" si="38"/>
        <v>5</v>
      </c>
      <c r="AE41" s="87"/>
    </row>
    <row r="42" spans="1:31" ht="13.15" x14ac:dyDescent="0.45">
      <c r="A42" s="77" t="s">
        <v>114</v>
      </c>
      <c r="B42" s="195" t="s">
        <v>73</v>
      </c>
      <c r="C42" s="112">
        <v>0</v>
      </c>
      <c r="D42" s="88">
        <v>1</v>
      </c>
      <c r="E42" s="112">
        <v>0</v>
      </c>
      <c r="F42" s="112">
        <v>0</v>
      </c>
      <c r="G42" s="112">
        <v>0</v>
      </c>
      <c r="H42" s="89">
        <v>1</v>
      </c>
      <c r="I42" s="88">
        <v>1</v>
      </c>
      <c r="J42" s="112">
        <v>0</v>
      </c>
      <c r="K42" s="89">
        <v>1</v>
      </c>
      <c r="L42" s="89">
        <v>1</v>
      </c>
      <c r="M42" s="88">
        <v>1</v>
      </c>
      <c r="N42" s="112">
        <v>0</v>
      </c>
      <c r="O42" s="88">
        <v>1</v>
      </c>
      <c r="P42" s="88">
        <v>1</v>
      </c>
      <c r="Q42" s="89">
        <v>1</v>
      </c>
      <c r="R42" s="89">
        <v>1</v>
      </c>
      <c r="S42" s="112">
        <v>0</v>
      </c>
      <c r="T42" s="112">
        <v>0</v>
      </c>
      <c r="U42" s="88">
        <v>1</v>
      </c>
      <c r="V42" s="88">
        <v>1</v>
      </c>
      <c r="W42" s="112">
        <v>0</v>
      </c>
      <c r="X42" s="199"/>
      <c r="Y42" s="195" t="s">
        <v>73</v>
      </c>
      <c r="Z42" s="70">
        <f t="shared" si="34"/>
        <v>7</v>
      </c>
      <c r="AA42" s="199">
        <f>1*(D42+I42+L42+M42+P42)</f>
        <v>5</v>
      </c>
      <c r="AB42" s="199">
        <f t="shared" si="36"/>
        <v>3</v>
      </c>
      <c r="AC42" s="199">
        <f t="shared" si="37"/>
        <v>1</v>
      </c>
      <c r="AD42" s="199">
        <f t="shared" si="38"/>
        <v>1</v>
      </c>
      <c r="AE42" s="87"/>
    </row>
    <row r="43" spans="1:31" ht="13.15" x14ac:dyDescent="0.45">
      <c r="A43" s="77"/>
      <c r="B43" s="192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87"/>
      <c r="X43" s="199"/>
      <c r="Y43" s="205" t="s">
        <v>253</v>
      </c>
      <c r="Z43" s="224">
        <v>22</v>
      </c>
      <c r="AA43" s="224">
        <v>15</v>
      </c>
      <c r="AB43" s="224">
        <v>11</v>
      </c>
      <c r="AC43" s="224">
        <v>5</v>
      </c>
      <c r="AD43" s="224">
        <v>7</v>
      </c>
      <c r="AE43" s="224">
        <v>60</v>
      </c>
    </row>
    <row r="44" spans="1:31" ht="13.15" x14ac:dyDescent="0.45">
      <c r="A44" s="78" t="s">
        <v>115</v>
      </c>
      <c r="B44" s="198" t="s">
        <v>116</v>
      </c>
      <c r="C44" s="112">
        <v>0</v>
      </c>
      <c r="D44" s="88">
        <v>1</v>
      </c>
      <c r="E44" s="112">
        <v>0</v>
      </c>
      <c r="F44" s="112">
        <v>0</v>
      </c>
      <c r="G44" s="218">
        <v>1</v>
      </c>
      <c r="H44" s="219">
        <v>1</v>
      </c>
      <c r="I44" s="88">
        <v>1</v>
      </c>
      <c r="J44" s="112">
        <v>0</v>
      </c>
      <c r="K44" s="112">
        <v>0</v>
      </c>
      <c r="L44" s="112">
        <v>0</v>
      </c>
      <c r="M44" s="112">
        <v>0</v>
      </c>
      <c r="N44" s="112">
        <v>0</v>
      </c>
      <c r="O44" s="112">
        <v>0</v>
      </c>
      <c r="P44" s="112">
        <v>0</v>
      </c>
      <c r="Q44" s="88">
        <v>1</v>
      </c>
      <c r="R44" s="112">
        <v>0</v>
      </c>
      <c r="S44" s="88">
        <v>1</v>
      </c>
      <c r="T44" s="88">
        <v>1</v>
      </c>
      <c r="U44" s="88">
        <v>1</v>
      </c>
      <c r="V44" s="88">
        <v>1</v>
      </c>
      <c r="W44" s="88">
        <v>1</v>
      </c>
      <c r="X44" s="113"/>
      <c r="Y44" s="198" t="s">
        <v>116</v>
      </c>
      <c r="Z44" s="175">
        <f t="shared" si="34"/>
        <v>2</v>
      </c>
      <c r="AA44" s="175">
        <f t="shared" si="35"/>
        <v>2</v>
      </c>
      <c r="AB44" s="175">
        <f t="shared" si="36"/>
        <v>1</v>
      </c>
      <c r="AC44" s="175">
        <f t="shared" si="37"/>
        <v>2</v>
      </c>
      <c r="AD44" s="175">
        <f t="shared" si="38"/>
        <v>3</v>
      </c>
      <c r="AE44" s="175">
        <f>SUM(Z44:AD44)</f>
        <v>10</v>
      </c>
    </row>
    <row r="47" spans="1:31" ht="13.15" x14ac:dyDescent="0.45">
      <c r="A47" s="203" t="s">
        <v>257</v>
      </c>
      <c r="B47" s="73" t="s">
        <v>77</v>
      </c>
      <c r="C47" s="74" t="s">
        <v>78</v>
      </c>
      <c r="D47" s="74" t="s">
        <v>79</v>
      </c>
      <c r="E47" s="74" t="s">
        <v>80</v>
      </c>
      <c r="F47" s="74" t="s">
        <v>81</v>
      </c>
      <c r="G47" s="74" t="s">
        <v>82</v>
      </c>
      <c r="H47" s="74" t="s">
        <v>83</v>
      </c>
      <c r="I47" s="74" t="s">
        <v>84</v>
      </c>
      <c r="J47" s="74" t="s">
        <v>85</v>
      </c>
      <c r="K47" s="74" t="s">
        <v>86</v>
      </c>
      <c r="L47" s="74" t="s">
        <v>87</v>
      </c>
      <c r="M47" s="74" t="s">
        <v>88</v>
      </c>
      <c r="N47" s="74" t="s">
        <v>89</v>
      </c>
      <c r="O47" s="74" t="s">
        <v>90</v>
      </c>
      <c r="P47" s="74">
        <v>64</v>
      </c>
      <c r="Q47" s="74">
        <v>62.5</v>
      </c>
      <c r="R47" s="74">
        <v>61.5</v>
      </c>
      <c r="S47" s="75" t="s">
        <v>91</v>
      </c>
      <c r="T47" s="75" t="s">
        <v>92</v>
      </c>
      <c r="U47" s="75" t="s">
        <v>93</v>
      </c>
      <c r="V47" s="74">
        <v>21</v>
      </c>
      <c r="W47" s="109" t="s">
        <v>94</v>
      </c>
      <c r="Y47" s="225"/>
      <c r="Z47" s="269" t="s">
        <v>257</v>
      </c>
      <c r="AA47" s="270"/>
      <c r="AB47" s="270"/>
      <c r="AC47" s="270"/>
      <c r="AD47" s="270"/>
      <c r="AE47" s="271"/>
    </row>
    <row r="48" spans="1:31" ht="15" x14ac:dyDescent="0.45">
      <c r="A48" s="72" t="s">
        <v>95</v>
      </c>
      <c r="B48" s="193" t="s">
        <v>96</v>
      </c>
      <c r="C48" s="79" t="s">
        <v>97</v>
      </c>
      <c r="D48" s="80" t="s">
        <v>121</v>
      </c>
      <c r="E48" s="81" t="s">
        <v>122</v>
      </c>
      <c r="F48" s="82" t="s">
        <v>98</v>
      </c>
      <c r="G48" s="79" t="s">
        <v>68</v>
      </c>
      <c r="H48" s="79" t="s">
        <v>69</v>
      </c>
      <c r="I48" s="83" t="s">
        <v>123</v>
      </c>
      <c r="J48" s="81" t="s">
        <v>124</v>
      </c>
      <c r="K48" s="79" t="s">
        <v>99</v>
      </c>
      <c r="L48" s="80" t="s">
        <v>125</v>
      </c>
      <c r="M48" s="80" t="s">
        <v>126</v>
      </c>
      <c r="N48" s="82" t="s">
        <v>100</v>
      </c>
      <c r="O48" s="79" t="s">
        <v>101</v>
      </c>
      <c r="P48" s="83" t="s">
        <v>127</v>
      </c>
      <c r="Q48" s="80" t="s">
        <v>128</v>
      </c>
      <c r="R48" s="79" t="s">
        <v>102</v>
      </c>
      <c r="S48" s="84" t="s">
        <v>103</v>
      </c>
      <c r="T48" s="85" t="s">
        <v>129</v>
      </c>
      <c r="U48" s="86" t="s">
        <v>130</v>
      </c>
      <c r="V48" s="85" t="s">
        <v>131</v>
      </c>
      <c r="W48" s="111" t="s">
        <v>104</v>
      </c>
      <c r="X48" s="202"/>
      <c r="Y48" s="226" t="s">
        <v>251</v>
      </c>
      <c r="Z48" s="207" t="s">
        <v>117</v>
      </c>
      <c r="AA48" s="208" t="s">
        <v>132</v>
      </c>
      <c r="AB48" s="209" t="s">
        <v>133</v>
      </c>
      <c r="AC48" s="210" t="s">
        <v>118</v>
      </c>
      <c r="AD48" s="211" t="s">
        <v>119</v>
      </c>
      <c r="AE48" s="212" t="s">
        <v>120</v>
      </c>
    </row>
    <row r="49" spans="1:31" ht="13.15" x14ac:dyDescent="0.45">
      <c r="A49" s="77">
        <v>56</v>
      </c>
      <c r="B49" s="196" t="s">
        <v>105</v>
      </c>
      <c r="C49" s="88">
        <v>1</v>
      </c>
      <c r="D49" s="88">
        <v>1</v>
      </c>
      <c r="E49" s="88">
        <v>1</v>
      </c>
      <c r="F49" s="88">
        <v>1</v>
      </c>
      <c r="G49" s="88">
        <v>1</v>
      </c>
      <c r="H49" s="89">
        <v>1</v>
      </c>
      <c r="I49" s="89">
        <v>1</v>
      </c>
      <c r="J49" s="88">
        <v>1</v>
      </c>
      <c r="K49" s="89">
        <v>1</v>
      </c>
      <c r="L49" s="89">
        <v>1</v>
      </c>
      <c r="M49" s="89">
        <v>1</v>
      </c>
      <c r="N49" s="88">
        <v>1</v>
      </c>
      <c r="O49" s="88">
        <v>1</v>
      </c>
      <c r="P49" s="88">
        <v>1</v>
      </c>
      <c r="Q49" s="89">
        <v>1</v>
      </c>
      <c r="R49" s="89">
        <v>1</v>
      </c>
      <c r="S49" s="112">
        <v>0</v>
      </c>
      <c r="T49" s="88">
        <v>1</v>
      </c>
      <c r="U49" s="88">
        <v>1</v>
      </c>
      <c r="V49" s="88">
        <v>1</v>
      </c>
      <c r="W49" s="112">
        <v>0</v>
      </c>
      <c r="X49" s="199"/>
      <c r="Y49" s="213" t="s">
        <v>105</v>
      </c>
      <c r="Z49" s="174">
        <f>1*(2*C49+G49+H49+2*K49+2*M49+O49+R49)</f>
        <v>10</v>
      </c>
      <c r="AA49" s="174">
        <f t="shared" ref="AA49" si="39">1*(D49+I49+L49+M49+P49)</f>
        <v>5</v>
      </c>
      <c r="AB49" s="174">
        <f t="shared" ref="AB49" si="40">1*(E49+J49+L49+M49+Q49)</f>
        <v>5</v>
      </c>
      <c r="AC49" s="174">
        <f t="shared" ref="AC49" si="41">1*(T49+V49)</f>
        <v>2</v>
      </c>
      <c r="AD49" s="174">
        <f t="shared" ref="AD49" si="42">1*(F49+N49+S49+U49+W49)</f>
        <v>3</v>
      </c>
      <c r="AE49" s="174">
        <f>SUM(Z49:AD49)</f>
        <v>25</v>
      </c>
    </row>
    <row r="50" spans="1:31" ht="13.15" x14ac:dyDescent="0.45">
      <c r="A50" s="77" t="s">
        <v>106</v>
      </c>
      <c r="B50" s="119" t="s">
        <v>107</v>
      </c>
      <c r="C50" s="112">
        <v>0</v>
      </c>
      <c r="D50" s="88">
        <v>1</v>
      </c>
      <c r="E50" s="88">
        <v>1</v>
      </c>
      <c r="F50" s="112">
        <v>0</v>
      </c>
      <c r="G50" s="88">
        <v>1</v>
      </c>
      <c r="H50" s="89">
        <v>1</v>
      </c>
      <c r="I50" s="88">
        <v>1</v>
      </c>
      <c r="J50" s="90">
        <v>1</v>
      </c>
      <c r="K50" s="88">
        <v>1</v>
      </c>
      <c r="L50" s="89">
        <v>1</v>
      </c>
      <c r="M50" s="89">
        <v>1</v>
      </c>
      <c r="N50" s="88">
        <v>1</v>
      </c>
      <c r="O50" s="88">
        <v>1</v>
      </c>
      <c r="P50" s="89">
        <v>1</v>
      </c>
      <c r="Q50" s="89">
        <v>1</v>
      </c>
      <c r="R50" s="89">
        <v>1</v>
      </c>
      <c r="S50" s="112">
        <v>0</v>
      </c>
      <c r="T50" s="112">
        <v>0</v>
      </c>
      <c r="U50" s="112">
        <v>0</v>
      </c>
      <c r="V50" s="88">
        <v>1</v>
      </c>
      <c r="W50" s="88">
        <v>1</v>
      </c>
      <c r="X50" s="113"/>
      <c r="Y50" s="119" t="s">
        <v>107</v>
      </c>
      <c r="Z50" s="70">
        <f>1*(2*C50+G50+H50+2*K50+2*M50+O50+R50)</f>
        <v>8</v>
      </c>
      <c r="AA50" s="199">
        <f>1*(D50+I50+L50+M50+P50)</f>
        <v>5</v>
      </c>
      <c r="AB50" s="199">
        <f>1*(E50+J50+L50+M50+Q50)</f>
        <v>5</v>
      </c>
      <c r="AC50" s="199">
        <f>1*(T50+V50)</f>
        <v>1</v>
      </c>
      <c r="AD50" s="199">
        <f>1*(F50+N50+S50+U50+W50)</f>
        <v>2</v>
      </c>
      <c r="AE50" s="87"/>
    </row>
    <row r="51" spans="1:31" ht="13.15" x14ac:dyDescent="0.45">
      <c r="A51" s="77" t="s">
        <v>108</v>
      </c>
      <c r="B51" s="119" t="s">
        <v>109</v>
      </c>
      <c r="C51" s="112">
        <v>0</v>
      </c>
      <c r="D51" s="88">
        <v>1</v>
      </c>
      <c r="E51" s="88">
        <v>1</v>
      </c>
      <c r="F51" s="89">
        <v>1</v>
      </c>
      <c r="G51" s="90">
        <v>1</v>
      </c>
      <c r="H51" s="89">
        <v>1</v>
      </c>
      <c r="I51" s="88">
        <v>1</v>
      </c>
      <c r="J51" s="90">
        <v>1</v>
      </c>
      <c r="K51" s="88">
        <v>1</v>
      </c>
      <c r="L51" s="89">
        <v>1</v>
      </c>
      <c r="M51" s="89">
        <v>1</v>
      </c>
      <c r="N51" s="88">
        <v>1</v>
      </c>
      <c r="O51" s="88">
        <v>1</v>
      </c>
      <c r="P51" s="88">
        <v>1</v>
      </c>
      <c r="Q51" s="89">
        <v>1</v>
      </c>
      <c r="R51" s="89">
        <v>1</v>
      </c>
      <c r="S51" s="112">
        <v>0</v>
      </c>
      <c r="T51" s="88">
        <v>1</v>
      </c>
      <c r="U51" s="112">
        <v>0</v>
      </c>
      <c r="V51" s="88">
        <v>1</v>
      </c>
      <c r="W51" s="112">
        <v>0</v>
      </c>
      <c r="X51" s="199"/>
      <c r="Y51" s="119" t="s">
        <v>109</v>
      </c>
      <c r="Z51" s="70">
        <f>1*(2*C51+G51+H51+2*K51+2*M51+O51+R51)</f>
        <v>8</v>
      </c>
      <c r="AA51" s="199">
        <f t="shared" ref="AA51:AA52" si="43">1*(D51+I51+L51+M51+P51)</f>
        <v>5</v>
      </c>
      <c r="AB51" s="199">
        <f t="shared" ref="AB51:AB52" si="44">1*(E51+J51+L51+M51+Q51)</f>
        <v>5</v>
      </c>
      <c r="AC51" s="199">
        <f t="shared" ref="AC51:AC52" si="45">1*(T51+V51)</f>
        <v>2</v>
      </c>
      <c r="AD51" s="199">
        <f t="shared" ref="AD51:AD52" si="46">1*(F51+N51+S51+U51+W51)</f>
        <v>2</v>
      </c>
      <c r="AE51" s="87"/>
    </row>
    <row r="52" spans="1:31" ht="13.15" x14ac:dyDescent="0.45">
      <c r="A52" s="77" t="s">
        <v>110</v>
      </c>
      <c r="B52" s="197" t="s">
        <v>61</v>
      </c>
      <c r="C52" s="112">
        <v>0</v>
      </c>
      <c r="D52" s="88">
        <v>1</v>
      </c>
      <c r="E52" s="88">
        <v>1</v>
      </c>
      <c r="F52" s="112">
        <v>0</v>
      </c>
      <c r="G52" s="88">
        <v>1</v>
      </c>
      <c r="H52" s="89">
        <v>1</v>
      </c>
      <c r="I52" s="89">
        <v>1</v>
      </c>
      <c r="J52" s="88">
        <v>1</v>
      </c>
      <c r="K52" s="89">
        <v>1</v>
      </c>
      <c r="L52" s="89">
        <v>1</v>
      </c>
      <c r="M52" s="89">
        <v>1</v>
      </c>
      <c r="N52" s="112">
        <v>0</v>
      </c>
      <c r="O52" s="112">
        <v>0</v>
      </c>
      <c r="P52" s="89">
        <v>1</v>
      </c>
      <c r="Q52" s="89">
        <v>1</v>
      </c>
      <c r="R52" s="89">
        <v>1</v>
      </c>
      <c r="S52" s="112">
        <v>0</v>
      </c>
      <c r="T52" s="112">
        <v>0</v>
      </c>
      <c r="U52" s="88">
        <v>1</v>
      </c>
      <c r="V52" s="88">
        <v>1</v>
      </c>
      <c r="W52" s="112">
        <v>0</v>
      </c>
      <c r="X52" s="199"/>
      <c r="Y52" s="197" t="s">
        <v>61</v>
      </c>
      <c r="Z52" s="70">
        <f>1*(2*C52+G52+H52+2*K52+2*M52+O52+R52)</f>
        <v>7</v>
      </c>
      <c r="AA52" s="199">
        <f t="shared" si="43"/>
        <v>5</v>
      </c>
      <c r="AB52" s="199">
        <f t="shared" si="44"/>
        <v>5</v>
      </c>
      <c r="AC52" s="199">
        <f t="shared" si="45"/>
        <v>1</v>
      </c>
      <c r="AD52" s="199">
        <f t="shared" si="46"/>
        <v>1</v>
      </c>
      <c r="AE52" s="87"/>
    </row>
    <row r="53" spans="1:31" ht="13.15" x14ac:dyDescent="0.45">
      <c r="A53" s="77"/>
      <c r="B53" s="191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87"/>
      <c r="X53" s="199"/>
      <c r="Y53" s="119" t="s">
        <v>252</v>
      </c>
      <c r="Z53" s="223">
        <v>23</v>
      </c>
      <c r="AA53" s="223">
        <v>15</v>
      </c>
      <c r="AB53" s="223">
        <v>15</v>
      </c>
      <c r="AC53" s="223">
        <v>4</v>
      </c>
      <c r="AD53" s="223">
        <v>5</v>
      </c>
      <c r="AE53" s="223">
        <v>62</v>
      </c>
    </row>
    <row r="54" spans="1:31" ht="13.15" x14ac:dyDescent="0.45">
      <c r="A54" s="77" t="s">
        <v>111</v>
      </c>
      <c r="B54" s="194" t="s">
        <v>112</v>
      </c>
      <c r="C54" s="112">
        <v>0</v>
      </c>
      <c r="D54" s="88">
        <v>1</v>
      </c>
      <c r="E54" s="88">
        <v>1</v>
      </c>
      <c r="F54" s="89">
        <v>1</v>
      </c>
      <c r="G54" s="90">
        <v>1</v>
      </c>
      <c r="H54" s="88">
        <v>1</v>
      </c>
      <c r="I54" s="88">
        <v>1</v>
      </c>
      <c r="J54" s="88">
        <v>1</v>
      </c>
      <c r="K54" s="88">
        <v>1</v>
      </c>
      <c r="L54" s="88">
        <v>1</v>
      </c>
      <c r="M54" s="88">
        <v>1</v>
      </c>
      <c r="N54" s="88">
        <v>1</v>
      </c>
      <c r="O54" s="88">
        <v>1</v>
      </c>
      <c r="P54" s="88">
        <v>1</v>
      </c>
      <c r="Q54" s="89">
        <v>1</v>
      </c>
      <c r="R54" s="89">
        <v>1</v>
      </c>
      <c r="S54" s="88">
        <v>1</v>
      </c>
      <c r="T54" s="88">
        <v>1</v>
      </c>
      <c r="U54" s="88">
        <v>1</v>
      </c>
      <c r="V54" s="88">
        <v>1</v>
      </c>
      <c r="W54" s="88">
        <v>1</v>
      </c>
      <c r="X54" s="113"/>
      <c r="Y54" s="194" t="s">
        <v>112</v>
      </c>
      <c r="Z54" s="70">
        <f t="shared" ref="Z54:Z58" si="47">1*(2*C54+G54+H54+2*K54+2*M54+O54+R54)</f>
        <v>8</v>
      </c>
      <c r="AA54" s="199">
        <f t="shared" ref="AA54:AA58" si="48">1*(D54+I54+L54+M54+P54)</f>
        <v>5</v>
      </c>
      <c r="AB54" s="199">
        <f t="shared" ref="AB54:AB58" si="49">1*(E54+J54+L54+M54+Q54)</f>
        <v>5</v>
      </c>
      <c r="AC54" s="199">
        <f t="shared" ref="AC54:AC58" si="50">1*(T54+V54)</f>
        <v>2</v>
      </c>
      <c r="AD54" s="199">
        <f t="shared" ref="AD54:AD58" si="51">1*(F54+N54+S54+U54+W54)</f>
        <v>5</v>
      </c>
      <c r="AE54" s="87"/>
    </row>
    <row r="55" spans="1:31" ht="13.15" x14ac:dyDescent="0.45">
      <c r="A55" s="77" t="s">
        <v>113</v>
      </c>
      <c r="B55" s="120" t="s">
        <v>63</v>
      </c>
      <c r="C55" s="112">
        <v>0</v>
      </c>
      <c r="D55" s="88">
        <v>1</v>
      </c>
      <c r="E55" s="112">
        <v>0</v>
      </c>
      <c r="F55" s="112">
        <v>0</v>
      </c>
      <c r="G55" s="89">
        <v>1</v>
      </c>
      <c r="H55" s="88">
        <v>1</v>
      </c>
      <c r="I55" s="88">
        <v>1</v>
      </c>
      <c r="J55" s="112">
        <v>0</v>
      </c>
      <c r="K55" s="89">
        <v>1</v>
      </c>
      <c r="L55" s="89">
        <v>1</v>
      </c>
      <c r="M55" s="89">
        <v>1</v>
      </c>
      <c r="N55" s="112">
        <v>0</v>
      </c>
      <c r="O55" s="88">
        <v>1</v>
      </c>
      <c r="P55" s="89">
        <v>1</v>
      </c>
      <c r="Q55" s="89">
        <v>1</v>
      </c>
      <c r="R55" s="89">
        <v>1</v>
      </c>
      <c r="S55" s="112">
        <v>0</v>
      </c>
      <c r="T55" s="88">
        <v>1</v>
      </c>
      <c r="U55" s="112">
        <v>0</v>
      </c>
      <c r="V55" s="88">
        <v>1</v>
      </c>
      <c r="W55" s="112">
        <v>0</v>
      </c>
      <c r="X55" s="199"/>
      <c r="Y55" s="120" t="s">
        <v>63</v>
      </c>
      <c r="Z55" s="70">
        <f t="shared" si="47"/>
        <v>8</v>
      </c>
      <c r="AA55" s="199">
        <f t="shared" si="48"/>
        <v>5</v>
      </c>
      <c r="AB55" s="199">
        <f t="shared" si="49"/>
        <v>3</v>
      </c>
      <c r="AC55" s="199">
        <f t="shared" si="50"/>
        <v>2</v>
      </c>
      <c r="AD55" s="199">
        <f t="shared" si="51"/>
        <v>0</v>
      </c>
      <c r="AE55" s="87"/>
    </row>
    <row r="56" spans="1:31" ht="13.15" x14ac:dyDescent="0.45">
      <c r="A56" s="77" t="s">
        <v>114</v>
      </c>
      <c r="B56" s="195" t="s">
        <v>73</v>
      </c>
      <c r="C56" s="112">
        <v>0</v>
      </c>
      <c r="D56" s="88">
        <v>1</v>
      </c>
      <c r="E56" s="88">
        <v>1</v>
      </c>
      <c r="F56" s="88">
        <v>1</v>
      </c>
      <c r="G56" s="88">
        <v>1</v>
      </c>
      <c r="H56" s="88">
        <v>1</v>
      </c>
      <c r="I56" s="88">
        <v>1</v>
      </c>
      <c r="J56" s="112">
        <v>0</v>
      </c>
      <c r="K56" s="89">
        <v>1</v>
      </c>
      <c r="L56" s="89">
        <v>1</v>
      </c>
      <c r="M56" s="89">
        <v>1</v>
      </c>
      <c r="N56" s="88">
        <v>1</v>
      </c>
      <c r="O56" s="112">
        <v>0</v>
      </c>
      <c r="P56" s="89">
        <v>1</v>
      </c>
      <c r="Q56" s="89">
        <v>1</v>
      </c>
      <c r="R56" s="89">
        <v>1</v>
      </c>
      <c r="S56" s="112">
        <v>0</v>
      </c>
      <c r="T56" s="112">
        <v>0</v>
      </c>
      <c r="U56" s="112">
        <v>0</v>
      </c>
      <c r="V56" s="88">
        <v>1</v>
      </c>
      <c r="W56" s="112">
        <v>0</v>
      </c>
      <c r="X56" s="199"/>
      <c r="Y56" s="195" t="s">
        <v>73</v>
      </c>
      <c r="Z56" s="70">
        <f t="shared" si="47"/>
        <v>7</v>
      </c>
      <c r="AA56" s="199">
        <f t="shared" si="48"/>
        <v>5</v>
      </c>
      <c r="AB56" s="199">
        <f t="shared" si="49"/>
        <v>4</v>
      </c>
      <c r="AC56" s="199">
        <f t="shared" si="50"/>
        <v>1</v>
      </c>
      <c r="AD56" s="199">
        <f t="shared" si="51"/>
        <v>2</v>
      </c>
      <c r="AE56" s="87"/>
    </row>
    <row r="57" spans="1:31" ht="13.15" x14ac:dyDescent="0.45">
      <c r="A57" s="77"/>
      <c r="B57" s="192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87"/>
      <c r="X57" s="199"/>
      <c r="Y57" s="227" t="s">
        <v>253</v>
      </c>
      <c r="Z57" s="224">
        <v>23</v>
      </c>
      <c r="AA57" s="224">
        <v>15</v>
      </c>
      <c r="AB57" s="224">
        <v>12</v>
      </c>
      <c r="AC57" s="224">
        <v>5</v>
      </c>
      <c r="AD57" s="224">
        <v>7</v>
      </c>
      <c r="AE57" s="224">
        <v>62</v>
      </c>
    </row>
    <row r="58" spans="1:31" ht="13.15" x14ac:dyDescent="0.45">
      <c r="A58" s="78" t="s">
        <v>115</v>
      </c>
      <c r="B58" s="198" t="s">
        <v>116</v>
      </c>
      <c r="C58" s="112">
        <v>0</v>
      </c>
      <c r="D58" s="112">
        <v>0</v>
      </c>
      <c r="E58" s="112">
        <v>0</v>
      </c>
      <c r="F58" s="88">
        <v>1</v>
      </c>
      <c r="G58" s="112">
        <v>0</v>
      </c>
      <c r="H58" s="88">
        <v>1</v>
      </c>
      <c r="I58" s="112">
        <v>0</v>
      </c>
      <c r="J58" s="88">
        <v>1</v>
      </c>
      <c r="K58" s="112">
        <v>0</v>
      </c>
      <c r="L58" s="112">
        <v>0</v>
      </c>
      <c r="M58" s="112">
        <v>0</v>
      </c>
      <c r="N58" s="90">
        <v>1</v>
      </c>
      <c r="O58" s="112">
        <v>0</v>
      </c>
      <c r="P58" s="112">
        <v>0</v>
      </c>
      <c r="Q58" s="112">
        <v>0</v>
      </c>
      <c r="R58" s="112">
        <v>0</v>
      </c>
      <c r="S58" s="88">
        <v>1</v>
      </c>
      <c r="T58" s="88">
        <v>1</v>
      </c>
      <c r="U58" s="88">
        <v>1</v>
      </c>
      <c r="V58" s="112">
        <v>0</v>
      </c>
      <c r="W58" s="112">
        <v>0</v>
      </c>
      <c r="X58" s="113"/>
      <c r="Y58" s="198" t="s">
        <v>116</v>
      </c>
      <c r="Z58" s="175">
        <f t="shared" si="47"/>
        <v>1</v>
      </c>
      <c r="AA58" s="175">
        <f t="shared" si="48"/>
        <v>0</v>
      </c>
      <c r="AB58" s="175">
        <f t="shared" si="49"/>
        <v>1</v>
      </c>
      <c r="AC58" s="175">
        <f t="shared" si="50"/>
        <v>1</v>
      </c>
      <c r="AD58" s="175">
        <f t="shared" si="51"/>
        <v>4</v>
      </c>
      <c r="AE58" s="175">
        <f>SUM(Z58:AD58)</f>
        <v>7</v>
      </c>
    </row>
    <row r="61" spans="1:31" ht="13.15" x14ac:dyDescent="0.45">
      <c r="A61" s="203" t="s">
        <v>256</v>
      </c>
      <c r="B61" s="73" t="s">
        <v>77</v>
      </c>
      <c r="C61" s="74" t="s">
        <v>78</v>
      </c>
      <c r="D61" s="74" t="s">
        <v>79</v>
      </c>
      <c r="E61" s="74" t="s">
        <v>80</v>
      </c>
      <c r="F61" s="74" t="s">
        <v>81</v>
      </c>
      <c r="G61" s="74" t="s">
        <v>82</v>
      </c>
      <c r="H61" s="74" t="s">
        <v>83</v>
      </c>
      <c r="I61" s="74" t="s">
        <v>84</v>
      </c>
      <c r="J61" s="74" t="s">
        <v>85</v>
      </c>
      <c r="K61" s="74" t="s">
        <v>86</v>
      </c>
      <c r="L61" s="74" t="s">
        <v>87</v>
      </c>
      <c r="M61" s="74" t="s">
        <v>88</v>
      </c>
      <c r="N61" s="74" t="s">
        <v>89</v>
      </c>
      <c r="O61" s="74" t="s">
        <v>90</v>
      </c>
      <c r="P61" s="74">
        <v>64</v>
      </c>
      <c r="Q61" s="74">
        <v>62.5</v>
      </c>
      <c r="R61" s="74">
        <v>61.5</v>
      </c>
      <c r="S61" s="75" t="s">
        <v>91</v>
      </c>
      <c r="T61" s="75" t="s">
        <v>92</v>
      </c>
      <c r="U61" s="75" t="s">
        <v>93</v>
      </c>
      <c r="V61" s="74">
        <v>21</v>
      </c>
      <c r="W61" s="109" t="s">
        <v>94</v>
      </c>
      <c r="Y61" s="225"/>
      <c r="Z61" s="269" t="s">
        <v>256</v>
      </c>
      <c r="AA61" s="270"/>
      <c r="AB61" s="270"/>
      <c r="AC61" s="270"/>
      <c r="AD61" s="270"/>
      <c r="AE61" s="271"/>
    </row>
    <row r="62" spans="1:31" ht="15" x14ac:dyDescent="0.45">
      <c r="A62" s="72" t="s">
        <v>95</v>
      </c>
      <c r="B62" s="193" t="s">
        <v>96</v>
      </c>
      <c r="C62" s="79" t="s">
        <v>97</v>
      </c>
      <c r="D62" s="80" t="s">
        <v>121</v>
      </c>
      <c r="E62" s="81" t="s">
        <v>122</v>
      </c>
      <c r="F62" s="82" t="s">
        <v>98</v>
      </c>
      <c r="G62" s="79" t="s">
        <v>68</v>
      </c>
      <c r="H62" s="79" t="s">
        <v>69</v>
      </c>
      <c r="I62" s="83" t="s">
        <v>123</v>
      </c>
      <c r="J62" s="81" t="s">
        <v>124</v>
      </c>
      <c r="K62" s="79" t="s">
        <v>99</v>
      </c>
      <c r="L62" s="80" t="s">
        <v>125</v>
      </c>
      <c r="M62" s="80" t="s">
        <v>126</v>
      </c>
      <c r="N62" s="82" t="s">
        <v>100</v>
      </c>
      <c r="O62" s="79" t="s">
        <v>101</v>
      </c>
      <c r="P62" s="83" t="s">
        <v>127</v>
      </c>
      <c r="Q62" s="80" t="s">
        <v>128</v>
      </c>
      <c r="R62" s="79" t="s">
        <v>102</v>
      </c>
      <c r="S62" s="84" t="s">
        <v>103</v>
      </c>
      <c r="T62" s="85" t="s">
        <v>129</v>
      </c>
      <c r="U62" s="86" t="s">
        <v>130</v>
      </c>
      <c r="V62" s="85" t="s">
        <v>131</v>
      </c>
      <c r="W62" s="111" t="s">
        <v>104</v>
      </c>
      <c r="X62" s="202"/>
      <c r="Y62" s="226" t="s">
        <v>251</v>
      </c>
      <c r="Z62" s="207" t="s">
        <v>117</v>
      </c>
      <c r="AA62" s="208" t="s">
        <v>132</v>
      </c>
      <c r="AB62" s="209" t="s">
        <v>133</v>
      </c>
      <c r="AC62" s="210" t="s">
        <v>118</v>
      </c>
      <c r="AD62" s="211" t="s">
        <v>119</v>
      </c>
      <c r="AE62" s="212" t="s">
        <v>120</v>
      </c>
    </row>
    <row r="63" spans="1:31" ht="13.15" x14ac:dyDescent="0.45">
      <c r="A63" s="77">
        <v>56</v>
      </c>
      <c r="B63" s="196" t="s">
        <v>105</v>
      </c>
      <c r="C63" s="112">
        <v>0</v>
      </c>
      <c r="D63" s="88">
        <v>1</v>
      </c>
      <c r="E63" s="88">
        <v>1</v>
      </c>
      <c r="F63" s="112">
        <v>0</v>
      </c>
      <c r="G63" s="88">
        <v>1</v>
      </c>
      <c r="H63" s="89">
        <v>1</v>
      </c>
      <c r="I63" s="89">
        <v>1</v>
      </c>
      <c r="J63" s="88">
        <v>1</v>
      </c>
      <c r="K63" s="88">
        <v>1</v>
      </c>
      <c r="L63" s="89">
        <v>1</v>
      </c>
      <c r="M63" s="89">
        <v>1</v>
      </c>
      <c r="N63" s="88">
        <v>1</v>
      </c>
      <c r="O63" s="88">
        <v>1</v>
      </c>
      <c r="P63" s="89">
        <v>1</v>
      </c>
      <c r="Q63" s="89">
        <v>1</v>
      </c>
      <c r="R63" s="89">
        <v>1</v>
      </c>
      <c r="S63" s="112">
        <v>0</v>
      </c>
      <c r="T63" s="88">
        <v>1</v>
      </c>
      <c r="U63" s="88">
        <v>1</v>
      </c>
      <c r="V63" s="88">
        <v>1</v>
      </c>
      <c r="W63" s="112">
        <v>0</v>
      </c>
      <c r="X63" s="113"/>
      <c r="Y63" s="213" t="s">
        <v>105</v>
      </c>
      <c r="Z63" s="174">
        <f>1*(2*C63+G63+H63+2*K63+2*M63+O63+R63)</f>
        <v>8</v>
      </c>
      <c r="AA63" s="174">
        <f t="shared" ref="AA63:AA68" si="52">1*(D63+I63+L63+M63+P63)</f>
        <v>5</v>
      </c>
      <c r="AB63" s="174">
        <f t="shared" ref="AB63:AB68" si="53">1*(E63+J63+L63+M63+Q63)</f>
        <v>5</v>
      </c>
      <c r="AC63" s="174">
        <f t="shared" ref="AC63:AC68" si="54">1*(T63+V63)</f>
        <v>2</v>
      </c>
      <c r="AD63" s="174">
        <f t="shared" ref="AD63:AD68" si="55">1*(F63+N63+S63+U63+W63)</f>
        <v>2</v>
      </c>
      <c r="AE63" s="174">
        <f>SUM(Z63:AD63)</f>
        <v>22</v>
      </c>
    </row>
    <row r="64" spans="1:31" ht="13.15" x14ac:dyDescent="0.45">
      <c r="A64" s="77" t="s">
        <v>111</v>
      </c>
      <c r="B64" s="120" t="s">
        <v>112</v>
      </c>
      <c r="C64" s="112">
        <v>0</v>
      </c>
      <c r="D64" s="112">
        <v>0</v>
      </c>
      <c r="E64" s="88">
        <v>1</v>
      </c>
      <c r="F64" s="88">
        <v>1</v>
      </c>
      <c r="G64" s="89">
        <v>1</v>
      </c>
      <c r="H64" s="89">
        <v>1</v>
      </c>
      <c r="I64" s="89">
        <v>1</v>
      </c>
      <c r="J64" s="89">
        <v>1</v>
      </c>
      <c r="K64" s="88">
        <v>1</v>
      </c>
      <c r="L64" s="89">
        <v>1</v>
      </c>
      <c r="M64" s="89">
        <v>1</v>
      </c>
      <c r="N64" s="88">
        <v>1</v>
      </c>
      <c r="O64" s="88">
        <v>1</v>
      </c>
      <c r="P64" s="89">
        <v>1</v>
      </c>
      <c r="Q64" s="89">
        <v>1</v>
      </c>
      <c r="R64" s="89">
        <v>1</v>
      </c>
      <c r="S64" s="112">
        <v>0</v>
      </c>
      <c r="T64" s="88">
        <v>1</v>
      </c>
      <c r="U64" s="88">
        <v>1</v>
      </c>
      <c r="V64" s="88">
        <v>1</v>
      </c>
      <c r="W64" s="88">
        <v>1</v>
      </c>
      <c r="X64" s="113"/>
      <c r="Y64" s="120" t="s">
        <v>112</v>
      </c>
      <c r="Z64" s="70">
        <f t="shared" ref="Z64:Z68" si="56">1*(2*C64+G64+H64+2*K64+2*M64+O64+R64)</f>
        <v>8</v>
      </c>
      <c r="AA64" s="199">
        <f t="shared" si="52"/>
        <v>4</v>
      </c>
      <c r="AB64" s="199">
        <f t="shared" si="53"/>
        <v>5</v>
      </c>
      <c r="AC64" s="199">
        <f t="shared" si="54"/>
        <v>2</v>
      </c>
      <c r="AD64" s="199">
        <f t="shared" si="55"/>
        <v>4</v>
      </c>
      <c r="AE64" s="87"/>
    </row>
    <row r="65" spans="1:31" ht="13.15" x14ac:dyDescent="0.45">
      <c r="A65" s="77" t="s">
        <v>113</v>
      </c>
      <c r="B65" s="120" t="s">
        <v>63</v>
      </c>
      <c r="C65" s="88">
        <v>1</v>
      </c>
      <c r="D65" s="88">
        <v>1</v>
      </c>
      <c r="E65" s="88">
        <v>1</v>
      </c>
      <c r="F65" s="88">
        <v>1</v>
      </c>
      <c r="G65" s="89">
        <v>1</v>
      </c>
      <c r="H65" s="89">
        <v>1</v>
      </c>
      <c r="I65" s="89">
        <v>1</v>
      </c>
      <c r="J65" s="89">
        <v>1</v>
      </c>
      <c r="K65" s="89">
        <v>1</v>
      </c>
      <c r="L65" s="89">
        <v>1</v>
      </c>
      <c r="M65" s="89">
        <v>1</v>
      </c>
      <c r="N65" s="88">
        <v>1</v>
      </c>
      <c r="O65" s="88">
        <v>1</v>
      </c>
      <c r="P65" s="89">
        <v>1</v>
      </c>
      <c r="Q65" s="89">
        <v>1</v>
      </c>
      <c r="R65" s="89">
        <v>1</v>
      </c>
      <c r="S65" s="88">
        <v>1</v>
      </c>
      <c r="T65" s="88">
        <v>1</v>
      </c>
      <c r="U65" s="88">
        <v>1</v>
      </c>
      <c r="V65" s="88">
        <v>1</v>
      </c>
      <c r="W65" s="112">
        <v>0</v>
      </c>
      <c r="X65" s="199"/>
      <c r="Y65" s="120" t="s">
        <v>63</v>
      </c>
      <c r="Z65" s="70">
        <f t="shared" si="56"/>
        <v>10</v>
      </c>
      <c r="AA65" s="199">
        <f t="shared" si="52"/>
        <v>5</v>
      </c>
      <c r="AB65" s="199">
        <f t="shared" si="53"/>
        <v>5</v>
      </c>
      <c r="AC65" s="199">
        <f t="shared" si="54"/>
        <v>2</v>
      </c>
      <c r="AD65" s="199">
        <f t="shared" si="55"/>
        <v>4</v>
      </c>
      <c r="AE65" s="87"/>
    </row>
    <row r="66" spans="1:31" ht="13.15" x14ac:dyDescent="0.45">
      <c r="A66" s="77" t="s">
        <v>114</v>
      </c>
      <c r="B66" s="195" t="s">
        <v>73</v>
      </c>
      <c r="C66" s="112">
        <v>0</v>
      </c>
      <c r="D66" s="112">
        <v>0</v>
      </c>
      <c r="E66" s="88">
        <v>1</v>
      </c>
      <c r="F66" s="88">
        <v>1</v>
      </c>
      <c r="G66" s="90">
        <v>1</v>
      </c>
      <c r="H66" s="89">
        <v>1</v>
      </c>
      <c r="I66" s="89">
        <v>1</v>
      </c>
      <c r="J66" s="88">
        <v>1</v>
      </c>
      <c r="K66" s="89">
        <v>1</v>
      </c>
      <c r="L66" s="89">
        <v>1</v>
      </c>
      <c r="M66" s="89">
        <v>1</v>
      </c>
      <c r="N66" s="112">
        <v>0</v>
      </c>
      <c r="O66" s="89">
        <v>1</v>
      </c>
      <c r="P66" s="89">
        <v>1</v>
      </c>
      <c r="Q66" s="89">
        <v>1</v>
      </c>
      <c r="R66" s="89">
        <v>1</v>
      </c>
      <c r="S66" s="112">
        <v>0</v>
      </c>
      <c r="T66" s="112">
        <v>0</v>
      </c>
      <c r="U66" s="88">
        <v>1</v>
      </c>
      <c r="V66" s="88">
        <v>1</v>
      </c>
      <c r="W66" s="112">
        <v>0</v>
      </c>
      <c r="X66" s="199"/>
      <c r="Y66" s="195" t="s">
        <v>73</v>
      </c>
      <c r="Z66" s="70">
        <f t="shared" si="56"/>
        <v>8</v>
      </c>
      <c r="AA66" s="199">
        <f t="shared" si="52"/>
        <v>4</v>
      </c>
      <c r="AB66" s="199">
        <f t="shared" si="53"/>
        <v>5</v>
      </c>
      <c r="AC66" s="199">
        <f t="shared" si="54"/>
        <v>1</v>
      </c>
      <c r="AD66" s="199">
        <f t="shared" si="55"/>
        <v>2</v>
      </c>
      <c r="AE66" s="87"/>
    </row>
    <row r="67" spans="1:31" ht="13.15" x14ac:dyDescent="0.45">
      <c r="A67" s="77"/>
      <c r="B67" s="192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200"/>
      <c r="V67" s="200"/>
      <c r="W67" s="87"/>
      <c r="X67" s="199"/>
      <c r="Y67" s="228" t="s">
        <v>253</v>
      </c>
      <c r="Z67" s="224">
        <v>26</v>
      </c>
      <c r="AA67" s="224">
        <v>13</v>
      </c>
      <c r="AB67" s="224">
        <v>15</v>
      </c>
      <c r="AC67" s="224">
        <v>5</v>
      </c>
      <c r="AD67" s="224">
        <v>10</v>
      </c>
      <c r="AE67" s="224">
        <v>69</v>
      </c>
    </row>
    <row r="68" spans="1:31" ht="13.15" x14ac:dyDescent="0.45">
      <c r="A68" s="78" t="s">
        <v>115</v>
      </c>
      <c r="B68" s="198" t="s">
        <v>116</v>
      </c>
      <c r="C68" s="112">
        <v>0</v>
      </c>
      <c r="D68" s="88">
        <v>1</v>
      </c>
      <c r="E68" s="88">
        <v>1</v>
      </c>
      <c r="F68" s="88">
        <v>1</v>
      </c>
      <c r="G68" s="89">
        <v>1</v>
      </c>
      <c r="H68" s="112">
        <v>0</v>
      </c>
      <c r="I68" s="112">
        <v>0</v>
      </c>
      <c r="J68" s="90">
        <v>1</v>
      </c>
      <c r="K68" s="112">
        <v>0</v>
      </c>
      <c r="L68" s="112">
        <v>0</v>
      </c>
      <c r="M68" s="112">
        <v>0</v>
      </c>
      <c r="N68" s="112">
        <v>0</v>
      </c>
      <c r="O68" s="112">
        <v>0</v>
      </c>
      <c r="P68" s="112">
        <v>0</v>
      </c>
      <c r="Q68" s="88">
        <v>1</v>
      </c>
      <c r="R68" s="88">
        <v>1</v>
      </c>
      <c r="S68" s="89">
        <v>1</v>
      </c>
      <c r="T68" s="89">
        <v>1</v>
      </c>
      <c r="U68" s="88">
        <v>1</v>
      </c>
      <c r="V68" s="112">
        <v>0</v>
      </c>
      <c r="W68" s="88">
        <v>1</v>
      </c>
      <c r="X68" s="113"/>
      <c r="Y68" s="198" t="s">
        <v>116</v>
      </c>
      <c r="Z68" s="175">
        <f t="shared" si="56"/>
        <v>2</v>
      </c>
      <c r="AA68" s="175">
        <f t="shared" si="52"/>
        <v>1</v>
      </c>
      <c r="AB68" s="175">
        <f t="shared" si="53"/>
        <v>3</v>
      </c>
      <c r="AC68" s="175">
        <f t="shared" si="54"/>
        <v>1</v>
      </c>
      <c r="AD68" s="175">
        <f t="shared" si="55"/>
        <v>4</v>
      </c>
      <c r="AE68" s="175">
        <f>SUM(Z68:AD68)</f>
        <v>11</v>
      </c>
    </row>
    <row r="69" spans="1:31" ht="13.15" x14ac:dyDescent="0.45">
      <c r="Y69" s="113"/>
    </row>
    <row r="70" spans="1:31" ht="13.15" x14ac:dyDescent="0.45">
      <c r="Y70" s="113"/>
    </row>
    <row r="71" spans="1:31" ht="13.15" x14ac:dyDescent="0.45">
      <c r="A71" s="203" t="s">
        <v>258</v>
      </c>
      <c r="B71" s="73" t="s">
        <v>77</v>
      </c>
      <c r="C71" s="74" t="s">
        <v>78</v>
      </c>
      <c r="D71" s="74" t="s">
        <v>79</v>
      </c>
      <c r="E71" s="74" t="s">
        <v>80</v>
      </c>
      <c r="F71" s="74" t="s">
        <v>81</v>
      </c>
      <c r="G71" s="74" t="s">
        <v>82</v>
      </c>
      <c r="H71" s="74" t="s">
        <v>83</v>
      </c>
      <c r="I71" s="74" t="s">
        <v>84</v>
      </c>
      <c r="J71" s="74" t="s">
        <v>85</v>
      </c>
      <c r="K71" s="74" t="s">
        <v>86</v>
      </c>
      <c r="L71" s="74" t="s">
        <v>87</v>
      </c>
      <c r="M71" s="74" t="s">
        <v>88</v>
      </c>
      <c r="N71" s="74" t="s">
        <v>89</v>
      </c>
      <c r="O71" s="74" t="s">
        <v>90</v>
      </c>
      <c r="P71" s="74">
        <v>64</v>
      </c>
      <c r="Q71" s="74">
        <v>62.5</v>
      </c>
      <c r="R71" s="74">
        <v>61.5</v>
      </c>
      <c r="S71" s="75" t="s">
        <v>91</v>
      </c>
      <c r="T71" s="75" t="s">
        <v>92</v>
      </c>
      <c r="U71" s="75" t="s">
        <v>93</v>
      </c>
      <c r="V71" s="74">
        <v>21</v>
      </c>
      <c r="W71" s="109" t="s">
        <v>94</v>
      </c>
      <c r="Y71" s="214"/>
      <c r="Z71" s="269" t="s">
        <v>258</v>
      </c>
      <c r="AA71" s="270"/>
      <c r="AB71" s="270"/>
      <c r="AC71" s="270"/>
      <c r="AD71" s="270"/>
      <c r="AE71" s="271"/>
    </row>
    <row r="72" spans="1:31" ht="15" x14ac:dyDescent="0.45">
      <c r="A72" s="72" t="s">
        <v>95</v>
      </c>
      <c r="B72" s="193" t="s">
        <v>96</v>
      </c>
      <c r="C72" s="79" t="s">
        <v>97</v>
      </c>
      <c r="D72" s="80" t="s">
        <v>121</v>
      </c>
      <c r="E72" s="81" t="s">
        <v>122</v>
      </c>
      <c r="F72" s="82" t="s">
        <v>98</v>
      </c>
      <c r="G72" s="79" t="s">
        <v>68</v>
      </c>
      <c r="H72" s="79" t="s">
        <v>69</v>
      </c>
      <c r="I72" s="83" t="s">
        <v>123</v>
      </c>
      <c r="J72" s="81" t="s">
        <v>124</v>
      </c>
      <c r="K72" s="79" t="s">
        <v>99</v>
      </c>
      <c r="L72" s="80" t="s">
        <v>125</v>
      </c>
      <c r="M72" s="80" t="s">
        <v>126</v>
      </c>
      <c r="N72" s="82" t="s">
        <v>100</v>
      </c>
      <c r="O72" s="79" t="s">
        <v>101</v>
      </c>
      <c r="P72" s="83" t="s">
        <v>127</v>
      </c>
      <c r="Q72" s="80" t="s">
        <v>128</v>
      </c>
      <c r="R72" s="79" t="s">
        <v>102</v>
      </c>
      <c r="S72" s="84" t="s">
        <v>103</v>
      </c>
      <c r="T72" s="85" t="s">
        <v>129</v>
      </c>
      <c r="U72" s="86" t="s">
        <v>130</v>
      </c>
      <c r="V72" s="85" t="s">
        <v>131</v>
      </c>
      <c r="W72" s="111" t="s">
        <v>104</v>
      </c>
      <c r="X72" s="202"/>
      <c r="Y72" s="206" t="s">
        <v>251</v>
      </c>
      <c r="Z72" s="207" t="s">
        <v>117</v>
      </c>
      <c r="AA72" s="208" t="s">
        <v>132</v>
      </c>
      <c r="AB72" s="209" t="s">
        <v>133</v>
      </c>
      <c r="AC72" s="210" t="s">
        <v>118</v>
      </c>
      <c r="AD72" s="211" t="s">
        <v>119</v>
      </c>
      <c r="AE72" s="212" t="s">
        <v>120</v>
      </c>
    </row>
    <row r="73" spans="1:31" ht="13.15" x14ac:dyDescent="0.45">
      <c r="A73" s="77">
        <v>56</v>
      </c>
      <c r="B73" s="196" t="s">
        <v>105</v>
      </c>
      <c r="C73" s="112">
        <v>0</v>
      </c>
      <c r="D73" s="88">
        <v>1</v>
      </c>
      <c r="E73" s="88">
        <v>1</v>
      </c>
      <c r="F73" s="88">
        <v>1</v>
      </c>
      <c r="G73" s="89">
        <v>1</v>
      </c>
      <c r="H73" s="89">
        <v>1</v>
      </c>
      <c r="I73" s="89">
        <v>1</v>
      </c>
      <c r="J73" s="112">
        <v>0</v>
      </c>
      <c r="K73" s="89">
        <v>1</v>
      </c>
      <c r="L73" s="89">
        <v>1</v>
      </c>
      <c r="M73" s="89">
        <v>1</v>
      </c>
      <c r="N73" s="88">
        <v>1</v>
      </c>
      <c r="O73" s="88">
        <v>1</v>
      </c>
      <c r="P73" s="89">
        <v>1</v>
      </c>
      <c r="Q73" s="89">
        <v>1</v>
      </c>
      <c r="R73" s="89">
        <v>1</v>
      </c>
      <c r="S73" s="112">
        <v>0</v>
      </c>
      <c r="T73" s="88">
        <v>1</v>
      </c>
      <c r="U73" s="88">
        <v>1</v>
      </c>
      <c r="V73" s="88">
        <v>1</v>
      </c>
      <c r="W73" s="112">
        <v>0</v>
      </c>
      <c r="X73" s="113"/>
      <c r="Y73" s="118" t="s">
        <v>105</v>
      </c>
      <c r="Z73" s="174">
        <f>1*(2*C73+G73+H73+2*K73+2*M73+O73+R73)</f>
        <v>8</v>
      </c>
      <c r="AA73" s="174">
        <f t="shared" ref="AA73:AA76" si="57">1*(D73+I73+L73+M73+P73)</f>
        <v>5</v>
      </c>
      <c r="AB73" s="174">
        <f t="shared" ref="AB73:AB76" si="58">1*(E73+J73+L73+M73+Q73)</f>
        <v>4</v>
      </c>
      <c r="AC73" s="174">
        <f t="shared" ref="AC73:AC78" si="59">1*(T73+V73)</f>
        <v>2</v>
      </c>
      <c r="AD73" s="174">
        <f t="shared" ref="AD73:AD78" si="60">1*(F73+N73+S73+U73+W73)</f>
        <v>3</v>
      </c>
      <c r="AE73" s="174">
        <f>SUM(Z73:AD73)</f>
        <v>22</v>
      </c>
    </row>
    <row r="74" spans="1:31" ht="13.15" x14ac:dyDescent="0.45">
      <c r="A74" s="77" t="s">
        <v>111</v>
      </c>
      <c r="B74" s="120" t="s">
        <v>112</v>
      </c>
      <c r="C74" s="88">
        <v>1</v>
      </c>
      <c r="D74" s="88">
        <v>1</v>
      </c>
      <c r="E74" s="112">
        <v>0</v>
      </c>
      <c r="F74" s="88">
        <v>1</v>
      </c>
      <c r="G74" s="89">
        <v>1</v>
      </c>
      <c r="H74" s="89">
        <v>1</v>
      </c>
      <c r="I74" s="89">
        <v>1</v>
      </c>
      <c r="J74" s="88">
        <v>1</v>
      </c>
      <c r="K74" s="89">
        <v>1</v>
      </c>
      <c r="L74" s="89">
        <v>1</v>
      </c>
      <c r="M74" s="89">
        <v>1</v>
      </c>
      <c r="N74" s="112">
        <v>0</v>
      </c>
      <c r="O74" s="89">
        <v>1</v>
      </c>
      <c r="P74" s="89">
        <v>1</v>
      </c>
      <c r="Q74" s="89">
        <v>1</v>
      </c>
      <c r="R74" s="89">
        <v>1</v>
      </c>
      <c r="S74" s="112">
        <v>0</v>
      </c>
      <c r="T74" s="88">
        <v>1</v>
      </c>
      <c r="U74" s="88">
        <v>1</v>
      </c>
      <c r="V74" s="88">
        <v>1</v>
      </c>
      <c r="W74" s="88">
        <v>0</v>
      </c>
      <c r="X74" s="113"/>
      <c r="Y74" s="194" t="s">
        <v>112</v>
      </c>
      <c r="Z74" s="70">
        <f t="shared" ref="Z74:Z78" si="61">1*(2*C74+G74+H74+2*K74+2*M74+O74+R74)</f>
        <v>10</v>
      </c>
      <c r="AA74" s="199">
        <f t="shared" si="57"/>
        <v>5</v>
      </c>
      <c r="AB74" s="199">
        <f t="shared" si="58"/>
        <v>4</v>
      </c>
      <c r="AC74" s="199">
        <f t="shared" si="59"/>
        <v>2</v>
      </c>
      <c r="AD74" s="199">
        <f t="shared" si="60"/>
        <v>2</v>
      </c>
      <c r="AE74" s="87"/>
    </row>
    <row r="75" spans="1:31" ht="13.15" x14ac:dyDescent="0.45">
      <c r="A75" s="77" t="s">
        <v>113</v>
      </c>
      <c r="B75" s="120" t="s">
        <v>63</v>
      </c>
      <c r="C75" s="88">
        <v>1</v>
      </c>
      <c r="D75" s="88">
        <v>1</v>
      </c>
      <c r="E75" s="88">
        <v>1</v>
      </c>
      <c r="F75" s="112">
        <v>0</v>
      </c>
      <c r="G75" s="89">
        <v>1</v>
      </c>
      <c r="H75" s="89">
        <v>1</v>
      </c>
      <c r="I75" s="89">
        <v>1</v>
      </c>
      <c r="J75" s="89">
        <v>1</v>
      </c>
      <c r="K75" s="89">
        <v>1</v>
      </c>
      <c r="L75" s="89">
        <v>1</v>
      </c>
      <c r="M75" s="89">
        <v>1</v>
      </c>
      <c r="N75" s="88">
        <v>1</v>
      </c>
      <c r="O75" s="88">
        <v>1</v>
      </c>
      <c r="P75" s="89">
        <v>1</v>
      </c>
      <c r="Q75" s="89">
        <v>1</v>
      </c>
      <c r="R75" s="89">
        <v>1</v>
      </c>
      <c r="S75" s="112">
        <v>0</v>
      </c>
      <c r="T75" s="88">
        <v>1</v>
      </c>
      <c r="U75" s="112">
        <v>0</v>
      </c>
      <c r="V75" s="88">
        <v>1</v>
      </c>
      <c r="W75" s="112">
        <v>0</v>
      </c>
      <c r="X75" s="199"/>
      <c r="Y75" s="120" t="s">
        <v>63</v>
      </c>
      <c r="Z75" s="70">
        <f t="shared" si="61"/>
        <v>10</v>
      </c>
      <c r="AA75" s="199">
        <f t="shared" si="57"/>
        <v>5</v>
      </c>
      <c r="AB75" s="199">
        <f t="shared" si="58"/>
        <v>5</v>
      </c>
      <c r="AC75" s="199">
        <f t="shared" si="59"/>
        <v>2</v>
      </c>
      <c r="AD75" s="199">
        <f t="shared" si="60"/>
        <v>1</v>
      </c>
      <c r="AE75" s="87"/>
    </row>
    <row r="76" spans="1:31" ht="13.15" x14ac:dyDescent="0.45">
      <c r="A76" s="77" t="s">
        <v>114</v>
      </c>
      <c r="B76" s="195" t="s">
        <v>73</v>
      </c>
      <c r="C76" s="88">
        <v>1</v>
      </c>
      <c r="D76" s="88">
        <v>1</v>
      </c>
      <c r="E76" s="112">
        <v>0</v>
      </c>
      <c r="F76" s="112">
        <v>0</v>
      </c>
      <c r="G76" s="89">
        <v>1</v>
      </c>
      <c r="H76" s="89">
        <v>1</v>
      </c>
      <c r="I76" s="89">
        <v>1</v>
      </c>
      <c r="J76" s="89">
        <v>1</v>
      </c>
      <c r="K76" s="89">
        <v>1</v>
      </c>
      <c r="L76" s="89">
        <v>1</v>
      </c>
      <c r="M76" s="89">
        <v>1</v>
      </c>
      <c r="N76" s="112">
        <v>0</v>
      </c>
      <c r="O76" s="88">
        <v>1</v>
      </c>
      <c r="P76" s="89">
        <v>1</v>
      </c>
      <c r="Q76" s="89">
        <v>1</v>
      </c>
      <c r="R76" s="89">
        <v>1</v>
      </c>
      <c r="S76" s="112">
        <v>0</v>
      </c>
      <c r="T76" s="88">
        <v>1</v>
      </c>
      <c r="U76" s="88">
        <v>1</v>
      </c>
      <c r="V76" s="88">
        <v>1</v>
      </c>
      <c r="W76" s="112">
        <v>0</v>
      </c>
      <c r="X76" s="199"/>
      <c r="Y76" s="195" t="s">
        <v>73</v>
      </c>
      <c r="Z76" s="70">
        <f t="shared" si="61"/>
        <v>10</v>
      </c>
      <c r="AA76" s="199">
        <f t="shared" si="57"/>
        <v>5</v>
      </c>
      <c r="AB76" s="199">
        <f t="shared" si="58"/>
        <v>4</v>
      </c>
      <c r="AC76" s="199">
        <f t="shared" si="59"/>
        <v>2</v>
      </c>
      <c r="AD76" s="199">
        <f t="shared" si="60"/>
        <v>1</v>
      </c>
      <c r="AE76" s="87"/>
    </row>
    <row r="77" spans="1:31" ht="13.15" x14ac:dyDescent="0.45">
      <c r="A77" s="77"/>
      <c r="B77" s="192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87"/>
      <c r="X77" s="199"/>
      <c r="Y77" s="205" t="s">
        <v>253</v>
      </c>
      <c r="Z77" s="224">
        <v>30</v>
      </c>
      <c r="AA77" s="224">
        <v>15</v>
      </c>
      <c r="AB77" s="224">
        <v>13</v>
      </c>
      <c r="AC77" s="224">
        <v>6</v>
      </c>
      <c r="AD77" s="224">
        <v>4</v>
      </c>
      <c r="AE77" s="224">
        <v>68</v>
      </c>
    </row>
    <row r="78" spans="1:31" ht="13.15" x14ac:dyDescent="0.45">
      <c r="A78" s="78" t="s">
        <v>115</v>
      </c>
      <c r="B78" s="198" t="s">
        <v>116</v>
      </c>
      <c r="C78" s="112">
        <v>0</v>
      </c>
      <c r="D78" s="88">
        <v>1</v>
      </c>
      <c r="E78" s="88">
        <v>1</v>
      </c>
      <c r="F78" s="90">
        <v>1</v>
      </c>
      <c r="G78" s="89">
        <v>1</v>
      </c>
      <c r="H78" s="112">
        <v>0</v>
      </c>
      <c r="I78" s="112">
        <v>0</v>
      </c>
      <c r="J78" s="112">
        <v>0</v>
      </c>
      <c r="K78" s="112">
        <v>0</v>
      </c>
      <c r="L78" s="112">
        <v>0</v>
      </c>
      <c r="M78" s="112">
        <v>0</v>
      </c>
      <c r="N78" s="112">
        <v>0</v>
      </c>
      <c r="O78" s="112">
        <v>0</v>
      </c>
      <c r="P78" s="112">
        <v>0</v>
      </c>
      <c r="Q78" s="88">
        <v>1</v>
      </c>
      <c r="R78" s="112">
        <v>0</v>
      </c>
      <c r="S78" s="89">
        <v>1</v>
      </c>
      <c r="T78" s="88">
        <v>1</v>
      </c>
      <c r="U78" s="88">
        <v>1</v>
      </c>
      <c r="V78" s="89">
        <v>1</v>
      </c>
      <c r="W78" s="112">
        <v>0</v>
      </c>
      <c r="X78" s="113"/>
      <c r="Y78" s="198" t="s">
        <v>116</v>
      </c>
      <c r="Z78" s="175">
        <f t="shared" si="61"/>
        <v>1</v>
      </c>
      <c r="AA78" s="175">
        <f>1*(D78+I78+L78+M78+Q78)</f>
        <v>2</v>
      </c>
      <c r="AB78" s="175">
        <f>1*(E78+J78+L78+M78+Q78)</f>
        <v>2</v>
      </c>
      <c r="AC78" s="175">
        <f t="shared" si="59"/>
        <v>2</v>
      </c>
      <c r="AD78" s="175">
        <f t="shared" si="60"/>
        <v>3</v>
      </c>
      <c r="AE78" s="175">
        <f>SUM(Z78:AD78)</f>
        <v>10</v>
      </c>
    </row>
    <row r="79" spans="1:31" ht="13.15" x14ac:dyDescent="0.45">
      <c r="Y79" s="113"/>
    </row>
    <row r="80" spans="1:31" ht="13.15" x14ac:dyDescent="0.45">
      <c r="Y80" s="113"/>
    </row>
    <row r="81" spans="1:31" ht="13.15" x14ac:dyDescent="0.45">
      <c r="A81" s="203" t="s">
        <v>259</v>
      </c>
      <c r="B81" s="73" t="s">
        <v>77</v>
      </c>
      <c r="C81" s="74" t="s">
        <v>78</v>
      </c>
      <c r="D81" s="74" t="s">
        <v>79</v>
      </c>
      <c r="E81" s="74" t="s">
        <v>80</v>
      </c>
      <c r="F81" s="74" t="s">
        <v>81</v>
      </c>
      <c r="G81" s="74" t="s">
        <v>82</v>
      </c>
      <c r="H81" s="74" t="s">
        <v>83</v>
      </c>
      <c r="I81" s="74" t="s">
        <v>84</v>
      </c>
      <c r="J81" s="74" t="s">
        <v>85</v>
      </c>
      <c r="K81" s="74" t="s">
        <v>86</v>
      </c>
      <c r="L81" s="74" t="s">
        <v>87</v>
      </c>
      <c r="M81" s="74" t="s">
        <v>88</v>
      </c>
      <c r="N81" s="74" t="s">
        <v>89</v>
      </c>
      <c r="O81" s="74" t="s">
        <v>90</v>
      </c>
      <c r="P81" s="74">
        <v>64</v>
      </c>
      <c r="Q81" s="74">
        <v>62.5</v>
      </c>
      <c r="R81" s="74">
        <v>61.5</v>
      </c>
      <c r="S81" s="75" t="s">
        <v>91</v>
      </c>
      <c r="T81" s="75" t="s">
        <v>92</v>
      </c>
      <c r="U81" s="75" t="s">
        <v>93</v>
      </c>
      <c r="V81" s="74">
        <v>21</v>
      </c>
      <c r="W81" s="109" t="s">
        <v>94</v>
      </c>
      <c r="Y81" s="203"/>
      <c r="Z81" s="269" t="s">
        <v>259</v>
      </c>
      <c r="AA81" s="270"/>
      <c r="AB81" s="270"/>
      <c r="AC81" s="270"/>
      <c r="AD81" s="270"/>
      <c r="AE81" s="271"/>
    </row>
    <row r="82" spans="1:31" ht="15" x14ac:dyDescent="0.45">
      <c r="A82" s="72" t="s">
        <v>95</v>
      </c>
      <c r="B82" s="193" t="s">
        <v>96</v>
      </c>
      <c r="C82" s="79" t="s">
        <v>97</v>
      </c>
      <c r="D82" s="80" t="s">
        <v>121</v>
      </c>
      <c r="E82" s="81" t="s">
        <v>122</v>
      </c>
      <c r="F82" s="82" t="s">
        <v>98</v>
      </c>
      <c r="G82" s="79" t="s">
        <v>68</v>
      </c>
      <c r="H82" s="79" t="s">
        <v>69</v>
      </c>
      <c r="I82" s="83" t="s">
        <v>123</v>
      </c>
      <c r="J82" s="81" t="s">
        <v>124</v>
      </c>
      <c r="K82" s="79" t="s">
        <v>99</v>
      </c>
      <c r="L82" s="80" t="s">
        <v>125</v>
      </c>
      <c r="M82" s="80" t="s">
        <v>126</v>
      </c>
      <c r="N82" s="82" t="s">
        <v>100</v>
      </c>
      <c r="O82" s="79" t="s">
        <v>101</v>
      </c>
      <c r="P82" s="83" t="s">
        <v>127</v>
      </c>
      <c r="Q82" s="80" t="s">
        <v>128</v>
      </c>
      <c r="R82" s="79" t="s">
        <v>102</v>
      </c>
      <c r="S82" s="84" t="s">
        <v>103</v>
      </c>
      <c r="T82" s="85" t="s">
        <v>129</v>
      </c>
      <c r="U82" s="86" t="s">
        <v>130</v>
      </c>
      <c r="V82" s="85" t="s">
        <v>131</v>
      </c>
      <c r="W82" s="111" t="s">
        <v>104</v>
      </c>
      <c r="X82" s="202"/>
      <c r="Y82" s="206" t="s">
        <v>251</v>
      </c>
      <c r="Z82" s="207" t="s">
        <v>117</v>
      </c>
      <c r="AA82" s="208" t="s">
        <v>132</v>
      </c>
      <c r="AB82" s="209" t="s">
        <v>133</v>
      </c>
      <c r="AC82" s="210" t="s">
        <v>118</v>
      </c>
      <c r="AD82" s="211" t="s">
        <v>119</v>
      </c>
      <c r="AE82" s="212" t="s">
        <v>120</v>
      </c>
    </row>
    <row r="83" spans="1:31" ht="13.15" x14ac:dyDescent="0.45">
      <c r="A83" s="77">
        <v>56</v>
      </c>
      <c r="B83" s="196" t="s">
        <v>105</v>
      </c>
      <c r="C83" s="112">
        <v>0</v>
      </c>
      <c r="D83" s="88">
        <v>1</v>
      </c>
      <c r="E83" s="88">
        <v>1</v>
      </c>
      <c r="F83" s="88">
        <v>1</v>
      </c>
      <c r="G83" s="88">
        <v>1</v>
      </c>
      <c r="H83" s="89">
        <v>1</v>
      </c>
      <c r="I83" s="88">
        <v>1</v>
      </c>
      <c r="J83" s="88">
        <v>1</v>
      </c>
      <c r="K83" s="89">
        <v>1</v>
      </c>
      <c r="L83" s="89">
        <v>1</v>
      </c>
      <c r="M83" s="89">
        <v>1</v>
      </c>
      <c r="N83" s="88">
        <v>1</v>
      </c>
      <c r="O83" s="88">
        <v>1</v>
      </c>
      <c r="P83" s="88">
        <v>1</v>
      </c>
      <c r="Q83" s="89">
        <v>1</v>
      </c>
      <c r="R83" s="89">
        <v>1</v>
      </c>
      <c r="S83" s="112">
        <v>0</v>
      </c>
      <c r="T83" s="88">
        <v>1</v>
      </c>
      <c r="U83" s="88">
        <v>1</v>
      </c>
      <c r="V83" s="88">
        <v>1</v>
      </c>
      <c r="W83" s="112">
        <v>0</v>
      </c>
      <c r="X83" s="113"/>
      <c r="Y83" s="118" t="s">
        <v>105</v>
      </c>
      <c r="Z83" s="174">
        <f>1*(2*C83+G83+H83+2*K83+2*M83+O83+R83)</f>
        <v>8</v>
      </c>
      <c r="AA83" s="174">
        <f t="shared" ref="AA83:AA88" si="62">1*(D83+I83+L83+M83+P83)</f>
        <v>5</v>
      </c>
      <c r="AB83" s="174">
        <f t="shared" ref="AB83:AB88" si="63">1*(E83+J83+L83+M83+Q83)</f>
        <v>5</v>
      </c>
      <c r="AC83" s="174">
        <f t="shared" ref="AC83:AC88" si="64">1*(T83+V83)</f>
        <v>2</v>
      </c>
      <c r="AD83" s="174">
        <f t="shared" ref="AD83:AD88" si="65">1*(F83+N83+S83+U83+W83)</f>
        <v>3</v>
      </c>
      <c r="AE83" s="174">
        <f>SUM(Z83:AD83)</f>
        <v>23</v>
      </c>
    </row>
    <row r="84" spans="1:31" ht="13.15" x14ac:dyDescent="0.45">
      <c r="A84" s="77" t="s">
        <v>111</v>
      </c>
      <c r="B84" s="120" t="s">
        <v>112</v>
      </c>
      <c r="C84" s="112">
        <v>0</v>
      </c>
      <c r="D84" s="88">
        <v>1</v>
      </c>
      <c r="E84" s="112">
        <v>0</v>
      </c>
      <c r="F84" s="88">
        <v>1</v>
      </c>
      <c r="G84" s="88">
        <v>1</v>
      </c>
      <c r="H84" s="89">
        <v>1</v>
      </c>
      <c r="I84" s="89">
        <v>1</v>
      </c>
      <c r="J84" s="88">
        <v>1</v>
      </c>
      <c r="K84" s="89">
        <v>1</v>
      </c>
      <c r="L84" s="89">
        <v>1</v>
      </c>
      <c r="M84" s="89">
        <v>1</v>
      </c>
      <c r="N84" s="88">
        <v>1</v>
      </c>
      <c r="O84" s="89">
        <v>1</v>
      </c>
      <c r="P84" s="89">
        <v>1</v>
      </c>
      <c r="Q84" s="89">
        <v>1</v>
      </c>
      <c r="R84" s="89">
        <v>1</v>
      </c>
      <c r="S84" s="88">
        <v>1</v>
      </c>
      <c r="T84" s="88">
        <v>1</v>
      </c>
      <c r="U84" s="88">
        <v>1</v>
      </c>
      <c r="V84" s="88">
        <v>1</v>
      </c>
      <c r="W84" s="88">
        <v>1</v>
      </c>
      <c r="X84" s="113"/>
      <c r="Y84" s="194" t="s">
        <v>112</v>
      </c>
      <c r="Z84" s="70">
        <f t="shared" ref="Z84:Z88" si="66">1*(2*C84+G84+H84+2*K84+2*M84+O84+R84)</f>
        <v>8</v>
      </c>
      <c r="AA84" s="199">
        <f t="shared" si="62"/>
        <v>5</v>
      </c>
      <c r="AB84" s="199">
        <f t="shared" si="63"/>
        <v>4</v>
      </c>
      <c r="AC84" s="199">
        <f t="shared" si="64"/>
        <v>2</v>
      </c>
      <c r="AD84" s="199">
        <f t="shared" si="65"/>
        <v>5</v>
      </c>
      <c r="AE84" s="87"/>
    </row>
    <row r="85" spans="1:31" ht="13.15" x14ac:dyDescent="0.45">
      <c r="A85" s="77" t="s">
        <v>113</v>
      </c>
      <c r="B85" s="120" t="s">
        <v>63</v>
      </c>
      <c r="C85" s="88">
        <v>1</v>
      </c>
      <c r="D85" s="88">
        <v>1</v>
      </c>
      <c r="E85" s="88">
        <v>1</v>
      </c>
      <c r="F85" s="88">
        <v>1</v>
      </c>
      <c r="G85" s="88">
        <v>1</v>
      </c>
      <c r="H85" s="89">
        <v>1</v>
      </c>
      <c r="I85" s="89">
        <v>1</v>
      </c>
      <c r="J85" s="89">
        <v>1</v>
      </c>
      <c r="K85" s="89">
        <v>1</v>
      </c>
      <c r="L85" s="89">
        <v>1</v>
      </c>
      <c r="M85" s="89">
        <v>1</v>
      </c>
      <c r="N85" s="112">
        <v>0</v>
      </c>
      <c r="O85" s="88">
        <v>1</v>
      </c>
      <c r="P85" s="89">
        <v>1</v>
      </c>
      <c r="Q85" s="89">
        <v>1</v>
      </c>
      <c r="R85" s="89">
        <v>1</v>
      </c>
      <c r="S85" s="213">
        <v>0</v>
      </c>
      <c r="T85" s="88">
        <v>1</v>
      </c>
      <c r="U85" s="88">
        <v>1</v>
      </c>
      <c r="V85" s="89">
        <v>1</v>
      </c>
      <c r="W85" s="213">
        <v>0</v>
      </c>
      <c r="Y85" s="120" t="s">
        <v>63</v>
      </c>
      <c r="Z85" s="70">
        <f t="shared" si="66"/>
        <v>10</v>
      </c>
      <c r="AA85" s="199">
        <f t="shared" si="62"/>
        <v>5</v>
      </c>
      <c r="AB85" s="199">
        <f t="shared" si="63"/>
        <v>5</v>
      </c>
      <c r="AC85" s="199">
        <f t="shared" si="64"/>
        <v>2</v>
      </c>
      <c r="AD85" s="199">
        <f t="shared" si="65"/>
        <v>2</v>
      </c>
      <c r="AE85" s="87"/>
    </row>
    <row r="86" spans="1:31" ht="13.15" x14ac:dyDescent="0.45">
      <c r="A86" s="77" t="s">
        <v>114</v>
      </c>
      <c r="B86" s="195" t="s">
        <v>73</v>
      </c>
      <c r="C86" s="88">
        <v>1</v>
      </c>
      <c r="D86" s="88">
        <v>1</v>
      </c>
      <c r="E86" s="88">
        <v>1</v>
      </c>
      <c r="F86" s="112">
        <v>0</v>
      </c>
      <c r="G86" s="89">
        <v>1</v>
      </c>
      <c r="H86" s="89">
        <v>1</v>
      </c>
      <c r="I86" s="89">
        <v>1</v>
      </c>
      <c r="J86" s="88">
        <v>1</v>
      </c>
      <c r="K86" s="89">
        <v>1</v>
      </c>
      <c r="L86" s="89">
        <v>1</v>
      </c>
      <c r="M86" s="88">
        <v>1</v>
      </c>
      <c r="N86" s="213">
        <v>0</v>
      </c>
      <c r="O86" s="112">
        <v>0</v>
      </c>
      <c r="P86" s="89">
        <v>1</v>
      </c>
      <c r="Q86" s="89">
        <v>1</v>
      </c>
      <c r="R86" s="89">
        <v>1</v>
      </c>
      <c r="S86" s="213">
        <v>0</v>
      </c>
      <c r="T86" s="88">
        <v>1</v>
      </c>
      <c r="U86" s="88">
        <v>1</v>
      </c>
      <c r="V86" s="88">
        <v>1</v>
      </c>
      <c r="W86" s="88">
        <v>1</v>
      </c>
      <c r="X86" s="113"/>
      <c r="Y86" s="195" t="s">
        <v>73</v>
      </c>
      <c r="Z86" s="70">
        <f t="shared" si="66"/>
        <v>9</v>
      </c>
      <c r="AA86" s="199">
        <f t="shared" si="62"/>
        <v>5</v>
      </c>
      <c r="AB86" s="199">
        <f t="shared" si="63"/>
        <v>5</v>
      </c>
      <c r="AC86" s="199">
        <f t="shared" si="64"/>
        <v>2</v>
      </c>
      <c r="AD86" s="199">
        <f t="shared" si="65"/>
        <v>2</v>
      </c>
      <c r="AE86" s="87"/>
    </row>
    <row r="87" spans="1:31" ht="13.15" x14ac:dyDescent="0.45">
      <c r="A87" s="77"/>
      <c r="B87" s="192"/>
      <c r="W87" s="222"/>
      <c r="Y87" s="205" t="s">
        <v>253</v>
      </c>
      <c r="Z87" s="224">
        <v>27</v>
      </c>
      <c r="AA87" s="224">
        <v>15</v>
      </c>
      <c r="AB87" s="224">
        <v>14</v>
      </c>
      <c r="AC87" s="224">
        <v>6</v>
      </c>
      <c r="AD87" s="224">
        <v>9</v>
      </c>
      <c r="AE87" s="224">
        <v>71</v>
      </c>
    </row>
    <row r="88" spans="1:31" ht="13.15" x14ac:dyDescent="0.45">
      <c r="A88" s="78" t="s">
        <v>115</v>
      </c>
      <c r="B88" s="198" t="s">
        <v>116</v>
      </c>
      <c r="C88" s="213">
        <v>0</v>
      </c>
      <c r="D88" s="112">
        <v>0</v>
      </c>
      <c r="E88" s="213">
        <v>0</v>
      </c>
      <c r="F88" s="112">
        <v>0</v>
      </c>
      <c r="G88" s="88">
        <v>1</v>
      </c>
      <c r="H88" s="88">
        <v>1</v>
      </c>
      <c r="I88" s="112">
        <v>0</v>
      </c>
      <c r="J88" s="213">
        <v>0</v>
      </c>
      <c r="K88" s="213">
        <v>0</v>
      </c>
      <c r="L88" s="213">
        <v>0</v>
      </c>
      <c r="M88" s="213">
        <v>0</v>
      </c>
      <c r="N88" s="213">
        <v>0</v>
      </c>
      <c r="O88" s="213">
        <v>0</v>
      </c>
      <c r="P88" s="88">
        <v>1</v>
      </c>
      <c r="Q88" s="112">
        <v>0</v>
      </c>
      <c r="R88" s="89">
        <v>1</v>
      </c>
      <c r="S88" s="89">
        <v>1</v>
      </c>
      <c r="T88" s="89">
        <v>1</v>
      </c>
      <c r="U88" s="112">
        <v>0</v>
      </c>
      <c r="V88" s="88">
        <v>1</v>
      </c>
      <c r="W88" s="90">
        <v>1</v>
      </c>
      <c r="X88" s="113"/>
      <c r="Y88" s="198" t="s">
        <v>116</v>
      </c>
      <c r="Z88" s="175">
        <f t="shared" si="66"/>
        <v>3</v>
      </c>
      <c r="AA88" s="175">
        <f t="shared" si="62"/>
        <v>1</v>
      </c>
      <c r="AB88" s="175">
        <f t="shared" si="63"/>
        <v>0</v>
      </c>
      <c r="AC88" s="175">
        <f t="shared" si="64"/>
        <v>2</v>
      </c>
      <c r="AD88" s="175">
        <f t="shared" si="65"/>
        <v>2</v>
      </c>
      <c r="AE88" s="175">
        <f>SUM(Z88:AD88)</f>
        <v>8</v>
      </c>
    </row>
  </sheetData>
  <mergeCells count="7">
    <mergeCell ref="Z81:AE81"/>
    <mergeCell ref="Z5:AE5"/>
    <mergeCell ref="Z19:AE19"/>
    <mergeCell ref="Z33:AE33"/>
    <mergeCell ref="Z47:AE47"/>
    <mergeCell ref="Z61:AE61"/>
    <mergeCell ref="Z71:AE7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10AB7-CF7B-4E5F-8289-13666F1F1997}">
  <dimension ref="A1:D10"/>
  <sheetViews>
    <sheetView zoomScale="85" zoomScaleNormal="85" workbookViewId="0">
      <selection activeCell="A9" sqref="A9"/>
    </sheetView>
  </sheetViews>
  <sheetFormatPr defaultColWidth="8.86328125" defaultRowHeight="13.5" x14ac:dyDescent="0.45"/>
  <cols>
    <col min="1" max="1" width="17.796875" style="1" bestFit="1" customWidth="1"/>
    <col min="2" max="2" width="12.1328125" style="2" bestFit="1" customWidth="1"/>
    <col min="3" max="3" width="18.1328125" style="2" customWidth="1"/>
    <col min="4" max="4" width="20.796875" style="1" bestFit="1" customWidth="1"/>
    <col min="5" max="5" width="7.86328125" style="1" customWidth="1"/>
    <col min="6" max="16384" width="8.86328125" style="1"/>
  </cols>
  <sheetData>
    <row r="1" spans="1:4" x14ac:dyDescent="0.45">
      <c r="A1" s="43" t="s">
        <v>6</v>
      </c>
      <c r="B1" s="99" t="s">
        <v>0</v>
      </c>
      <c r="C1" s="99" t="s">
        <v>5</v>
      </c>
      <c r="D1" s="43" t="s">
        <v>220</v>
      </c>
    </row>
    <row r="2" spans="1:4" x14ac:dyDescent="0.45">
      <c r="A2" s="34"/>
      <c r="B2" s="34" t="s">
        <v>1</v>
      </c>
      <c r="C2" s="102" t="s">
        <v>2</v>
      </c>
      <c r="D2" s="34" t="s">
        <v>158</v>
      </c>
    </row>
    <row r="3" spans="1:4" ht="13.9" x14ac:dyDescent="0.45">
      <c r="A3" s="8" t="s">
        <v>13</v>
      </c>
      <c r="B3" s="187">
        <v>1</v>
      </c>
      <c r="C3" s="229">
        <v>3.2726499999999999E-2</v>
      </c>
      <c r="D3" s="165">
        <v>3.2726500000000001</v>
      </c>
    </row>
    <row r="4" spans="1:4" ht="13.9" x14ac:dyDescent="0.45">
      <c r="A4" s="8" t="s">
        <v>14</v>
      </c>
      <c r="B4" s="187">
        <v>1</v>
      </c>
      <c r="C4" s="229">
        <v>4.0190900000000002E-2</v>
      </c>
      <c r="D4" s="166">
        <v>4.0190900000000003</v>
      </c>
    </row>
    <row r="5" spans="1:4" ht="13.9" x14ac:dyDescent="0.45">
      <c r="A5" s="8" t="s">
        <v>10</v>
      </c>
      <c r="B5" s="187">
        <v>1</v>
      </c>
      <c r="C5" s="229">
        <v>4.9478099999999997E-2</v>
      </c>
      <c r="D5" s="166">
        <v>4.9478099999999996</v>
      </c>
    </row>
    <row r="6" spans="1:4" ht="13.9" x14ac:dyDescent="0.45">
      <c r="A6" s="8" t="s">
        <v>16</v>
      </c>
      <c r="B6" s="187">
        <v>1</v>
      </c>
      <c r="C6" s="229">
        <v>5.7073699999999998E-2</v>
      </c>
      <c r="D6" s="166">
        <v>5.7073700000000001</v>
      </c>
    </row>
    <row r="7" spans="1:4" ht="13.9" x14ac:dyDescent="0.45">
      <c r="A7" s="8" t="s">
        <v>17</v>
      </c>
      <c r="B7" s="187">
        <v>1</v>
      </c>
      <c r="C7" s="229">
        <v>6.1206799999999999E-2</v>
      </c>
      <c r="D7" s="166">
        <v>6.1206800000000001</v>
      </c>
    </row>
    <row r="8" spans="1:4" ht="13.9" x14ac:dyDescent="0.45">
      <c r="A8" s="9" t="s">
        <v>18</v>
      </c>
      <c r="B8" s="190">
        <v>1</v>
      </c>
      <c r="C8" s="230">
        <v>6.8819699999999998E-2</v>
      </c>
      <c r="D8" s="166">
        <v>6.8819699999999999</v>
      </c>
    </row>
    <row r="10" spans="1:4" x14ac:dyDescent="0.45">
      <c r="A10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0B68-F450-4E03-8693-ACA1439A8469}">
  <dimension ref="A1:F8"/>
  <sheetViews>
    <sheetView zoomScale="85" zoomScaleNormal="85" workbookViewId="0">
      <selection activeCell="A7" sqref="A7"/>
    </sheetView>
  </sheetViews>
  <sheetFormatPr defaultColWidth="8.86328125" defaultRowHeight="13.5" x14ac:dyDescent="0.45"/>
  <cols>
    <col min="1" max="1" width="17.796875" style="1" bestFit="1" customWidth="1"/>
    <col min="2" max="2" width="18.1328125" style="2" customWidth="1"/>
    <col min="3" max="3" width="17" style="2" bestFit="1" customWidth="1"/>
    <col min="4" max="4" width="12.1328125" style="1" bestFit="1" customWidth="1"/>
    <col min="5" max="5" width="18.1328125" style="1" customWidth="1"/>
    <col min="6" max="6" width="42.86328125" style="1" bestFit="1" customWidth="1"/>
    <col min="7" max="7" width="7.86328125" style="1" customWidth="1"/>
    <col min="8" max="16384" width="8.86328125" style="1"/>
  </cols>
  <sheetData>
    <row r="1" spans="1:6" x14ac:dyDescent="0.45">
      <c r="A1" s="10" t="s">
        <v>6</v>
      </c>
      <c r="B1" s="184" t="s">
        <v>5</v>
      </c>
      <c r="C1" s="99" t="s">
        <v>4</v>
      </c>
      <c r="D1" s="43" t="s">
        <v>0</v>
      </c>
      <c r="E1" s="99" t="s">
        <v>5</v>
      </c>
      <c r="F1" s="43" t="s">
        <v>221</v>
      </c>
    </row>
    <row r="2" spans="1:6" x14ac:dyDescent="0.45">
      <c r="A2" s="9"/>
      <c r="B2" s="183" t="s">
        <v>2</v>
      </c>
      <c r="C2" s="102" t="s">
        <v>7</v>
      </c>
      <c r="D2" s="102" t="s">
        <v>3</v>
      </c>
      <c r="E2" s="102" t="s">
        <v>8</v>
      </c>
      <c r="F2" s="34" t="s">
        <v>159</v>
      </c>
    </row>
    <row r="3" spans="1:6" ht="13.9" x14ac:dyDescent="0.45">
      <c r="A3" s="8" t="s">
        <v>10</v>
      </c>
      <c r="B3" s="229">
        <v>4.9478099999999997E-2</v>
      </c>
      <c r="C3" s="231">
        <v>1.41688E-2</v>
      </c>
      <c r="D3" s="187">
        <v>1</v>
      </c>
      <c r="E3" s="231">
        <v>2.05685E-2</v>
      </c>
      <c r="F3" s="166">
        <v>7.1826146169753242</v>
      </c>
    </row>
    <row r="4" spans="1:6" ht="13.9" x14ac:dyDescent="0.45">
      <c r="A4" s="8" t="s">
        <v>16</v>
      </c>
      <c r="B4" s="229">
        <v>5.7073699999999998E-2</v>
      </c>
      <c r="C4" s="231">
        <v>1.4500600000000001E-2</v>
      </c>
      <c r="D4" s="187">
        <v>1</v>
      </c>
      <c r="E4" s="231">
        <v>2.2304500000000001E-2</v>
      </c>
      <c r="F4" s="166">
        <v>8.7789494341613459</v>
      </c>
    </row>
    <row r="5" spans="1:6" ht="13.9" x14ac:dyDescent="0.45">
      <c r="A5" s="8" t="s">
        <v>17</v>
      </c>
      <c r="B5" s="229">
        <v>6.1206799999999999E-2</v>
      </c>
      <c r="C5" s="231">
        <v>1.6327100000000001E-2</v>
      </c>
      <c r="D5" s="187">
        <v>1</v>
      </c>
      <c r="E5" s="231">
        <v>2.6684200000000002E-2</v>
      </c>
      <c r="F5" s="166">
        <v>10.00333490062534</v>
      </c>
    </row>
    <row r="6" spans="1:6" ht="13.9" x14ac:dyDescent="0.45">
      <c r="A6" s="9" t="s">
        <v>18</v>
      </c>
      <c r="B6" s="230">
        <v>6.8819699999999998E-2</v>
      </c>
      <c r="C6" s="232">
        <v>1.8919999999999999E-2</v>
      </c>
      <c r="D6" s="190">
        <v>1</v>
      </c>
      <c r="E6" s="232">
        <v>3.2400699999999998E-2</v>
      </c>
      <c r="F6" s="166">
        <v>11.785446373097251</v>
      </c>
    </row>
    <row r="8" spans="1:6" x14ac:dyDescent="0.45">
      <c r="A8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579D-D368-4778-95E4-11E77817D44A}">
  <dimension ref="A1:G5"/>
  <sheetViews>
    <sheetView zoomScale="85" zoomScaleNormal="85" workbookViewId="0">
      <selection activeCell="A6" sqref="A6"/>
    </sheetView>
  </sheetViews>
  <sheetFormatPr defaultColWidth="8.86328125" defaultRowHeight="13.5" x14ac:dyDescent="0.45"/>
  <cols>
    <col min="1" max="1" width="13.19921875" style="1" bestFit="1" customWidth="1"/>
    <col min="2" max="2" width="20.33203125" style="1" customWidth="1"/>
    <col min="3" max="3" width="16.1328125" style="1" bestFit="1" customWidth="1"/>
    <col min="4" max="4" width="20.33203125" style="1" bestFit="1" customWidth="1"/>
    <col min="5" max="5" width="16.1328125" style="1" bestFit="1" customWidth="1"/>
    <col min="6" max="7" width="5.19921875" style="1" bestFit="1" customWidth="1"/>
    <col min="8" max="8" width="14.6640625" style="1" bestFit="1" customWidth="1"/>
    <col min="9" max="9" width="22.86328125" style="1" bestFit="1" customWidth="1"/>
    <col min="10" max="16384" width="8.86328125" style="1"/>
  </cols>
  <sheetData>
    <row r="1" spans="1:7" x14ac:dyDescent="0.45">
      <c r="A1" s="10" t="s">
        <v>70</v>
      </c>
      <c r="B1" s="142" t="s">
        <v>68</v>
      </c>
      <c r="C1" s="53" t="s">
        <v>68</v>
      </c>
      <c r="D1" s="54" t="s">
        <v>69</v>
      </c>
      <c r="E1" s="55" t="s">
        <v>69</v>
      </c>
      <c r="F1" s="139" t="s">
        <v>71</v>
      </c>
      <c r="G1" s="138" t="s">
        <v>72</v>
      </c>
    </row>
    <row r="2" spans="1:7" x14ac:dyDescent="0.45">
      <c r="A2" s="9"/>
      <c r="B2" s="58" t="s">
        <v>67</v>
      </c>
      <c r="C2" s="59" t="s">
        <v>55</v>
      </c>
      <c r="D2" s="60" t="s">
        <v>67</v>
      </c>
      <c r="E2" s="61" t="s">
        <v>55</v>
      </c>
      <c r="F2" s="34"/>
      <c r="G2" s="34"/>
    </row>
    <row r="3" spans="1:7" ht="13.9" x14ac:dyDescent="0.45">
      <c r="A3" s="8" t="s">
        <v>13</v>
      </c>
      <c r="B3" s="57">
        <v>88.85</v>
      </c>
      <c r="C3" s="143">
        <v>5200000000000</v>
      </c>
      <c r="D3" s="56">
        <v>83.75</v>
      </c>
      <c r="E3" s="140">
        <v>14000000000000</v>
      </c>
      <c r="F3" s="167">
        <v>27.0833333333333</v>
      </c>
      <c r="G3" s="168">
        <v>72.9166666666667</v>
      </c>
    </row>
    <row r="4" spans="1:7" ht="13.9" x14ac:dyDescent="0.45">
      <c r="A4" s="8" t="s">
        <v>14</v>
      </c>
      <c r="B4" s="57">
        <v>88.85</v>
      </c>
      <c r="C4" s="143">
        <v>7800000000000</v>
      </c>
      <c r="D4" s="56">
        <v>83.75</v>
      </c>
      <c r="E4" s="140">
        <v>18500000000000</v>
      </c>
      <c r="F4" s="169">
        <v>29.657794676806098</v>
      </c>
      <c r="G4" s="170">
        <v>70.342205323193895</v>
      </c>
    </row>
    <row r="5" spans="1:7" ht="13.9" x14ac:dyDescent="0.45">
      <c r="A5" s="9" t="s">
        <v>10</v>
      </c>
      <c r="B5" s="58">
        <v>88.8</v>
      </c>
      <c r="C5" s="144">
        <v>13000000000000</v>
      </c>
      <c r="D5" s="60">
        <v>83.7</v>
      </c>
      <c r="E5" s="141">
        <v>31000000000000</v>
      </c>
      <c r="F5" s="169">
        <v>29.545454545454501</v>
      </c>
      <c r="G5" s="170">
        <v>70.454545454545496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FAAA-8F8B-42DC-A330-43C67648DD8A}">
  <dimension ref="A2:O14"/>
  <sheetViews>
    <sheetView zoomScale="85" zoomScaleNormal="85" workbookViewId="0">
      <selection activeCell="A15" sqref="A15"/>
    </sheetView>
  </sheetViews>
  <sheetFormatPr defaultColWidth="8.86328125" defaultRowHeight="13.5" x14ac:dyDescent="0.35"/>
  <cols>
    <col min="1" max="1" width="12.53125" style="234" customWidth="1"/>
    <col min="2" max="2" width="22.1328125" style="234" bestFit="1" customWidth="1"/>
    <col min="3" max="3" width="16.1328125" style="234" bestFit="1" customWidth="1"/>
    <col min="4" max="4" width="11.6640625" style="234" bestFit="1" customWidth="1"/>
    <col min="5" max="5" width="22.1328125" style="234" bestFit="1" customWidth="1"/>
    <col min="6" max="6" width="16.1328125" style="234" bestFit="1" customWidth="1"/>
    <col min="7" max="7" width="11.6640625" style="234" bestFit="1" customWidth="1"/>
    <col min="8" max="8" width="24.6640625" style="234" bestFit="1" customWidth="1"/>
    <col min="9" max="9" width="16.1328125" style="234" bestFit="1" customWidth="1"/>
    <col min="10" max="10" width="11.6640625" style="234" bestFit="1" customWidth="1"/>
    <col min="11" max="11" width="24.6640625" style="234" bestFit="1" customWidth="1"/>
    <col min="12" max="12" width="16.1328125" style="234" bestFit="1" customWidth="1"/>
    <col min="13" max="13" width="11.796875" style="234" bestFit="1" customWidth="1"/>
    <col min="14" max="14" width="22.1328125" style="234" bestFit="1" customWidth="1"/>
    <col min="15" max="15" width="16.1328125" style="234" bestFit="1" customWidth="1"/>
    <col min="16" max="16" width="5.53125" style="234" bestFit="1" customWidth="1"/>
    <col min="17" max="16384" width="8.86328125" style="234"/>
  </cols>
  <sheetData>
    <row r="2" spans="1:15" x14ac:dyDescent="0.35">
      <c r="A2" s="10" t="s">
        <v>139</v>
      </c>
      <c r="B2" s="11" t="s">
        <v>67</v>
      </c>
      <c r="C2" s="233" t="s">
        <v>55</v>
      </c>
      <c r="D2" s="10" t="s">
        <v>138</v>
      </c>
      <c r="E2" s="11" t="s">
        <v>67</v>
      </c>
      <c r="F2" s="233" t="s">
        <v>55</v>
      </c>
      <c r="G2" s="10" t="s">
        <v>135</v>
      </c>
      <c r="H2" s="11" t="s">
        <v>67</v>
      </c>
      <c r="I2" s="233" t="s">
        <v>55</v>
      </c>
      <c r="J2" s="10" t="s">
        <v>136</v>
      </c>
      <c r="K2" s="11" t="s">
        <v>67</v>
      </c>
      <c r="L2" s="233" t="s">
        <v>55</v>
      </c>
      <c r="M2" s="11" t="s">
        <v>137</v>
      </c>
      <c r="N2" s="11" t="s">
        <v>67</v>
      </c>
      <c r="O2" s="233" t="s">
        <v>55</v>
      </c>
    </row>
    <row r="3" spans="1:15" x14ac:dyDescent="0.35">
      <c r="A3" s="8" t="s">
        <v>143</v>
      </c>
      <c r="B3" s="235">
        <v>152.55000000000001</v>
      </c>
      <c r="C3" s="236">
        <v>2050000000000</v>
      </c>
      <c r="D3" s="8" t="s">
        <v>143</v>
      </c>
      <c r="E3" s="235">
        <v>153.19999999999999</v>
      </c>
      <c r="F3" s="236">
        <v>1865000000000</v>
      </c>
      <c r="G3" s="8" t="s">
        <v>143</v>
      </c>
      <c r="H3" s="235">
        <v>154.69999999999999</v>
      </c>
      <c r="I3" s="236">
        <v>800000000000</v>
      </c>
      <c r="J3" s="8" t="s">
        <v>143</v>
      </c>
      <c r="K3" s="235">
        <v>154.69999999999999</v>
      </c>
      <c r="L3" s="236">
        <v>750000000000</v>
      </c>
      <c r="M3" s="1" t="s">
        <v>143</v>
      </c>
      <c r="N3" s="235">
        <v>154.69999999999999</v>
      </c>
      <c r="O3" s="236">
        <v>500000000000</v>
      </c>
    </row>
    <row r="4" spans="1:15" x14ac:dyDescent="0.35">
      <c r="A4" s="237" t="s">
        <v>144</v>
      </c>
      <c r="B4" s="238">
        <v>149.94999999999999</v>
      </c>
      <c r="C4" s="239">
        <v>295000000000</v>
      </c>
      <c r="D4" s="237" t="s">
        <v>144</v>
      </c>
      <c r="E4" s="235">
        <v>151.94999999999999</v>
      </c>
      <c r="F4" s="236">
        <v>465000000000</v>
      </c>
      <c r="G4" s="237" t="s">
        <v>144</v>
      </c>
      <c r="H4" s="235">
        <v>152.69999999999999</v>
      </c>
      <c r="I4" s="236">
        <v>4000000000000</v>
      </c>
      <c r="J4" s="237" t="s">
        <v>144</v>
      </c>
      <c r="K4" s="235">
        <v>152.69999999999999</v>
      </c>
      <c r="L4" s="236">
        <v>3100000000000</v>
      </c>
      <c r="M4" s="48" t="s">
        <v>144</v>
      </c>
      <c r="N4" s="235">
        <v>152.80000000000001</v>
      </c>
      <c r="O4" s="236">
        <v>2200000000000</v>
      </c>
    </row>
    <row r="5" spans="1:15" x14ac:dyDescent="0.35">
      <c r="A5" s="8" t="s">
        <v>145</v>
      </c>
      <c r="B5" s="238">
        <v>148.53</v>
      </c>
      <c r="C5" s="239">
        <v>1300000000000</v>
      </c>
      <c r="D5" s="8" t="s">
        <v>145</v>
      </c>
      <c r="E5" s="238">
        <v>150.35</v>
      </c>
      <c r="F5" s="239">
        <v>395000000000</v>
      </c>
      <c r="G5" s="8" t="s">
        <v>145</v>
      </c>
      <c r="H5" s="238">
        <v>148.38</v>
      </c>
      <c r="I5" s="239">
        <v>3900000000000</v>
      </c>
      <c r="J5" s="8" t="s">
        <v>145</v>
      </c>
      <c r="K5" s="235">
        <v>151.5</v>
      </c>
      <c r="L5" s="236">
        <v>110000000000</v>
      </c>
      <c r="M5" s="1" t="s">
        <v>145</v>
      </c>
      <c r="N5" s="238">
        <v>149.69999999999999</v>
      </c>
      <c r="O5" s="239">
        <v>135000000000</v>
      </c>
    </row>
    <row r="6" spans="1:15" x14ac:dyDescent="0.35">
      <c r="A6" s="8" t="s">
        <v>146</v>
      </c>
      <c r="B6" s="238">
        <v>147.05000000000001</v>
      </c>
      <c r="C6" s="239">
        <v>475000000000</v>
      </c>
      <c r="D6" s="8" t="s">
        <v>146</v>
      </c>
      <c r="E6" s="238">
        <v>148.6</v>
      </c>
      <c r="F6" s="239">
        <v>2200000000000</v>
      </c>
      <c r="G6" s="8" t="s">
        <v>146</v>
      </c>
      <c r="H6" s="238">
        <v>146.5</v>
      </c>
      <c r="I6" s="239">
        <v>500000000000</v>
      </c>
      <c r="J6" s="8" t="s">
        <v>146</v>
      </c>
      <c r="K6" s="238">
        <v>148.1</v>
      </c>
      <c r="L6" s="239">
        <v>4000000000000</v>
      </c>
      <c r="M6" s="1" t="s">
        <v>146</v>
      </c>
      <c r="N6" s="238">
        <v>148</v>
      </c>
      <c r="O6" s="239">
        <v>2500000000000</v>
      </c>
    </row>
    <row r="7" spans="1:15" x14ac:dyDescent="0.35">
      <c r="A7" s="8" t="s">
        <v>147</v>
      </c>
      <c r="B7" s="240">
        <v>145.27000000000001</v>
      </c>
      <c r="C7" s="239">
        <v>885000000000</v>
      </c>
      <c r="D7" s="8" t="s">
        <v>147</v>
      </c>
      <c r="E7" s="238">
        <v>147.05000000000001</v>
      </c>
      <c r="F7" s="239">
        <v>495000000000</v>
      </c>
      <c r="G7" s="8" t="s">
        <v>147</v>
      </c>
      <c r="H7" s="238">
        <v>144.6</v>
      </c>
      <c r="I7" s="239">
        <v>900000000000</v>
      </c>
      <c r="J7" s="8" t="s">
        <v>147</v>
      </c>
      <c r="K7" s="238">
        <v>146.5</v>
      </c>
      <c r="L7" s="239">
        <v>50000000000</v>
      </c>
      <c r="M7" s="1" t="s">
        <v>147</v>
      </c>
      <c r="N7" s="238">
        <v>145.80000000000001</v>
      </c>
      <c r="O7" s="239">
        <v>360000000000</v>
      </c>
    </row>
    <row r="8" spans="1:15" x14ac:dyDescent="0.35">
      <c r="A8" s="241" t="s">
        <v>149</v>
      </c>
      <c r="B8" s="238">
        <v>143.30000000000001</v>
      </c>
      <c r="C8" s="239">
        <v>215000000000</v>
      </c>
      <c r="D8" s="241" t="s">
        <v>149</v>
      </c>
      <c r="E8" s="238">
        <v>145.4</v>
      </c>
      <c r="F8" s="239">
        <v>895000000000</v>
      </c>
      <c r="G8" s="8"/>
      <c r="H8" s="1"/>
      <c r="I8" s="25"/>
      <c r="J8" s="241" t="s">
        <v>149</v>
      </c>
      <c r="K8" s="238">
        <v>145.1</v>
      </c>
      <c r="L8" s="239">
        <v>800000000000</v>
      </c>
      <c r="M8" s="242" t="s">
        <v>149</v>
      </c>
      <c r="N8" s="238">
        <v>144.19999999999999</v>
      </c>
      <c r="O8" s="239">
        <v>320000000000</v>
      </c>
    </row>
    <row r="9" spans="1:15" x14ac:dyDescent="0.35">
      <c r="A9" s="241"/>
      <c r="B9" s="243"/>
      <c r="C9" s="244"/>
      <c r="D9" s="241" t="s">
        <v>150</v>
      </c>
      <c r="E9" s="238">
        <v>144.4</v>
      </c>
      <c r="F9" s="239">
        <v>85500000000</v>
      </c>
      <c r="G9" s="245"/>
      <c r="I9" s="246"/>
      <c r="J9" s="245"/>
      <c r="K9" s="235"/>
      <c r="L9" s="244"/>
      <c r="N9" s="235"/>
      <c r="O9" s="244"/>
    </row>
    <row r="10" spans="1:15" x14ac:dyDescent="0.35">
      <c r="A10" s="245"/>
      <c r="B10" s="243"/>
      <c r="C10" s="247"/>
      <c r="D10" s="241" t="s">
        <v>151</v>
      </c>
      <c r="E10" s="238">
        <v>143.44999999999999</v>
      </c>
      <c r="F10" s="239">
        <v>115000000000</v>
      </c>
      <c r="G10" s="245"/>
      <c r="I10" s="246"/>
      <c r="J10" s="245"/>
      <c r="K10" s="238"/>
      <c r="L10" s="247"/>
      <c r="N10" s="238"/>
      <c r="O10" s="247"/>
    </row>
    <row r="11" spans="1:15" ht="13.9" x14ac:dyDescent="0.35">
      <c r="A11" s="248" t="s">
        <v>65</v>
      </c>
      <c r="B11" s="235" t="s">
        <v>213</v>
      </c>
      <c r="C11" s="249">
        <v>0.24741379310344799</v>
      </c>
      <c r="D11" s="248" t="s">
        <v>65</v>
      </c>
      <c r="E11" s="235" t="s">
        <v>148</v>
      </c>
      <c r="F11" s="249">
        <v>0.27603407259611701</v>
      </c>
      <c r="G11" s="248" t="s">
        <v>65</v>
      </c>
      <c r="H11" s="235" t="s">
        <v>148</v>
      </c>
      <c r="I11" s="249">
        <v>0.29940594059405901</v>
      </c>
      <c r="J11" s="248" t="s">
        <v>65</v>
      </c>
      <c r="K11" s="235" t="s">
        <v>153</v>
      </c>
      <c r="L11" s="249">
        <v>0.28317820658342802</v>
      </c>
      <c r="M11" s="235" t="s">
        <v>65</v>
      </c>
      <c r="N11" s="235" t="s">
        <v>148</v>
      </c>
      <c r="O11" s="249">
        <v>0.28279301745635899</v>
      </c>
    </row>
    <row r="12" spans="1:15" ht="13.9" x14ac:dyDescent="0.35">
      <c r="A12" s="250" t="s">
        <v>66</v>
      </c>
      <c r="B12" s="251" t="s">
        <v>214</v>
      </c>
      <c r="C12" s="164">
        <v>0.75258620689655198</v>
      </c>
      <c r="D12" s="250" t="s">
        <v>66</v>
      </c>
      <c r="E12" s="251" t="s">
        <v>215</v>
      </c>
      <c r="F12" s="164">
        <v>0.72396592740388299</v>
      </c>
      <c r="G12" s="250" t="s">
        <v>66</v>
      </c>
      <c r="H12" s="251" t="s">
        <v>154</v>
      </c>
      <c r="I12" s="164">
        <v>0.70059405940594099</v>
      </c>
      <c r="J12" s="250" t="s">
        <v>66</v>
      </c>
      <c r="K12" s="251" t="s">
        <v>155</v>
      </c>
      <c r="L12" s="164">
        <v>0.71682179341657204</v>
      </c>
      <c r="M12" s="251" t="s">
        <v>66</v>
      </c>
      <c r="N12" s="251" t="s">
        <v>216</v>
      </c>
      <c r="O12" s="164">
        <v>0.71720698254364101</v>
      </c>
    </row>
    <row r="14" spans="1:15" x14ac:dyDescent="0.35">
      <c r="A14" s="234" t="s">
        <v>212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FA2-B24F-4D79-8B9B-A6E3CB85F813}">
  <dimension ref="A2:I15"/>
  <sheetViews>
    <sheetView zoomScale="85" zoomScaleNormal="85" workbookViewId="0">
      <selection activeCell="A16" sqref="A16"/>
    </sheetView>
  </sheetViews>
  <sheetFormatPr defaultColWidth="8.86328125" defaultRowHeight="13.5" x14ac:dyDescent="0.35"/>
  <cols>
    <col min="1" max="1" width="13.33203125" style="234" customWidth="1"/>
    <col min="2" max="2" width="24.6640625" style="234" bestFit="1" customWidth="1"/>
    <col min="3" max="3" width="16.1328125" style="234" bestFit="1" customWidth="1"/>
    <col min="4" max="4" width="14" style="234" bestFit="1" customWidth="1"/>
    <col min="5" max="5" width="24.6640625" style="234" bestFit="1" customWidth="1"/>
    <col min="6" max="6" width="16.1328125" style="234" bestFit="1" customWidth="1"/>
    <col min="7" max="7" width="14" style="234" bestFit="1" customWidth="1"/>
    <col min="8" max="8" width="22.1328125" style="234" bestFit="1" customWidth="1"/>
    <col min="9" max="9" width="16.1328125" style="234" bestFit="1" customWidth="1"/>
    <col min="10" max="10" width="21.1328125" style="234" bestFit="1" customWidth="1"/>
    <col min="11" max="11" width="23.33203125" style="234" bestFit="1" customWidth="1"/>
    <col min="12" max="12" width="14" style="234" bestFit="1" customWidth="1"/>
    <col min="13" max="13" width="17.33203125" style="234" bestFit="1" customWidth="1"/>
    <col min="14" max="14" width="23.33203125" style="234" bestFit="1" customWidth="1"/>
    <col min="15" max="15" width="21.1328125" style="234" bestFit="1" customWidth="1"/>
    <col min="16" max="16" width="5.53125" style="234" bestFit="1" customWidth="1"/>
    <col min="17" max="16384" width="8.86328125" style="234"/>
  </cols>
  <sheetData>
    <row r="2" spans="1:9" x14ac:dyDescent="0.35">
      <c r="A2" s="10" t="s">
        <v>142</v>
      </c>
      <c r="B2" s="11" t="s">
        <v>67</v>
      </c>
      <c r="C2" s="233" t="s">
        <v>55</v>
      </c>
      <c r="D2" s="10" t="s">
        <v>141</v>
      </c>
      <c r="E2" s="11" t="s">
        <v>67</v>
      </c>
      <c r="F2" s="233" t="s">
        <v>55</v>
      </c>
      <c r="G2" s="10" t="s">
        <v>140</v>
      </c>
      <c r="H2" s="11" t="s">
        <v>67</v>
      </c>
      <c r="I2" s="233" t="s">
        <v>55</v>
      </c>
    </row>
    <row r="3" spans="1:9" x14ac:dyDescent="0.35">
      <c r="A3" s="8" t="s">
        <v>143</v>
      </c>
      <c r="B3" s="235">
        <v>154.4</v>
      </c>
      <c r="C3" s="236">
        <v>265000000000</v>
      </c>
      <c r="D3" s="8" t="s">
        <v>143</v>
      </c>
      <c r="E3" s="235">
        <v>154.15</v>
      </c>
      <c r="F3" s="236">
        <v>145000000000</v>
      </c>
      <c r="G3" s="8" t="s">
        <v>143</v>
      </c>
      <c r="H3" s="235">
        <v>153.80000000000001</v>
      </c>
      <c r="I3" s="236">
        <v>365000000000</v>
      </c>
    </row>
    <row r="4" spans="1:9" x14ac:dyDescent="0.35">
      <c r="A4" s="237" t="s">
        <v>144</v>
      </c>
      <c r="B4" s="252">
        <v>152.65</v>
      </c>
      <c r="C4" s="236">
        <v>685000000000</v>
      </c>
      <c r="D4" s="237" t="s">
        <v>144</v>
      </c>
      <c r="E4" s="235">
        <v>152.55000000000001</v>
      </c>
      <c r="F4" s="236">
        <v>1050000000000</v>
      </c>
      <c r="G4" s="237" t="s">
        <v>144</v>
      </c>
      <c r="H4" s="235">
        <v>152.25</v>
      </c>
      <c r="I4" s="236">
        <v>1430000000000</v>
      </c>
    </row>
    <row r="5" spans="1:9" x14ac:dyDescent="0.35">
      <c r="A5" s="8" t="s">
        <v>145</v>
      </c>
      <c r="B5" s="235">
        <v>151.19999999999999</v>
      </c>
      <c r="C5" s="236">
        <v>125000000000</v>
      </c>
      <c r="D5" s="8" t="s">
        <v>145</v>
      </c>
      <c r="E5" s="235">
        <v>151.05000000000001</v>
      </c>
      <c r="F5" s="236">
        <v>41500000000</v>
      </c>
      <c r="G5" s="8" t="s">
        <v>145</v>
      </c>
      <c r="H5" s="238">
        <v>149.5</v>
      </c>
      <c r="I5" s="239">
        <v>115000000000</v>
      </c>
    </row>
    <row r="6" spans="1:9" x14ac:dyDescent="0.35">
      <c r="A6" s="8" t="s">
        <v>146</v>
      </c>
      <c r="B6" s="240">
        <v>148.94999999999999</v>
      </c>
      <c r="C6" s="239">
        <v>1100000000000</v>
      </c>
      <c r="D6" s="8" t="s">
        <v>146</v>
      </c>
      <c r="E6" s="238">
        <v>149.9</v>
      </c>
      <c r="F6" s="239">
        <v>78500000000</v>
      </c>
      <c r="G6" s="8" t="s">
        <v>146</v>
      </c>
      <c r="H6" s="238">
        <v>148.19999999999999</v>
      </c>
      <c r="I6" s="239">
        <v>2150000000000</v>
      </c>
    </row>
    <row r="7" spans="1:9" x14ac:dyDescent="0.35">
      <c r="A7" s="8" t="s">
        <v>147</v>
      </c>
      <c r="B7" s="240">
        <v>146.94999999999999</v>
      </c>
      <c r="C7" s="239">
        <v>390000000000</v>
      </c>
      <c r="D7" s="8" t="s">
        <v>147</v>
      </c>
      <c r="E7" s="238">
        <v>148.55000000000001</v>
      </c>
      <c r="F7" s="239">
        <v>1350000000000</v>
      </c>
      <c r="G7" s="8" t="s">
        <v>147</v>
      </c>
      <c r="H7" s="238">
        <v>145.9</v>
      </c>
      <c r="I7" s="239">
        <v>390000000000</v>
      </c>
    </row>
    <row r="8" spans="1:9" x14ac:dyDescent="0.35">
      <c r="A8" s="241" t="s">
        <v>149</v>
      </c>
      <c r="B8" s="238">
        <v>145.5</v>
      </c>
      <c r="C8" s="239">
        <v>415000000000</v>
      </c>
      <c r="D8" s="241" t="s">
        <v>149</v>
      </c>
      <c r="E8" s="238">
        <v>146.75</v>
      </c>
      <c r="F8" s="239">
        <v>180000000000</v>
      </c>
      <c r="G8" s="241" t="s">
        <v>149</v>
      </c>
      <c r="H8" s="238">
        <v>144.4</v>
      </c>
      <c r="I8" s="239">
        <v>235000000000</v>
      </c>
    </row>
    <row r="9" spans="1:9" x14ac:dyDescent="0.35">
      <c r="A9" s="241" t="s">
        <v>150</v>
      </c>
      <c r="B9" s="238">
        <v>143.80000000000001</v>
      </c>
      <c r="C9" s="239">
        <v>325000000000</v>
      </c>
      <c r="D9" s="241" t="s">
        <v>150</v>
      </c>
      <c r="E9" s="238">
        <v>145.65</v>
      </c>
      <c r="F9" s="239">
        <v>430000000000</v>
      </c>
      <c r="G9" s="245"/>
      <c r="H9" s="235"/>
      <c r="I9" s="244"/>
    </row>
    <row r="10" spans="1:9" x14ac:dyDescent="0.35">
      <c r="A10" s="241" t="s">
        <v>151</v>
      </c>
      <c r="B10" s="238">
        <v>142.30000000000001</v>
      </c>
      <c r="C10" s="239">
        <v>220000000000</v>
      </c>
      <c r="D10" s="241" t="s">
        <v>151</v>
      </c>
      <c r="E10" s="238">
        <v>143.5</v>
      </c>
      <c r="F10" s="239">
        <v>385000000000</v>
      </c>
      <c r="G10" s="245"/>
      <c r="H10" s="238"/>
      <c r="I10" s="247"/>
    </row>
    <row r="11" spans="1:9" x14ac:dyDescent="0.35">
      <c r="A11" s="241"/>
      <c r="D11" s="241" t="s">
        <v>152</v>
      </c>
      <c r="E11" s="238">
        <v>141.5</v>
      </c>
      <c r="F11" s="239">
        <v>165000000000</v>
      </c>
      <c r="G11" s="245"/>
      <c r="I11" s="246"/>
    </row>
    <row r="12" spans="1:9" ht="13.9" x14ac:dyDescent="0.35">
      <c r="A12" s="248" t="s">
        <v>65</v>
      </c>
      <c r="B12" s="235" t="s">
        <v>153</v>
      </c>
      <c r="C12" s="249">
        <v>0.19212765957446801</v>
      </c>
      <c r="D12" s="248" t="s">
        <v>65</v>
      </c>
      <c r="E12" s="235" t="s">
        <v>153</v>
      </c>
      <c r="F12" s="249">
        <v>0.203658823529412</v>
      </c>
      <c r="G12" s="248" t="s">
        <v>65</v>
      </c>
      <c r="H12" s="235" t="s">
        <v>148</v>
      </c>
      <c r="I12" s="249">
        <v>0.25684098185699</v>
      </c>
    </row>
    <row r="13" spans="1:9" ht="13.9" x14ac:dyDescent="0.35">
      <c r="A13" s="250" t="s">
        <v>66</v>
      </c>
      <c r="B13" s="251" t="s">
        <v>217</v>
      </c>
      <c r="C13" s="164">
        <v>0.80787234042553202</v>
      </c>
      <c r="D13" s="250" t="s">
        <v>66</v>
      </c>
      <c r="E13" s="251" t="s">
        <v>218</v>
      </c>
      <c r="F13" s="164">
        <v>0.796341176470588</v>
      </c>
      <c r="G13" s="250" t="s">
        <v>66</v>
      </c>
      <c r="H13" s="251" t="s">
        <v>216</v>
      </c>
      <c r="I13" s="164">
        <v>0.74315901814301</v>
      </c>
    </row>
    <row r="15" spans="1:9" x14ac:dyDescent="0.35">
      <c r="A15" s="234" t="s">
        <v>212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5C17F-4DCF-4DED-8C67-436F6BE84593}">
  <dimension ref="A1:E7"/>
  <sheetViews>
    <sheetView zoomScale="85" zoomScaleNormal="85" workbookViewId="0">
      <selection activeCell="A8" sqref="A8"/>
    </sheetView>
  </sheetViews>
  <sheetFormatPr defaultColWidth="8.86328125" defaultRowHeight="13.5" x14ac:dyDescent="0.45"/>
  <cols>
    <col min="1" max="1" width="17.796875" style="1" bestFit="1" customWidth="1"/>
    <col min="2" max="2" width="12.1328125" style="2" bestFit="1" customWidth="1"/>
    <col min="3" max="3" width="18.1328125" style="2" customWidth="1"/>
    <col min="4" max="4" width="17" style="2" bestFit="1" customWidth="1"/>
    <col min="5" max="5" width="14.19921875" style="1" bestFit="1" customWidth="1"/>
    <col min="6" max="6" width="14.19921875" style="1" customWidth="1"/>
    <col min="7" max="7" width="12.1328125" style="1" bestFit="1" customWidth="1"/>
    <col min="8" max="8" width="18.1328125" style="1" bestFit="1" customWidth="1"/>
    <col min="9" max="9" width="25" style="1" bestFit="1" customWidth="1"/>
    <col min="10" max="10" width="20.19921875" style="1" bestFit="1" customWidth="1"/>
    <col min="11" max="16384" width="8.86328125" style="1"/>
  </cols>
  <sheetData>
    <row r="1" spans="1:5" x14ac:dyDescent="0.45">
      <c r="A1" s="10"/>
      <c r="B1" s="99" t="s">
        <v>1</v>
      </c>
      <c r="C1" s="99" t="s">
        <v>2</v>
      </c>
      <c r="D1" s="99" t="s">
        <v>7</v>
      </c>
      <c r="E1" s="43" t="s">
        <v>220</v>
      </c>
    </row>
    <row r="2" spans="1:5" x14ac:dyDescent="0.45">
      <c r="A2" s="9" t="s">
        <v>6</v>
      </c>
      <c r="B2" s="34" t="s">
        <v>0</v>
      </c>
      <c r="C2" s="102" t="s">
        <v>5</v>
      </c>
      <c r="D2" s="102" t="s">
        <v>4</v>
      </c>
      <c r="E2" s="34"/>
    </row>
    <row r="3" spans="1:5" ht="14.25" x14ac:dyDescent="0.45">
      <c r="A3" s="8" t="s">
        <v>205</v>
      </c>
      <c r="B3" s="187">
        <v>1</v>
      </c>
      <c r="C3" s="178">
        <v>5.7073699999999998E-2</v>
      </c>
      <c r="D3" s="186">
        <v>1.4500600000000001E-2</v>
      </c>
      <c r="E3" s="165">
        <v>5.7073700000000001</v>
      </c>
    </row>
    <row r="4" spans="1:5" ht="14.25" x14ac:dyDescent="0.45">
      <c r="A4" s="8" t="s">
        <v>207</v>
      </c>
      <c r="B4" s="187">
        <v>1</v>
      </c>
      <c r="C4" s="178">
        <v>3.9213900000000003E-2</v>
      </c>
      <c r="D4" s="186">
        <v>0.01</v>
      </c>
      <c r="E4" s="166">
        <v>3.9213900000000002</v>
      </c>
    </row>
    <row r="5" spans="1:5" ht="14.25" x14ac:dyDescent="0.45">
      <c r="A5" s="9" t="s">
        <v>209</v>
      </c>
      <c r="B5" s="190">
        <v>1</v>
      </c>
      <c r="C5" s="179">
        <v>3.7698099999999998E-2</v>
      </c>
      <c r="D5" s="189">
        <v>4.5884599999999999E-3</v>
      </c>
      <c r="E5" s="166">
        <v>0.45884599999999998</v>
      </c>
    </row>
    <row r="7" spans="1:5" x14ac:dyDescent="0.45">
      <c r="A7" s="6" t="s">
        <v>211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C5A1-310D-41BB-9FD3-E0E049BC3036}">
  <dimension ref="A1:E7"/>
  <sheetViews>
    <sheetView zoomScale="85" zoomScaleNormal="85" workbookViewId="0">
      <selection activeCell="A8" sqref="A8"/>
    </sheetView>
  </sheetViews>
  <sheetFormatPr defaultColWidth="8.86328125" defaultRowHeight="13.5" x14ac:dyDescent="0.45"/>
  <cols>
    <col min="1" max="1" width="17.796875" style="1" bestFit="1" customWidth="1"/>
    <col min="2" max="2" width="12.1328125" style="2" bestFit="1" customWidth="1"/>
    <col min="3" max="3" width="18.1328125" style="2" customWidth="1"/>
    <col min="4" max="4" width="17" style="2" bestFit="1" customWidth="1"/>
    <col min="5" max="5" width="14.19921875" style="1" bestFit="1" customWidth="1"/>
    <col min="6" max="6" width="14.19921875" style="1" customWidth="1"/>
    <col min="7" max="7" width="12.1328125" style="1" bestFit="1" customWidth="1"/>
    <col min="8" max="8" width="18.1328125" style="1" bestFit="1" customWidth="1"/>
    <col min="9" max="9" width="25" style="1" bestFit="1" customWidth="1"/>
    <col min="10" max="10" width="20.19921875" style="1" bestFit="1" customWidth="1"/>
    <col min="11" max="16384" width="8.86328125" style="1"/>
  </cols>
  <sheetData>
    <row r="1" spans="1:5" x14ac:dyDescent="0.45">
      <c r="A1" s="10"/>
      <c r="B1" s="99" t="s">
        <v>1</v>
      </c>
      <c r="C1" s="99" t="s">
        <v>2</v>
      </c>
      <c r="D1" s="99" t="s">
        <v>7</v>
      </c>
      <c r="E1" s="43" t="s">
        <v>220</v>
      </c>
    </row>
    <row r="2" spans="1:5" x14ac:dyDescent="0.45">
      <c r="A2" s="9" t="s">
        <v>6</v>
      </c>
      <c r="B2" s="34" t="s">
        <v>0</v>
      </c>
      <c r="C2" s="102" t="s">
        <v>5</v>
      </c>
      <c r="D2" s="102" t="s">
        <v>4</v>
      </c>
      <c r="E2" s="34"/>
    </row>
    <row r="3" spans="1:5" ht="14.25" x14ac:dyDescent="0.45">
      <c r="A3" s="8" t="s">
        <v>206</v>
      </c>
      <c r="B3" s="187">
        <v>1</v>
      </c>
      <c r="C3" s="178">
        <v>6.8819699999999998E-2</v>
      </c>
      <c r="D3" s="186">
        <v>1.8919999999999999E-2</v>
      </c>
      <c r="E3" s="165">
        <v>6.8819699999999999</v>
      </c>
    </row>
    <row r="4" spans="1:5" ht="14.25" x14ac:dyDescent="0.45">
      <c r="A4" s="8" t="s">
        <v>208</v>
      </c>
      <c r="B4" s="187">
        <v>1</v>
      </c>
      <c r="C4" s="178">
        <v>5.8087699999999999E-2</v>
      </c>
      <c r="D4" s="186">
        <v>1.34504E-2</v>
      </c>
      <c r="E4" s="166">
        <v>5.80877</v>
      </c>
    </row>
    <row r="5" spans="1:5" ht="14.25" x14ac:dyDescent="0.45">
      <c r="A5" s="9" t="s">
        <v>210</v>
      </c>
      <c r="B5" s="190">
        <v>1</v>
      </c>
      <c r="C5" s="179">
        <v>3.8128599999999999E-2</v>
      </c>
      <c r="D5" s="189">
        <v>5.7569199999999996E-3</v>
      </c>
      <c r="E5" s="166">
        <v>0.57569199999999998</v>
      </c>
    </row>
    <row r="7" spans="1:5" x14ac:dyDescent="0.45">
      <c r="A7" s="6" t="s">
        <v>211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2E510-26DB-4C18-8F4A-0A70AABA2D7C}">
  <dimension ref="A1:F13"/>
  <sheetViews>
    <sheetView zoomScale="85" zoomScaleNormal="85" workbookViewId="0">
      <selection activeCell="D2" sqref="D2:E2"/>
    </sheetView>
  </sheetViews>
  <sheetFormatPr defaultColWidth="8.86328125" defaultRowHeight="13.5" x14ac:dyDescent="0.45"/>
  <cols>
    <col min="1" max="1" width="19" style="1" bestFit="1" customWidth="1"/>
    <col min="2" max="3" width="10.53125" style="1" bestFit="1" customWidth="1"/>
    <col min="4" max="4" width="28.33203125" style="1" bestFit="1" customWidth="1"/>
    <col min="5" max="5" width="21.53125" style="1" bestFit="1" customWidth="1"/>
    <col min="6" max="7" width="5.19921875" style="1" bestFit="1" customWidth="1"/>
    <col min="8" max="8" width="11.1328125" style="1" bestFit="1" customWidth="1"/>
    <col min="9" max="9" width="7.53125" style="1" bestFit="1" customWidth="1"/>
    <col min="10" max="16384" width="8.86328125" style="1"/>
  </cols>
  <sheetData>
    <row r="1" spans="1:6" ht="15" x14ac:dyDescent="0.45">
      <c r="A1" s="260" t="s">
        <v>160</v>
      </c>
      <c r="B1" s="254" t="s">
        <v>62</v>
      </c>
      <c r="C1" s="255" t="s">
        <v>63</v>
      </c>
      <c r="D1" s="254" t="s">
        <v>65</v>
      </c>
      <c r="E1" s="256" t="s">
        <v>66</v>
      </c>
    </row>
    <row r="2" spans="1:6" ht="15" x14ac:dyDescent="0.45">
      <c r="A2" s="257" t="s">
        <v>6</v>
      </c>
      <c r="B2" s="253" t="s">
        <v>161</v>
      </c>
      <c r="C2" s="253" t="s">
        <v>162</v>
      </c>
      <c r="D2" s="253" t="s">
        <v>260</v>
      </c>
      <c r="E2" s="34" t="s">
        <v>261</v>
      </c>
    </row>
    <row r="3" spans="1:6" ht="15" x14ac:dyDescent="0.45">
      <c r="A3" s="8" t="s">
        <v>18</v>
      </c>
      <c r="B3" s="147">
        <v>416840</v>
      </c>
      <c r="C3" s="148">
        <v>832727</v>
      </c>
      <c r="D3" s="161">
        <v>0.20018306732862889</v>
      </c>
      <c r="E3" s="162">
        <v>0.79981693267137111</v>
      </c>
    </row>
    <row r="4" spans="1:6" ht="13.9" x14ac:dyDescent="0.45">
      <c r="A4" s="9" t="s">
        <v>16</v>
      </c>
      <c r="B4" s="106">
        <v>354990</v>
      </c>
      <c r="C4" s="108">
        <v>722900</v>
      </c>
      <c r="D4" s="163">
        <v>0.1971301484348536</v>
      </c>
      <c r="E4" s="164">
        <v>0.80286985156514645</v>
      </c>
    </row>
    <row r="12" spans="1:6" ht="15" x14ac:dyDescent="0.45">
      <c r="F12" s="52"/>
    </row>
    <row r="13" spans="1:6" ht="15" x14ac:dyDescent="0.45">
      <c r="A13" s="52"/>
      <c r="B13" s="52"/>
      <c r="C13" s="52"/>
      <c r="D13" s="52"/>
      <c r="E13" s="5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E719-ED43-4468-943B-19F2725121B9}">
  <dimension ref="A1:F12"/>
  <sheetViews>
    <sheetView zoomScale="85" zoomScaleNormal="85" workbookViewId="0">
      <selection activeCell="A5" sqref="A5"/>
    </sheetView>
  </sheetViews>
  <sheetFormatPr defaultColWidth="8.86328125" defaultRowHeight="13.5" x14ac:dyDescent="0.45"/>
  <cols>
    <col min="1" max="1" width="17.19921875" style="1" bestFit="1" customWidth="1"/>
    <col min="2" max="3" width="10.53125" style="1" bestFit="1" customWidth="1"/>
    <col min="4" max="4" width="11" style="1" bestFit="1" customWidth="1"/>
    <col min="5" max="5" width="10.19921875" style="1" bestFit="1" customWidth="1"/>
    <col min="6" max="7" width="5.19921875" style="1" bestFit="1" customWidth="1"/>
    <col min="8" max="8" width="11.1328125" style="1" bestFit="1" customWidth="1"/>
    <col min="9" max="9" width="7.53125" style="1" bestFit="1" customWidth="1"/>
    <col min="10" max="16384" width="8.86328125" style="1"/>
  </cols>
  <sheetData>
    <row r="1" spans="1:6" ht="15" x14ac:dyDescent="0.45">
      <c r="A1" s="145" t="s">
        <v>55</v>
      </c>
      <c r="B1" s="104" t="s">
        <v>219</v>
      </c>
      <c r="C1" s="104" t="s">
        <v>64</v>
      </c>
      <c r="D1" s="146" t="s">
        <v>201</v>
      </c>
      <c r="E1" s="103" t="s">
        <v>59</v>
      </c>
    </row>
    <row r="2" spans="1:6" ht="15" x14ac:dyDescent="0.45">
      <c r="A2" s="8" t="s">
        <v>18</v>
      </c>
      <c r="B2" s="149">
        <v>160410</v>
      </c>
      <c r="C2" s="131">
        <v>46962</v>
      </c>
      <c r="D2" s="155">
        <v>0.77353741102945428</v>
      </c>
      <c r="E2" s="156">
        <v>0.22646258897054569</v>
      </c>
    </row>
    <row r="3" spans="1:6" ht="15" x14ac:dyDescent="0.45">
      <c r="A3" s="8" t="s">
        <v>16</v>
      </c>
      <c r="B3" s="97">
        <v>256450</v>
      </c>
      <c r="C3" s="131">
        <v>96731</v>
      </c>
      <c r="D3" s="157">
        <v>0.72611493823280415</v>
      </c>
      <c r="E3" s="158">
        <v>0.27388506176719585</v>
      </c>
    </row>
    <row r="4" spans="1:6" ht="13.9" x14ac:dyDescent="0.45">
      <c r="A4" s="9" t="s">
        <v>10</v>
      </c>
      <c r="B4" s="98">
        <v>371780</v>
      </c>
      <c r="C4" s="132">
        <v>202630</v>
      </c>
      <c r="D4" s="159">
        <v>0.64723803554952042</v>
      </c>
      <c r="E4" s="160">
        <v>0.35276196445047964</v>
      </c>
    </row>
    <row r="10" spans="1:6" ht="15" x14ac:dyDescent="0.45">
      <c r="A10" s="52"/>
      <c r="B10" s="52"/>
      <c r="C10" s="52"/>
      <c r="D10" s="52"/>
      <c r="E10" s="52"/>
    </row>
    <row r="12" spans="1:6" ht="15" x14ac:dyDescent="0.45">
      <c r="F12" s="5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46A30-17D0-409E-BEAC-BA2A40DEB2E0}">
  <dimension ref="A1:W48"/>
  <sheetViews>
    <sheetView zoomScale="85" zoomScaleNormal="85" workbookViewId="0">
      <selection activeCell="A4" sqref="A4"/>
    </sheetView>
  </sheetViews>
  <sheetFormatPr defaultColWidth="8.86328125" defaultRowHeight="12.75" x14ac:dyDescent="0.45"/>
  <cols>
    <col min="1" max="1" width="11" style="201" bestFit="1" customWidth="1"/>
    <col min="2" max="2" width="12.6640625" style="201" bestFit="1" customWidth="1"/>
    <col min="3" max="5" width="11" style="201" bestFit="1" customWidth="1"/>
    <col min="6" max="6" width="9.86328125" style="201" bestFit="1" customWidth="1"/>
    <col min="7" max="12" width="8.86328125" style="201" bestFit="1" customWidth="1"/>
    <col min="13" max="13" width="14.19921875" style="201" bestFit="1" customWidth="1"/>
    <col min="14" max="15" width="8.86328125" style="201" bestFit="1" customWidth="1"/>
    <col min="16" max="16" width="5.46484375" style="201" bestFit="1" customWidth="1"/>
    <col min="17" max="17" width="8.53125" style="201" bestFit="1" customWidth="1"/>
    <col min="18" max="18" width="4.53125" style="201" bestFit="1" customWidth="1"/>
    <col min="19" max="21" width="11" style="201" bestFit="1" customWidth="1"/>
    <col min="22" max="22" width="6" style="201" bestFit="1" customWidth="1"/>
    <col min="23" max="23" width="8.86328125" style="201" bestFit="1" customWidth="1"/>
    <col min="24" max="16384" width="8.86328125" style="201"/>
  </cols>
  <sheetData>
    <row r="1" spans="1:23" x14ac:dyDescent="0.45">
      <c r="A1" s="221" t="s">
        <v>134</v>
      </c>
    </row>
    <row r="2" spans="1:23" ht="14.25" x14ac:dyDescent="0.45">
      <c r="A2" s="221" t="s">
        <v>254</v>
      </c>
    </row>
    <row r="3" spans="1:23" ht="13.15" x14ac:dyDescent="0.45">
      <c r="A3" s="221" t="s">
        <v>255</v>
      </c>
    </row>
    <row r="4" spans="1:23" x14ac:dyDescent="0.45">
      <c r="A4" s="221"/>
    </row>
    <row r="5" spans="1:23" ht="13.15" x14ac:dyDescent="0.45">
      <c r="A5" s="203" t="s">
        <v>11</v>
      </c>
      <c r="B5" s="73" t="s">
        <v>77</v>
      </c>
      <c r="C5" s="74" t="s">
        <v>78</v>
      </c>
      <c r="D5" s="74" t="s">
        <v>79</v>
      </c>
      <c r="E5" s="74" t="s">
        <v>80</v>
      </c>
      <c r="F5" s="74" t="s">
        <v>81</v>
      </c>
      <c r="G5" s="74" t="s">
        <v>82</v>
      </c>
      <c r="H5" s="74" t="s">
        <v>83</v>
      </c>
      <c r="I5" s="74" t="s">
        <v>84</v>
      </c>
      <c r="J5" s="74" t="s">
        <v>85</v>
      </c>
      <c r="K5" s="74" t="s">
        <v>86</v>
      </c>
      <c r="L5" s="74" t="s">
        <v>87</v>
      </c>
      <c r="M5" s="74" t="s">
        <v>88</v>
      </c>
      <c r="N5" s="74" t="s">
        <v>89</v>
      </c>
      <c r="O5" s="74" t="s">
        <v>90</v>
      </c>
      <c r="P5" s="74">
        <v>64</v>
      </c>
      <c r="Q5" s="74">
        <v>62.5</v>
      </c>
      <c r="R5" s="74">
        <v>61.5</v>
      </c>
      <c r="S5" s="75" t="s">
        <v>91</v>
      </c>
      <c r="T5" s="75" t="s">
        <v>92</v>
      </c>
      <c r="U5" s="75" t="s">
        <v>93</v>
      </c>
      <c r="V5" s="74">
        <v>21</v>
      </c>
      <c r="W5" s="109" t="s">
        <v>94</v>
      </c>
    </row>
    <row r="6" spans="1:23" ht="15" x14ac:dyDescent="0.45">
      <c r="A6" s="115" t="s">
        <v>95</v>
      </c>
      <c r="B6" s="71" t="s">
        <v>96</v>
      </c>
      <c r="C6" s="79" t="s">
        <v>97</v>
      </c>
      <c r="D6" s="80" t="s">
        <v>121</v>
      </c>
      <c r="E6" s="81" t="s">
        <v>122</v>
      </c>
      <c r="F6" s="82" t="s">
        <v>98</v>
      </c>
      <c r="G6" s="79" t="s">
        <v>68</v>
      </c>
      <c r="H6" s="79" t="s">
        <v>69</v>
      </c>
      <c r="I6" s="83" t="s">
        <v>123</v>
      </c>
      <c r="J6" s="81" t="s">
        <v>124</v>
      </c>
      <c r="K6" s="79" t="s">
        <v>99</v>
      </c>
      <c r="L6" s="80" t="s">
        <v>125</v>
      </c>
      <c r="M6" s="80" t="s">
        <v>126</v>
      </c>
      <c r="N6" s="82" t="s">
        <v>100</v>
      </c>
      <c r="O6" s="79" t="s">
        <v>101</v>
      </c>
      <c r="P6" s="83" t="s">
        <v>127</v>
      </c>
      <c r="Q6" s="80" t="s">
        <v>128</v>
      </c>
      <c r="R6" s="79" t="s">
        <v>102</v>
      </c>
      <c r="S6" s="84" t="s">
        <v>103</v>
      </c>
      <c r="T6" s="85" t="s">
        <v>129</v>
      </c>
      <c r="U6" s="86" t="s">
        <v>130</v>
      </c>
      <c r="V6" s="85" t="s">
        <v>131</v>
      </c>
      <c r="W6" s="111" t="s">
        <v>104</v>
      </c>
    </row>
    <row r="7" spans="1:23" ht="13.15" x14ac:dyDescent="0.45">
      <c r="A7" s="77">
        <v>56</v>
      </c>
      <c r="B7" s="118" t="s">
        <v>105</v>
      </c>
      <c r="C7" s="116">
        <v>1</v>
      </c>
      <c r="D7" s="88">
        <v>1</v>
      </c>
      <c r="E7" s="88">
        <v>1</v>
      </c>
      <c r="F7" s="88">
        <v>1</v>
      </c>
      <c r="G7" s="88">
        <v>1</v>
      </c>
      <c r="H7" s="89">
        <v>1</v>
      </c>
      <c r="I7" s="89">
        <v>1</v>
      </c>
      <c r="J7" s="88">
        <v>1</v>
      </c>
      <c r="K7" s="89">
        <v>1</v>
      </c>
      <c r="L7" s="89">
        <v>1</v>
      </c>
      <c r="M7" s="89">
        <v>1</v>
      </c>
      <c r="N7" s="88">
        <v>1</v>
      </c>
      <c r="O7" s="88">
        <v>1</v>
      </c>
      <c r="P7" s="89">
        <v>1</v>
      </c>
      <c r="Q7" s="89">
        <v>1</v>
      </c>
      <c r="R7" s="89">
        <v>1</v>
      </c>
      <c r="S7" s="112">
        <v>0</v>
      </c>
      <c r="T7" s="88">
        <v>1</v>
      </c>
      <c r="U7" s="88">
        <v>1</v>
      </c>
      <c r="V7" s="89">
        <v>1</v>
      </c>
      <c r="W7" s="112">
        <v>0</v>
      </c>
    </row>
    <row r="8" spans="1:23" ht="13.15" x14ac:dyDescent="0.45">
      <c r="A8" s="77" t="s">
        <v>106</v>
      </c>
      <c r="B8" s="119" t="s">
        <v>107</v>
      </c>
      <c r="C8" s="117">
        <v>0</v>
      </c>
      <c r="D8" s="88">
        <v>1</v>
      </c>
      <c r="E8" s="88">
        <v>1</v>
      </c>
      <c r="F8" s="112">
        <v>0</v>
      </c>
      <c r="G8" s="88">
        <v>1</v>
      </c>
      <c r="H8" s="88">
        <v>1</v>
      </c>
      <c r="I8" s="88">
        <v>1</v>
      </c>
      <c r="J8" s="88">
        <v>1</v>
      </c>
      <c r="K8" s="88">
        <v>1</v>
      </c>
      <c r="L8" s="89">
        <v>1</v>
      </c>
      <c r="M8" s="88">
        <v>1</v>
      </c>
      <c r="N8" s="112">
        <v>0</v>
      </c>
      <c r="O8" s="112">
        <v>0</v>
      </c>
      <c r="P8" s="89">
        <v>1</v>
      </c>
      <c r="Q8" s="89">
        <v>1</v>
      </c>
      <c r="R8" s="89">
        <v>1</v>
      </c>
      <c r="S8" s="112">
        <v>0</v>
      </c>
      <c r="T8" s="88">
        <v>1</v>
      </c>
      <c r="U8" s="88">
        <v>1</v>
      </c>
      <c r="V8" s="88">
        <v>1</v>
      </c>
      <c r="W8" s="112">
        <v>0</v>
      </c>
    </row>
    <row r="9" spans="1:23" ht="13.15" x14ac:dyDescent="0.45">
      <c r="A9" s="77" t="s">
        <v>108</v>
      </c>
      <c r="B9" s="119" t="s">
        <v>109</v>
      </c>
      <c r="C9" s="117">
        <v>0</v>
      </c>
      <c r="D9" s="88">
        <v>1</v>
      </c>
      <c r="E9" s="88">
        <v>1</v>
      </c>
      <c r="F9" s="112">
        <v>0</v>
      </c>
      <c r="G9" s="90">
        <v>1</v>
      </c>
      <c r="H9" s="89">
        <v>1</v>
      </c>
      <c r="I9" s="89">
        <v>1</v>
      </c>
      <c r="J9" s="88">
        <v>1</v>
      </c>
      <c r="K9" s="88">
        <v>1</v>
      </c>
      <c r="L9" s="89">
        <v>1</v>
      </c>
      <c r="M9" s="89">
        <v>1</v>
      </c>
      <c r="N9" s="112">
        <v>0</v>
      </c>
      <c r="O9" s="88">
        <v>1</v>
      </c>
      <c r="P9" s="89">
        <v>1</v>
      </c>
      <c r="Q9" s="89">
        <v>1</v>
      </c>
      <c r="R9" s="89">
        <v>1</v>
      </c>
      <c r="S9" s="112">
        <v>0</v>
      </c>
      <c r="T9" s="88">
        <v>1</v>
      </c>
      <c r="U9" s="112">
        <v>0</v>
      </c>
      <c r="V9" s="88">
        <v>1</v>
      </c>
      <c r="W9" s="112">
        <v>0</v>
      </c>
    </row>
    <row r="10" spans="1:23" ht="13.15" x14ac:dyDescent="0.45">
      <c r="A10" s="77" t="s">
        <v>110</v>
      </c>
      <c r="B10" s="119" t="s">
        <v>61</v>
      </c>
      <c r="C10" s="116">
        <v>1</v>
      </c>
      <c r="D10" s="88">
        <v>1</v>
      </c>
      <c r="E10" s="88">
        <v>1</v>
      </c>
      <c r="F10" s="112">
        <v>0</v>
      </c>
      <c r="G10" s="88">
        <v>1</v>
      </c>
      <c r="H10" s="89">
        <v>1</v>
      </c>
      <c r="I10" s="89">
        <v>1</v>
      </c>
      <c r="J10" s="112">
        <v>0</v>
      </c>
      <c r="K10" s="89">
        <v>1</v>
      </c>
      <c r="L10" s="89">
        <v>1</v>
      </c>
      <c r="M10" s="89">
        <v>1</v>
      </c>
      <c r="N10" s="112">
        <v>0</v>
      </c>
      <c r="O10" s="112">
        <v>0</v>
      </c>
      <c r="P10" s="89">
        <v>1</v>
      </c>
      <c r="Q10" s="89">
        <v>1</v>
      </c>
      <c r="R10" s="89">
        <v>1</v>
      </c>
      <c r="S10" s="112">
        <v>0</v>
      </c>
      <c r="T10" s="88">
        <v>1</v>
      </c>
      <c r="U10" s="112">
        <v>0</v>
      </c>
      <c r="V10" s="88">
        <v>1</v>
      </c>
      <c r="W10" s="112">
        <v>0</v>
      </c>
    </row>
    <row r="11" spans="1:23" ht="13.15" x14ac:dyDescent="0.45">
      <c r="A11" s="77"/>
      <c r="B11" s="119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4"/>
    </row>
    <row r="12" spans="1:23" ht="13.15" x14ac:dyDescent="0.45">
      <c r="A12" s="77" t="s">
        <v>111</v>
      </c>
      <c r="B12" s="120" t="s">
        <v>112</v>
      </c>
      <c r="C12" s="116">
        <v>1</v>
      </c>
      <c r="D12" s="88">
        <v>1</v>
      </c>
      <c r="E12" s="88">
        <v>1</v>
      </c>
      <c r="F12" s="112">
        <v>0</v>
      </c>
      <c r="G12" s="90">
        <v>1</v>
      </c>
      <c r="H12" s="89">
        <v>1</v>
      </c>
      <c r="I12" s="89">
        <v>1</v>
      </c>
      <c r="J12" s="90">
        <v>1</v>
      </c>
      <c r="K12" s="89">
        <v>1</v>
      </c>
      <c r="L12" s="89">
        <v>1</v>
      </c>
      <c r="M12" s="89">
        <v>1</v>
      </c>
      <c r="N12" s="112">
        <v>0</v>
      </c>
      <c r="O12" s="88">
        <v>1</v>
      </c>
      <c r="P12" s="89">
        <v>1</v>
      </c>
      <c r="Q12" s="89">
        <v>1</v>
      </c>
      <c r="R12" s="89">
        <v>1</v>
      </c>
      <c r="S12" s="112">
        <v>0</v>
      </c>
      <c r="T12" s="88">
        <v>1</v>
      </c>
      <c r="U12" s="88">
        <v>1</v>
      </c>
      <c r="V12" s="88">
        <v>1</v>
      </c>
      <c r="W12" s="88">
        <v>1</v>
      </c>
    </row>
    <row r="13" spans="1:23" ht="13.15" x14ac:dyDescent="0.45">
      <c r="A13" s="77" t="s">
        <v>113</v>
      </c>
      <c r="B13" s="120" t="s">
        <v>63</v>
      </c>
      <c r="C13" s="117">
        <v>0</v>
      </c>
      <c r="D13" s="88">
        <v>1</v>
      </c>
      <c r="E13" s="112">
        <v>0</v>
      </c>
      <c r="F13" s="88">
        <v>1</v>
      </c>
      <c r="G13" s="89">
        <v>1</v>
      </c>
      <c r="H13" s="89">
        <v>1</v>
      </c>
      <c r="I13" s="89">
        <v>1</v>
      </c>
      <c r="J13" s="88">
        <v>1</v>
      </c>
      <c r="K13" s="89">
        <v>1</v>
      </c>
      <c r="L13" s="89">
        <v>1</v>
      </c>
      <c r="M13" s="89">
        <v>1</v>
      </c>
      <c r="N13" s="112">
        <v>0</v>
      </c>
      <c r="O13" s="88">
        <v>1</v>
      </c>
      <c r="P13" s="89">
        <v>1</v>
      </c>
      <c r="Q13" s="89">
        <v>1</v>
      </c>
      <c r="R13" s="89">
        <v>1</v>
      </c>
      <c r="S13" s="112">
        <v>0</v>
      </c>
      <c r="T13" s="88">
        <v>1</v>
      </c>
      <c r="U13" s="88">
        <v>1</v>
      </c>
      <c r="V13" s="88">
        <v>1</v>
      </c>
      <c r="W13" s="112">
        <v>0</v>
      </c>
    </row>
    <row r="14" spans="1:23" ht="13.15" x14ac:dyDescent="0.45">
      <c r="A14" s="77" t="s">
        <v>114</v>
      </c>
      <c r="B14" s="121" t="s">
        <v>73</v>
      </c>
      <c r="C14" s="116">
        <v>1</v>
      </c>
      <c r="D14" s="88">
        <v>1</v>
      </c>
      <c r="E14" s="112">
        <v>0</v>
      </c>
      <c r="F14" s="112">
        <v>0</v>
      </c>
      <c r="G14" s="89">
        <v>1</v>
      </c>
      <c r="H14" s="89">
        <v>1</v>
      </c>
      <c r="I14" s="89">
        <v>1</v>
      </c>
      <c r="J14" s="112">
        <v>0</v>
      </c>
      <c r="K14" s="89">
        <v>1</v>
      </c>
      <c r="L14" s="89">
        <v>1</v>
      </c>
      <c r="M14" s="89">
        <v>1</v>
      </c>
      <c r="N14" s="112">
        <v>0</v>
      </c>
      <c r="O14" s="112">
        <v>0</v>
      </c>
      <c r="P14" s="89">
        <v>1</v>
      </c>
      <c r="Q14" s="89">
        <v>1</v>
      </c>
      <c r="R14" s="89">
        <v>1</v>
      </c>
      <c r="S14" s="112">
        <v>0</v>
      </c>
      <c r="T14" s="88">
        <v>1</v>
      </c>
      <c r="U14" s="88">
        <v>1</v>
      </c>
      <c r="V14" s="88">
        <v>1</v>
      </c>
      <c r="W14" s="88">
        <v>1</v>
      </c>
    </row>
    <row r="15" spans="1:23" ht="13.15" x14ac:dyDescent="0.45">
      <c r="A15" s="77"/>
      <c r="B15" s="122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4"/>
    </row>
    <row r="16" spans="1:23" ht="13.15" x14ac:dyDescent="0.45">
      <c r="A16" s="78" t="s">
        <v>115</v>
      </c>
      <c r="B16" s="123" t="s">
        <v>116</v>
      </c>
      <c r="C16" s="117">
        <v>0</v>
      </c>
      <c r="D16" s="112">
        <v>0</v>
      </c>
      <c r="E16" s="112">
        <v>0</v>
      </c>
      <c r="F16" s="217">
        <v>1</v>
      </c>
      <c r="G16" s="112">
        <v>0</v>
      </c>
      <c r="H16" s="112">
        <v>0</v>
      </c>
      <c r="I16" s="217">
        <v>1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88">
        <v>1</v>
      </c>
      <c r="T16" s="112">
        <v>0</v>
      </c>
      <c r="U16" s="88">
        <v>1</v>
      </c>
      <c r="V16" s="88">
        <v>1</v>
      </c>
      <c r="W16" s="112">
        <v>0</v>
      </c>
    </row>
    <row r="19" spans="1:23" ht="13.15" x14ac:dyDescent="0.45">
      <c r="A19" s="203" t="s">
        <v>12</v>
      </c>
      <c r="B19" s="73" t="s">
        <v>77</v>
      </c>
      <c r="C19" s="74" t="s">
        <v>78</v>
      </c>
      <c r="D19" s="74" t="s">
        <v>79</v>
      </c>
      <c r="E19" s="74" t="s">
        <v>80</v>
      </c>
      <c r="F19" s="74" t="s">
        <v>81</v>
      </c>
      <c r="G19" s="74" t="s">
        <v>82</v>
      </c>
      <c r="H19" s="74" t="s">
        <v>83</v>
      </c>
      <c r="I19" s="74" t="s">
        <v>84</v>
      </c>
      <c r="J19" s="74" t="s">
        <v>85</v>
      </c>
      <c r="K19" s="74" t="s">
        <v>86</v>
      </c>
      <c r="L19" s="74" t="s">
        <v>87</v>
      </c>
      <c r="M19" s="74" t="s">
        <v>88</v>
      </c>
      <c r="N19" s="74" t="s">
        <v>89</v>
      </c>
      <c r="O19" s="74" t="s">
        <v>90</v>
      </c>
      <c r="P19" s="74">
        <v>64</v>
      </c>
      <c r="Q19" s="74">
        <v>62.5</v>
      </c>
      <c r="R19" s="74">
        <v>61.5</v>
      </c>
      <c r="S19" s="75" t="s">
        <v>91</v>
      </c>
      <c r="T19" s="75" t="s">
        <v>92</v>
      </c>
      <c r="U19" s="75" t="s">
        <v>93</v>
      </c>
      <c r="V19" s="74">
        <v>21</v>
      </c>
      <c r="W19" s="109" t="s">
        <v>94</v>
      </c>
    </row>
    <row r="20" spans="1:23" ht="15" x14ac:dyDescent="0.45">
      <c r="A20" s="115" t="s">
        <v>95</v>
      </c>
      <c r="B20" s="71" t="s">
        <v>96</v>
      </c>
      <c r="C20" s="79" t="s">
        <v>97</v>
      </c>
      <c r="D20" s="80" t="s">
        <v>121</v>
      </c>
      <c r="E20" s="81" t="s">
        <v>122</v>
      </c>
      <c r="F20" s="82" t="s">
        <v>98</v>
      </c>
      <c r="G20" s="79" t="s">
        <v>68</v>
      </c>
      <c r="H20" s="79" t="s">
        <v>69</v>
      </c>
      <c r="I20" s="83" t="s">
        <v>123</v>
      </c>
      <c r="J20" s="81" t="s">
        <v>124</v>
      </c>
      <c r="K20" s="79" t="s">
        <v>99</v>
      </c>
      <c r="L20" s="80" t="s">
        <v>125</v>
      </c>
      <c r="M20" s="80" t="s">
        <v>126</v>
      </c>
      <c r="N20" s="82" t="s">
        <v>100</v>
      </c>
      <c r="O20" s="79" t="s">
        <v>101</v>
      </c>
      <c r="P20" s="83" t="s">
        <v>127</v>
      </c>
      <c r="Q20" s="80" t="s">
        <v>128</v>
      </c>
      <c r="R20" s="79" t="s">
        <v>102</v>
      </c>
      <c r="S20" s="84" t="s">
        <v>103</v>
      </c>
      <c r="T20" s="85" t="s">
        <v>129</v>
      </c>
      <c r="U20" s="86" t="s">
        <v>130</v>
      </c>
      <c r="V20" s="85" t="s">
        <v>131</v>
      </c>
      <c r="W20" s="111" t="s">
        <v>104</v>
      </c>
    </row>
    <row r="21" spans="1:23" ht="13.15" x14ac:dyDescent="0.45">
      <c r="A21" s="77">
        <v>56</v>
      </c>
      <c r="B21" s="118" t="s">
        <v>105</v>
      </c>
      <c r="C21" s="116">
        <v>1</v>
      </c>
      <c r="D21" s="88">
        <v>1</v>
      </c>
      <c r="E21" s="88">
        <v>1</v>
      </c>
      <c r="F21" s="88">
        <v>1</v>
      </c>
      <c r="G21" s="88">
        <v>1</v>
      </c>
      <c r="H21" s="89">
        <v>1</v>
      </c>
      <c r="I21" s="88">
        <v>1</v>
      </c>
      <c r="J21" s="89">
        <v>1</v>
      </c>
      <c r="K21" s="88">
        <v>1</v>
      </c>
      <c r="L21" s="89">
        <v>1</v>
      </c>
      <c r="M21" s="88">
        <v>1</v>
      </c>
      <c r="N21" s="88">
        <v>1</v>
      </c>
      <c r="O21" s="88">
        <v>1</v>
      </c>
      <c r="P21" s="88">
        <v>1</v>
      </c>
      <c r="Q21" s="88">
        <v>1</v>
      </c>
      <c r="R21" s="89">
        <v>1</v>
      </c>
      <c r="S21" s="112">
        <v>0</v>
      </c>
      <c r="T21" s="88">
        <v>1</v>
      </c>
      <c r="U21" s="88">
        <v>1</v>
      </c>
      <c r="V21" s="88">
        <v>1</v>
      </c>
      <c r="W21" s="112">
        <v>0</v>
      </c>
    </row>
    <row r="22" spans="1:23" ht="13.15" x14ac:dyDescent="0.45">
      <c r="A22" s="77" t="s">
        <v>106</v>
      </c>
      <c r="B22" s="119" t="s">
        <v>107</v>
      </c>
      <c r="C22" s="117">
        <v>0</v>
      </c>
      <c r="D22" s="88">
        <v>1</v>
      </c>
      <c r="E22" s="88">
        <v>1</v>
      </c>
      <c r="F22" s="88">
        <v>1</v>
      </c>
      <c r="G22" s="112">
        <v>0</v>
      </c>
      <c r="H22" s="88">
        <v>1</v>
      </c>
      <c r="I22" s="112">
        <v>0</v>
      </c>
      <c r="J22" s="112">
        <v>0</v>
      </c>
      <c r="K22" s="88">
        <v>1</v>
      </c>
      <c r="L22" s="89">
        <v>1</v>
      </c>
      <c r="M22" s="89">
        <v>1</v>
      </c>
      <c r="N22" s="88">
        <v>1</v>
      </c>
      <c r="O22" s="112">
        <v>0</v>
      </c>
      <c r="P22" s="88">
        <v>1</v>
      </c>
      <c r="Q22" s="88">
        <v>1</v>
      </c>
      <c r="R22" s="88">
        <v>1</v>
      </c>
      <c r="S22" s="112">
        <v>0</v>
      </c>
      <c r="T22" s="88">
        <v>1</v>
      </c>
      <c r="U22" s="112"/>
      <c r="V22" s="88">
        <v>1</v>
      </c>
      <c r="W22" s="112">
        <v>0</v>
      </c>
    </row>
    <row r="23" spans="1:23" ht="13.15" x14ac:dyDescent="0.45">
      <c r="A23" s="77" t="s">
        <v>108</v>
      </c>
      <c r="B23" s="119" t="s">
        <v>109</v>
      </c>
      <c r="C23" s="117">
        <v>0</v>
      </c>
      <c r="D23" s="88">
        <v>1</v>
      </c>
      <c r="E23" s="112">
        <v>0</v>
      </c>
      <c r="F23" s="112">
        <v>0</v>
      </c>
      <c r="G23" s="88">
        <v>1</v>
      </c>
      <c r="H23" s="89">
        <v>1</v>
      </c>
      <c r="I23" s="88">
        <v>1</v>
      </c>
      <c r="J23" s="88">
        <v>1</v>
      </c>
      <c r="K23" s="88">
        <v>1</v>
      </c>
      <c r="L23" s="88">
        <v>1</v>
      </c>
      <c r="M23" s="88">
        <v>1</v>
      </c>
      <c r="N23" s="112">
        <v>0</v>
      </c>
      <c r="O23" s="112">
        <v>0</v>
      </c>
      <c r="P23" s="88">
        <v>1</v>
      </c>
      <c r="Q23" s="89">
        <v>1</v>
      </c>
      <c r="R23" s="112">
        <v>1</v>
      </c>
      <c r="S23" s="112">
        <v>0</v>
      </c>
      <c r="T23" s="88">
        <v>1</v>
      </c>
      <c r="U23" s="88">
        <v>1</v>
      </c>
      <c r="V23" s="88">
        <v>1</v>
      </c>
      <c r="W23" s="112">
        <v>0</v>
      </c>
    </row>
    <row r="24" spans="1:23" ht="13.15" x14ac:dyDescent="0.45">
      <c r="A24" s="77" t="s">
        <v>110</v>
      </c>
      <c r="B24" s="119" t="s">
        <v>61</v>
      </c>
      <c r="C24" s="117">
        <v>0</v>
      </c>
      <c r="D24" s="88">
        <v>1</v>
      </c>
      <c r="E24" s="88">
        <v>1</v>
      </c>
      <c r="F24" s="112">
        <v>0</v>
      </c>
      <c r="G24" s="112">
        <v>0</v>
      </c>
      <c r="H24" s="112">
        <v>0</v>
      </c>
      <c r="I24" s="89">
        <v>1</v>
      </c>
      <c r="J24" s="88">
        <v>1</v>
      </c>
      <c r="K24" s="88">
        <v>1</v>
      </c>
      <c r="L24" s="89">
        <v>1</v>
      </c>
      <c r="M24" s="88">
        <v>1</v>
      </c>
      <c r="N24" s="112">
        <v>0</v>
      </c>
      <c r="O24" s="88">
        <v>1</v>
      </c>
      <c r="P24" s="88">
        <v>1</v>
      </c>
      <c r="Q24" s="89">
        <v>1</v>
      </c>
      <c r="R24" s="89">
        <v>1</v>
      </c>
      <c r="S24" s="112">
        <v>0</v>
      </c>
      <c r="T24" s="112">
        <v>0</v>
      </c>
      <c r="U24" s="88">
        <v>1</v>
      </c>
      <c r="V24" s="88">
        <v>1</v>
      </c>
      <c r="W24" s="112">
        <v>0</v>
      </c>
    </row>
    <row r="25" spans="1:23" ht="13.15" x14ac:dyDescent="0.45">
      <c r="A25" s="77"/>
      <c r="B25" s="119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4"/>
    </row>
    <row r="26" spans="1:23" ht="13.15" x14ac:dyDescent="0.45">
      <c r="A26" s="77" t="s">
        <v>111</v>
      </c>
      <c r="B26" s="120" t="s">
        <v>112</v>
      </c>
      <c r="C26" s="117">
        <v>0</v>
      </c>
      <c r="D26" s="88">
        <v>1</v>
      </c>
      <c r="E26" s="88">
        <v>1</v>
      </c>
      <c r="F26" s="112">
        <v>0</v>
      </c>
      <c r="G26" s="89">
        <v>1</v>
      </c>
      <c r="H26" s="89">
        <v>1</v>
      </c>
      <c r="I26" s="88">
        <v>1</v>
      </c>
      <c r="J26" s="112"/>
      <c r="K26" s="88">
        <v>1</v>
      </c>
      <c r="L26" s="88">
        <v>1</v>
      </c>
      <c r="M26" s="88">
        <v>1</v>
      </c>
      <c r="N26" s="112">
        <v>0</v>
      </c>
      <c r="O26" s="88">
        <v>1</v>
      </c>
      <c r="P26" s="88">
        <v>1</v>
      </c>
      <c r="Q26" s="89">
        <v>1</v>
      </c>
      <c r="R26" s="112"/>
      <c r="S26" s="112">
        <v>0</v>
      </c>
      <c r="T26" s="88">
        <v>1</v>
      </c>
      <c r="U26" s="88">
        <v>1</v>
      </c>
      <c r="V26" s="88">
        <v>1</v>
      </c>
      <c r="W26" s="112">
        <v>0</v>
      </c>
    </row>
    <row r="27" spans="1:23" ht="13.15" x14ac:dyDescent="0.45">
      <c r="A27" s="77" t="s">
        <v>113</v>
      </c>
      <c r="B27" s="120" t="s">
        <v>63</v>
      </c>
      <c r="C27" s="117">
        <v>0</v>
      </c>
      <c r="D27" s="88">
        <v>1</v>
      </c>
      <c r="E27" s="112">
        <v>0</v>
      </c>
      <c r="F27" s="88">
        <v>1</v>
      </c>
      <c r="G27" s="88">
        <v>1</v>
      </c>
      <c r="H27" s="89">
        <v>1</v>
      </c>
      <c r="I27" s="88">
        <v>1</v>
      </c>
      <c r="J27" s="88">
        <v>1</v>
      </c>
      <c r="K27" s="89">
        <v>1</v>
      </c>
      <c r="L27" s="89">
        <v>1</v>
      </c>
      <c r="M27" s="89">
        <v>1</v>
      </c>
      <c r="N27" s="88">
        <v>1</v>
      </c>
      <c r="O27" s="88">
        <v>1</v>
      </c>
      <c r="P27" s="89">
        <v>1</v>
      </c>
      <c r="Q27" s="89">
        <v>1</v>
      </c>
      <c r="R27" s="89">
        <v>1</v>
      </c>
      <c r="S27" s="88">
        <v>1</v>
      </c>
      <c r="T27" s="88">
        <v>1</v>
      </c>
      <c r="U27" s="88">
        <v>1</v>
      </c>
      <c r="V27" s="88">
        <v>1</v>
      </c>
      <c r="W27" s="88">
        <v>1</v>
      </c>
    </row>
    <row r="28" spans="1:23" ht="13.15" x14ac:dyDescent="0.45">
      <c r="A28" s="77" t="s">
        <v>114</v>
      </c>
      <c r="B28" s="121" t="s">
        <v>73</v>
      </c>
      <c r="C28" s="117">
        <v>0</v>
      </c>
      <c r="D28" s="88">
        <v>1</v>
      </c>
      <c r="E28" s="112">
        <v>0</v>
      </c>
      <c r="F28" s="112">
        <v>0</v>
      </c>
      <c r="G28" s="112">
        <v>0</v>
      </c>
      <c r="H28" s="89">
        <v>1</v>
      </c>
      <c r="I28" s="88">
        <v>1</v>
      </c>
      <c r="J28" s="112">
        <v>0</v>
      </c>
      <c r="K28" s="89">
        <v>1</v>
      </c>
      <c r="L28" s="89">
        <v>1</v>
      </c>
      <c r="M28" s="88">
        <v>1</v>
      </c>
      <c r="N28" s="112">
        <v>0</v>
      </c>
      <c r="O28" s="88">
        <v>1</v>
      </c>
      <c r="P28" s="88">
        <v>1</v>
      </c>
      <c r="Q28" s="89">
        <v>1</v>
      </c>
      <c r="R28" s="89">
        <v>1</v>
      </c>
      <c r="S28" s="112">
        <v>0</v>
      </c>
      <c r="T28" s="112">
        <v>0</v>
      </c>
      <c r="U28" s="88">
        <v>1</v>
      </c>
      <c r="V28" s="88">
        <v>1</v>
      </c>
      <c r="W28" s="112">
        <v>0</v>
      </c>
    </row>
    <row r="29" spans="1:23" ht="13.15" x14ac:dyDescent="0.45">
      <c r="A29" s="77"/>
      <c r="B29" s="122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4"/>
    </row>
    <row r="30" spans="1:23" ht="13.15" x14ac:dyDescent="0.45">
      <c r="A30" s="78" t="s">
        <v>115</v>
      </c>
      <c r="B30" s="123" t="s">
        <v>116</v>
      </c>
      <c r="C30" s="117">
        <v>0</v>
      </c>
      <c r="D30" s="88">
        <v>1</v>
      </c>
      <c r="E30" s="112">
        <v>0</v>
      </c>
      <c r="F30" s="112">
        <v>0</v>
      </c>
      <c r="G30" s="218">
        <v>1</v>
      </c>
      <c r="H30" s="219">
        <v>1</v>
      </c>
      <c r="I30" s="88">
        <v>1</v>
      </c>
      <c r="J30" s="112">
        <v>0</v>
      </c>
      <c r="K30" s="112">
        <v>0</v>
      </c>
      <c r="L30" s="112">
        <v>0</v>
      </c>
      <c r="M30" s="112">
        <v>0</v>
      </c>
      <c r="N30" s="112">
        <v>0</v>
      </c>
      <c r="O30" s="112">
        <v>0</v>
      </c>
      <c r="P30" s="112">
        <v>0</v>
      </c>
      <c r="Q30" s="88">
        <v>1</v>
      </c>
      <c r="R30" s="112">
        <v>0</v>
      </c>
      <c r="S30" s="88">
        <v>1</v>
      </c>
      <c r="T30" s="88">
        <v>1</v>
      </c>
      <c r="U30" s="88">
        <v>1</v>
      </c>
      <c r="V30" s="88">
        <v>1</v>
      </c>
      <c r="W30" s="88">
        <v>1</v>
      </c>
    </row>
    <row r="32" spans="1:23" ht="13.15" x14ac:dyDescent="0.45">
      <c r="A32" s="203" t="s">
        <v>258</v>
      </c>
      <c r="B32" s="73" t="s">
        <v>77</v>
      </c>
      <c r="C32" s="74" t="s">
        <v>78</v>
      </c>
      <c r="D32" s="74" t="s">
        <v>79</v>
      </c>
      <c r="E32" s="74" t="s">
        <v>80</v>
      </c>
      <c r="F32" s="74" t="s">
        <v>81</v>
      </c>
      <c r="G32" s="74" t="s">
        <v>82</v>
      </c>
      <c r="H32" s="74" t="s">
        <v>83</v>
      </c>
      <c r="I32" s="74" t="s">
        <v>84</v>
      </c>
      <c r="J32" s="74" t="s">
        <v>85</v>
      </c>
      <c r="K32" s="74" t="s">
        <v>86</v>
      </c>
      <c r="L32" s="74" t="s">
        <v>87</v>
      </c>
      <c r="M32" s="74" t="s">
        <v>88</v>
      </c>
      <c r="N32" s="74" t="s">
        <v>89</v>
      </c>
      <c r="O32" s="74" t="s">
        <v>90</v>
      </c>
      <c r="P32" s="74">
        <v>64</v>
      </c>
      <c r="Q32" s="74">
        <v>62.5</v>
      </c>
      <c r="R32" s="74">
        <v>61.5</v>
      </c>
      <c r="S32" s="75" t="s">
        <v>91</v>
      </c>
      <c r="T32" s="75" t="s">
        <v>92</v>
      </c>
      <c r="U32" s="75" t="s">
        <v>93</v>
      </c>
      <c r="V32" s="74">
        <v>21</v>
      </c>
      <c r="W32" s="109" t="s">
        <v>94</v>
      </c>
    </row>
    <row r="33" spans="1:23" ht="15" x14ac:dyDescent="0.45">
      <c r="A33" s="115" t="s">
        <v>95</v>
      </c>
      <c r="B33" s="71" t="s">
        <v>96</v>
      </c>
      <c r="C33" s="79" t="s">
        <v>97</v>
      </c>
      <c r="D33" s="80" t="s">
        <v>121</v>
      </c>
      <c r="E33" s="81" t="s">
        <v>122</v>
      </c>
      <c r="F33" s="82" t="s">
        <v>98</v>
      </c>
      <c r="G33" s="79" t="s">
        <v>68</v>
      </c>
      <c r="H33" s="79" t="s">
        <v>69</v>
      </c>
      <c r="I33" s="83" t="s">
        <v>123</v>
      </c>
      <c r="J33" s="81" t="s">
        <v>124</v>
      </c>
      <c r="K33" s="79" t="s">
        <v>99</v>
      </c>
      <c r="L33" s="80" t="s">
        <v>125</v>
      </c>
      <c r="M33" s="80" t="s">
        <v>126</v>
      </c>
      <c r="N33" s="82" t="s">
        <v>100</v>
      </c>
      <c r="O33" s="79" t="s">
        <v>101</v>
      </c>
      <c r="P33" s="83" t="s">
        <v>127</v>
      </c>
      <c r="Q33" s="80" t="s">
        <v>128</v>
      </c>
      <c r="R33" s="79" t="s">
        <v>102</v>
      </c>
      <c r="S33" s="84" t="s">
        <v>103</v>
      </c>
      <c r="T33" s="85" t="s">
        <v>129</v>
      </c>
      <c r="U33" s="86" t="s">
        <v>130</v>
      </c>
      <c r="V33" s="85" t="s">
        <v>131</v>
      </c>
      <c r="W33" s="111" t="s">
        <v>104</v>
      </c>
    </row>
    <row r="34" spans="1:23" ht="13.15" x14ac:dyDescent="0.45">
      <c r="A34" s="77">
        <v>56</v>
      </c>
      <c r="B34" s="118" t="s">
        <v>105</v>
      </c>
      <c r="C34" s="117">
        <v>0</v>
      </c>
      <c r="D34" s="88">
        <v>1</v>
      </c>
      <c r="E34" s="88">
        <v>1</v>
      </c>
      <c r="F34" s="88">
        <v>1</v>
      </c>
      <c r="G34" s="89">
        <v>1</v>
      </c>
      <c r="H34" s="89">
        <v>1</v>
      </c>
      <c r="I34" s="89">
        <v>1</v>
      </c>
      <c r="J34" s="112">
        <v>0</v>
      </c>
      <c r="K34" s="89">
        <v>1</v>
      </c>
      <c r="L34" s="89">
        <v>1</v>
      </c>
      <c r="M34" s="89">
        <v>1</v>
      </c>
      <c r="N34" s="88">
        <v>1</v>
      </c>
      <c r="O34" s="88">
        <v>1</v>
      </c>
      <c r="P34" s="89">
        <v>1</v>
      </c>
      <c r="Q34" s="89">
        <v>1</v>
      </c>
      <c r="R34" s="89">
        <v>1</v>
      </c>
      <c r="S34" s="112">
        <v>0</v>
      </c>
      <c r="T34" s="88">
        <v>1</v>
      </c>
      <c r="U34" s="88">
        <v>1</v>
      </c>
      <c r="V34" s="88">
        <v>1</v>
      </c>
      <c r="W34" s="112">
        <v>0</v>
      </c>
    </row>
    <row r="35" spans="1:23" ht="13.15" x14ac:dyDescent="0.45">
      <c r="A35" s="77" t="s">
        <v>111</v>
      </c>
      <c r="B35" s="120" t="s">
        <v>112</v>
      </c>
      <c r="C35" s="116">
        <v>1</v>
      </c>
      <c r="D35" s="88">
        <v>1</v>
      </c>
      <c r="E35" s="112">
        <v>0</v>
      </c>
      <c r="F35" s="88">
        <v>1</v>
      </c>
      <c r="G35" s="89">
        <v>1</v>
      </c>
      <c r="H35" s="89">
        <v>1</v>
      </c>
      <c r="I35" s="89">
        <v>1</v>
      </c>
      <c r="J35" s="88">
        <v>1</v>
      </c>
      <c r="K35" s="89">
        <v>1</v>
      </c>
      <c r="L35" s="89">
        <v>1</v>
      </c>
      <c r="M35" s="89">
        <v>1</v>
      </c>
      <c r="N35" s="112">
        <v>0</v>
      </c>
      <c r="O35" s="89">
        <v>1</v>
      </c>
      <c r="P35" s="89">
        <v>1</v>
      </c>
      <c r="Q35" s="89">
        <v>1</v>
      </c>
      <c r="R35" s="89">
        <v>1</v>
      </c>
      <c r="S35" s="112">
        <v>0</v>
      </c>
      <c r="T35" s="88">
        <v>1</v>
      </c>
      <c r="U35" s="88">
        <v>1</v>
      </c>
      <c r="V35" s="88">
        <v>1</v>
      </c>
      <c r="W35" s="88">
        <v>0</v>
      </c>
    </row>
    <row r="36" spans="1:23" ht="13.15" x14ac:dyDescent="0.45">
      <c r="A36" s="77" t="s">
        <v>113</v>
      </c>
      <c r="B36" s="120" t="s">
        <v>63</v>
      </c>
      <c r="C36" s="116">
        <v>1</v>
      </c>
      <c r="D36" s="88">
        <v>1</v>
      </c>
      <c r="E36" s="88">
        <v>1</v>
      </c>
      <c r="F36" s="112">
        <v>0</v>
      </c>
      <c r="G36" s="89">
        <v>1</v>
      </c>
      <c r="H36" s="89">
        <v>1</v>
      </c>
      <c r="I36" s="89">
        <v>1</v>
      </c>
      <c r="J36" s="89">
        <v>1</v>
      </c>
      <c r="K36" s="89">
        <v>1</v>
      </c>
      <c r="L36" s="89">
        <v>1</v>
      </c>
      <c r="M36" s="89">
        <v>1</v>
      </c>
      <c r="N36" s="88">
        <v>1</v>
      </c>
      <c r="O36" s="88">
        <v>1</v>
      </c>
      <c r="P36" s="89">
        <v>1</v>
      </c>
      <c r="Q36" s="89">
        <v>1</v>
      </c>
      <c r="R36" s="89">
        <v>1</v>
      </c>
      <c r="S36" s="112">
        <v>0</v>
      </c>
      <c r="T36" s="88">
        <v>1</v>
      </c>
      <c r="U36" s="112">
        <v>0</v>
      </c>
      <c r="V36" s="88">
        <v>1</v>
      </c>
      <c r="W36" s="112">
        <v>0</v>
      </c>
    </row>
    <row r="37" spans="1:23" ht="13.15" x14ac:dyDescent="0.45">
      <c r="A37" s="77" t="s">
        <v>114</v>
      </c>
      <c r="B37" s="121" t="s">
        <v>73</v>
      </c>
      <c r="C37" s="116">
        <v>1</v>
      </c>
      <c r="D37" s="88">
        <v>1</v>
      </c>
      <c r="E37" s="112">
        <v>0</v>
      </c>
      <c r="F37" s="112">
        <v>0</v>
      </c>
      <c r="G37" s="89">
        <v>1</v>
      </c>
      <c r="H37" s="89">
        <v>1</v>
      </c>
      <c r="I37" s="89">
        <v>1</v>
      </c>
      <c r="J37" s="89">
        <v>1</v>
      </c>
      <c r="K37" s="89">
        <v>1</v>
      </c>
      <c r="L37" s="89">
        <v>1</v>
      </c>
      <c r="M37" s="89">
        <v>1</v>
      </c>
      <c r="N37" s="112">
        <v>0</v>
      </c>
      <c r="O37" s="88">
        <v>1</v>
      </c>
      <c r="P37" s="89">
        <v>1</v>
      </c>
      <c r="Q37" s="89">
        <v>1</v>
      </c>
      <c r="R37" s="89">
        <v>1</v>
      </c>
      <c r="S37" s="112">
        <v>0</v>
      </c>
      <c r="T37" s="88">
        <v>1</v>
      </c>
      <c r="U37" s="88">
        <v>1</v>
      </c>
      <c r="V37" s="88">
        <v>1</v>
      </c>
      <c r="W37" s="112">
        <v>0</v>
      </c>
    </row>
    <row r="38" spans="1:23" ht="13.15" x14ac:dyDescent="0.45">
      <c r="A38" s="77"/>
      <c r="B38" s="122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4"/>
    </row>
    <row r="39" spans="1:23" ht="13.15" x14ac:dyDescent="0.45">
      <c r="A39" s="78" t="s">
        <v>115</v>
      </c>
      <c r="B39" s="123" t="s">
        <v>116</v>
      </c>
      <c r="C39" s="117">
        <v>0</v>
      </c>
      <c r="D39" s="88">
        <v>1</v>
      </c>
      <c r="E39" s="88">
        <v>1</v>
      </c>
      <c r="F39" s="90">
        <v>1</v>
      </c>
      <c r="G39" s="89">
        <v>1</v>
      </c>
      <c r="H39" s="112">
        <v>0</v>
      </c>
      <c r="I39" s="112">
        <v>0</v>
      </c>
      <c r="J39" s="112">
        <v>0</v>
      </c>
      <c r="K39" s="112">
        <v>0</v>
      </c>
      <c r="L39" s="112">
        <v>0</v>
      </c>
      <c r="M39" s="112">
        <v>0</v>
      </c>
      <c r="N39" s="112">
        <v>0</v>
      </c>
      <c r="O39" s="112">
        <v>0</v>
      </c>
      <c r="P39" s="112">
        <v>0</v>
      </c>
      <c r="Q39" s="88">
        <v>1</v>
      </c>
      <c r="R39" s="112">
        <v>0</v>
      </c>
      <c r="S39" s="89">
        <v>1</v>
      </c>
      <c r="T39" s="88">
        <v>1</v>
      </c>
      <c r="U39" s="88">
        <v>1</v>
      </c>
      <c r="V39" s="89">
        <v>1</v>
      </c>
      <c r="W39" s="112">
        <v>0</v>
      </c>
    </row>
    <row r="41" spans="1:23" ht="13.15" x14ac:dyDescent="0.45">
      <c r="A41" s="203" t="s">
        <v>259</v>
      </c>
      <c r="B41" s="73" t="s">
        <v>77</v>
      </c>
      <c r="C41" s="74" t="s">
        <v>78</v>
      </c>
      <c r="D41" s="74" t="s">
        <v>79</v>
      </c>
      <c r="E41" s="74" t="s">
        <v>80</v>
      </c>
      <c r="F41" s="74" t="s">
        <v>81</v>
      </c>
      <c r="G41" s="74" t="s">
        <v>82</v>
      </c>
      <c r="H41" s="74" t="s">
        <v>83</v>
      </c>
      <c r="I41" s="74" t="s">
        <v>84</v>
      </c>
      <c r="J41" s="74" t="s">
        <v>85</v>
      </c>
      <c r="K41" s="74" t="s">
        <v>86</v>
      </c>
      <c r="L41" s="74" t="s">
        <v>87</v>
      </c>
      <c r="M41" s="74" t="s">
        <v>88</v>
      </c>
      <c r="N41" s="74" t="s">
        <v>89</v>
      </c>
      <c r="O41" s="74" t="s">
        <v>90</v>
      </c>
      <c r="P41" s="74">
        <v>64</v>
      </c>
      <c r="Q41" s="74">
        <v>62.5</v>
      </c>
      <c r="R41" s="74">
        <v>61.5</v>
      </c>
      <c r="S41" s="75" t="s">
        <v>91</v>
      </c>
      <c r="T41" s="75" t="s">
        <v>92</v>
      </c>
      <c r="U41" s="75" t="s">
        <v>93</v>
      </c>
      <c r="V41" s="74">
        <v>21</v>
      </c>
      <c r="W41" s="109" t="s">
        <v>94</v>
      </c>
    </row>
    <row r="42" spans="1:23" ht="15" x14ac:dyDescent="0.45">
      <c r="A42" s="115" t="s">
        <v>95</v>
      </c>
      <c r="B42" s="71" t="s">
        <v>96</v>
      </c>
      <c r="C42" s="79" t="s">
        <v>97</v>
      </c>
      <c r="D42" s="80" t="s">
        <v>121</v>
      </c>
      <c r="E42" s="81" t="s">
        <v>122</v>
      </c>
      <c r="F42" s="82" t="s">
        <v>98</v>
      </c>
      <c r="G42" s="79" t="s">
        <v>68</v>
      </c>
      <c r="H42" s="79" t="s">
        <v>69</v>
      </c>
      <c r="I42" s="83" t="s">
        <v>123</v>
      </c>
      <c r="J42" s="81" t="s">
        <v>124</v>
      </c>
      <c r="K42" s="79" t="s">
        <v>99</v>
      </c>
      <c r="L42" s="80" t="s">
        <v>125</v>
      </c>
      <c r="M42" s="80" t="s">
        <v>126</v>
      </c>
      <c r="N42" s="82" t="s">
        <v>100</v>
      </c>
      <c r="O42" s="79" t="s">
        <v>101</v>
      </c>
      <c r="P42" s="83" t="s">
        <v>127</v>
      </c>
      <c r="Q42" s="80" t="s">
        <v>128</v>
      </c>
      <c r="R42" s="79" t="s">
        <v>102</v>
      </c>
      <c r="S42" s="84" t="s">
        <v>103</v>
      </c>
      <c r="T42" s="85" t="s">
        <v>129</v>
      </c>
      <c r="U42" s="86" t="s">
        <v>130</v>
      </c>
      <c r="V42" s="85" t="s">
        <v>131</v>
      </c>
      <c r="W42" s="111" t="s">
        <v>104</v>
      </c>
    </row>
    <row r="43" spans="1:23" ht="13.15" x14ac:dyDescent="0.45">
      <c r="A43" s="77">
        <v>56</v>
      </c>
      <c r="B43" s="118" t="s">
        <v>105</v>
      </c>
      <c r="C43" s="117">
        <v>0</v>
      </c>
      <c r="D43" s="88">
        <v>1</v>
      </c>
      <c r="E43" s="88">
        <v>1</v>
      </c>
      <c r="F43" s="88">
        <v>1</v>
      </c>
      <c r="G43" s="88">
        <v>1</v>
      </c>
      <c r="H43" s="89">
        <v>1</v>
      </c>
      <c r="I43" s="88">
        <v>1</v>
      </c>
      <c r="J43" s="88">
        <v>1</v>
      </c>
      <c r="K43" s="89">
        <v>1</v>
      </c>
      <c r="L43" s="89">
        <v>1</v>
      </c>
      <c r="M43" s="89">
        <v>1</v>
      </c>
      <c r="N43" s="88">
        <v>1</v>
      </c>
      <c r="O43" s="88">
        <v>1</v>
      </c>
      <c r="P43" s="88">
        <v>1</v>
      </c>
      <c r="Q43" s="89">
        <v>1</v>
      </c>
      <c r="R43" s="89">
        <v>1</v>
      </c>
      <c r="S43" s="112">
        <v>0</v>
      </c>
      <c r="T43" s="88">
        <v>1</v>
      </c>
      <c r="U43" s="88">
        <v>1</v>
      </c>
      <c r="V43" s="88">
        <v>1</v>
      </c>
      <c r="W43" s="112">
        <v>0</v>
      </c>
    </row>
    <row r="44" spans="1:23" ht="13.15" x14ac:dyDescent="0.45">
      <c r="A44" s="77" t="s">
        <v>111</v>
      </c>
      <c r="B44" s="120" t="s">
        <v>112</v>
      </c>
      <c r="C44" s="117">
        <v>0</v>
      </c>
      <c r="D44" s="88">
        <v>1</v>
      </c>
      <c r="E44" s="112">
        <v>0</v>
      </c>
      <c r="F44" s="88">
        <v>1</v>
      </c>
      <c r="G44" s="88">
        <v>1</v>
      </c>
      <c r="H44" s="89">
        <v>1</v>
      </c>
      <c r="I44" s="89">
        <v>1</v>
      </c>
      <c r="J44" s="88">
        <v>1</v>
      </c>
      <c r="K44" s="89">
        <v>1</v>
      </c>
      <c r="L44" s="89">
        <v>1</v>
      </c>
      <c r="M44" s="89">
        <v>1</v>
      </c>
      <c r="N44" s="88">
        <v>1</v>
      </c>
      <c r="O44" s="89">
        <v>1</v>
      </c>
      <c r="P44" s="89">
        <v>1</v>
      </c>
      <c r="Q44" s="89">
        <v>1</v>
      </c>
      <c r="R44" s="89">
        <v>1</v>
      </c>
      <c r="S44" s="88">
        <v>1</v>
      </c>
      <c r="T44" s="88">
        <v>1</v>
      </c>
      <c r="U44" s="88">
        <v>1</v>
      </c>
      <c r="V44" s="88">
        <v>1</v>
      </c>
      <c r="W44" s="88">
        <v>1</v>
      </c>
    </row>
    <row r="45" spans="1:23" ht="13.15" x14ac:dyDescent="0.45">
      <c r="A45" s="77" t="s">
        <v>113</v>
      </c>
      <c r="B45" s="120" t="s">
        <v>63</v>
      </c>
      <c r="C45" s="116">
        <v>1</v>
      </c>
      <c r="D45" s="88">
        <v>1</v>
      </c>
      <c r="E45" s="88">
        <v>1</v>
      </c>
      <c r="F45" s="88">
        <v>1</v>
      </c>
      <c r="G45" s="88">
        <v>1</v>
      </c>
      <c r="H45" s="89">
        <v>1</v>
      </c>
      <c r="I45" s="89">
        <v>1</v>
      </c>
      <c r="J45" s="89">
        <v>1</v>
      </c>
      <c r="K45" s="89">
        <v>1</v>
      </c>
      <c r="L45" s="89">
        <v>1</v>
      </c>
      <c r="M45" s="89">
        <v>1</v>
      </c>
      <c r="N45" s="112">
        <v>0</v>
      </c>
      <c r="O45" s="88">
        <v>1</v>
      </c>
      <c r="P45" s="89">
        <v>1</v>
      </c>
      <c r="Q45" s="89">
        <v>1</v>
      </c>
      <c r="R45" s="89">
        <v>1</v>
      </c>
      <c r="S45" s="213">
        <v>0</v>
      </c>
      <c r="T45" s="88">
        <v>1</v>
      </c>
      <c r="U45" s="88">
        <v>1</v>
      </c>
      <c r="V45" s="89">
        <v>1</v>
      </c>
      <c r="W45" s="213">
        <v>0</v>
      </c>
    </row>
    <row r="46" spans="1:23" ht="13.15" x14ac:dyDescent="0.45">
      <c r="A46" s="77" t="s">
        <v>114</v>
      </c>
      <c r="B46" s="121" t="s">
        <v>73</v>
      </c>
      <c r="C46" s="116">
        <v>1</v>
      </c>
      <c r="D46" s="88">
        <v>1</v>
      </c>
      <c r="E46" s="88">
        <v>1</v>
      </c>
      <c r="F46" s="112">
        <v>0</v>
      </c>
      <c r="G46" s="89">
        <v>1</v>
      </c>
      <c r="H46" s="89">
        <v>1</v>
      </c>
      <c r="I46" s="89">
        <v>1</v>
      </c>
      <c r="J46" s="88">
        <v>1</v>
      </c>
      <c r="K46" s="89">
        <v>1</v>
      </c>
      <c r="L46" s="89">
        <v>1</v>
      </c>
      <c r="M46" s="88">
        <v>1</v>
      </c>
      <c r="N46" s="213">
        <v>0</v>
      </c>
      <c r="O46" s="112">
        <v>0</v>
      </c>
      <c r="P46" s="89">
        <v>1</v>
      </c>
      <c r="Q46" s="89">
        <v>1</v>
      </c>
      <c r="R46" s="89">
        <v>1</v>
      </c>
      <c r="S46" s="213">
        <v>0</v>
      </c>
      <c r="T46" s="88">
        <v>1</v>
      </c>
      <c r="U46" s="88">
        <v>1</v>
      </c>
      <c r="V46" s="88">
        <v>1</v>
      </c>
      <c r="W46" s="88">
        <v>1</v>
      </c>
    </row>
    <row r="47" spans="1:23" ht="13.15" x14ac:dyDescent="0.45">
      <c r="A47" s="77"/>
      <c r="B47" s="12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76"/>
    </row>
    <row r="48" spans="1:23" ht="13.15" x14ac:dyDescent="0.45">
      <c r="A48" s="78" t="s">
        <v>115</v>
      </c>
      <c r="B48" s="123" t="s">
        <v>116</v>
      </c>
      <c r="C48" s="212">
        <v>0</v>
      </c>
      <c r="D48" s="112">
        <v>0</v>
      </c>
      <c r="E48" s="213">
        <v>0</v>
      </c>
      <c r="F48" s="112">
        <v>0</v>
      </c>
      <c r="G48" s="88">
        <v>1</v>
      </c>
      <c r="H48" s="88">
        <v>1</v>
      </c>
      <c r="I48" s="112">
        <v>0</v>
      </c>
      <c r="J48" s="213">
        <v>0</v>
      </c>
      <c r="K48" s="213">
        <v>0</v>
      </c>
      <c r="L48" s="213">
        <v>0</v>
      </c>
      <c r="M48" s="213">
        <v>0</v>
      </c>
      <c r="N48" s="213">
        <v>0</v>
      </c>
      <c r="O48" s="213">
        <v>0</v>
      </c>
      <c r="P48" s="88">
        <v>1</v>
      </c>
      <c r="Q48" s="112">
        <v>0</v>
      </c>
      <c r="R48" s="89">
        <v>1</v>
      </c>
      <c r="S48" s="89">
        <v>1</v>
      </c>
      <c r="T48" s="89">
        <v>1</v>
      </c>
      <c r="U48" s="112">
        <v>0</v>
      </c>
      <c r="V48" s="88">
        <v>1</v>
      </c>
      <c r="W48" s="90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7143-7514-4F80-A516-B21324D18739}">
  <dimension ref="A1:U15"/>
  <sheetViews>
    <sheetView topLeftCell="I1" zoomScale="85" zoomScaleNormal="85" workbookViewId="0">
      <selection activeCell="J13" sqref="J13:T13"/>
    </sheetView>
  </sheetViews>
  <sheetFormatPr defaultColWidth="8.86328125" defaultRowHeight="13.5" x14ac:dyDescent="0.45"/>
  <cols>
    <col min="1" max="1" width="22.19921875" style="1" customWidth="1"/>
    <col min="2" max="2" width="26.53125" style="1" bestFit="1" customWidth="1"/>
    <col min="3" max="3" width="26" style="1" bestFit="1" customWidth="1"/>
    <col min="4" max="4" width="28.33203125" style="1" customWidth="1"/>
    <col min="5" max="5" width="27.796875" style="1" bestFit="1" customWidth="1"/>
    <col min="6" max="6" width="27.6640625" style="1" bestFit="1" customWidth="1"/>
    <col min="7" max="7" width="25.46484375" style="1" bestFit="1" customWidth="1"/>
    <col min="8" max="8" width="27.1328125" style="1" bestFit="1" customWidth="1"/>
    <col min="9" max="9" width="24.86328125" style="1" bestFit="1" customWidth="1"/>
    <col min="10" max="10" width="17.86328125" style="1" bestFit="1" customWidth="1"/>
    <col min="11" max="12" width="15.53125" style="1" bestFit="1" customWidth="1"/>
    <col min="13" max="13" width="19.1328125" style="1" bestFit="1" customWidth="1"/>
    <col min="14" max="16" width="16.796875" style="1" bestFit="1" customWidth="1"/>
    <col min="17" max="17" width="20.1328125" style="1" bestFit="1" customWidth="1"/>
    <col min="18" max="18" width="26.46484375" style="1" bestFit="1" customWidth="1"/>
    <col min="19" max="19" width="23.1328125" style="1" customWidth="1"/>
    <col min="20" max="20" width="33.46484375" style="1" bestFit="1" customWidth="1"/>
    <col min="21" max="21" width="8.86328125" style="1"/>
    <col min="22" max="22" width="26.1328125" style="1" bestFit="1" customWidth="1"/>
    <col min="23" max="23" width="23.1328125" style="1" bestFit="1" customWidth="1"/>
    <col min="24" max="24" width="33" style="1" bestFit="1" customWidth="1"/>
    <col min="25" max="16384" width="8.86328125" style="1"/>
  </cols>
  <sheetData>
    <row r="1" spans="1:21" x14ac:dyDescent="0.45">
      <c r="C1" s="12"/>
      <c r="D1" s="12"/>
      <c r="E1" s="13"/>
      <c r="F1" s="13"/>
      <c r="G1" s="14"/>
      <c r="H1" s="14"/>
      <c r="I1" s="14"/>
      <c r="J1" s="14"/>
      <c r="K1" s="14"/>
      <c r="L1" s="15"/>
      <c r="M1" s="15"/>
      <c r="N1" s="16"/>
    </row>
    <row r="2" spans="1:21" ht="15.4" x14ac:dyDescent="0.45">
      <c r="A2" s="32" t="s">
        <v>37</v>
      </c>
      <c r="B2" s="11" t="s">
        <v>38</v>
      </c>
      <c r="C2" s="20" t="s">
        <v>39</v>
      </c>
      <c r="D2" s="11" t="s">
        <v>195</v>
      </c>
      <c r="E2" s="11" t="s">
        <v>196</v>
      </c>
      <c r="F2" s="11" t="s">
        <v>197</v>
      </c>
      <c r="G2" s="11" t="s">
        <v>198</v>
      </c>
      <c r="H2" s="11" t="s">
        <v>199</v>
      </c>
      <c r="I2" s="21" t="s">
        <v>200</v>
      </c>
      <c r="J2" s="124" t="s">
        <v>183</v>
      </c>
      <c r="K2" s="124" t="s">
        <v>189</v>
      </c>
      <c r="L2" s="124" t="s">
        <v>190</v>
      </c>
      <c r="M2" s="124" t="s">
        <v>184</v>
      </c>
      <c r="N2" s="124" t="s">
        <v>191</v>
      </c>
      <c r="O2" s="124" t="s">
        <v>192</v>
      </c>
      <c r="P2" s="124" t="s">
        <v>185</v>
      </c>
      <c r="Q2" s="124" t="s">
        <v>193</v>
      </c>
      <c r="R2" s="124" t="s">
        <v>186</v>
      </c>
      <c r="S2" s="124" t="s">
        <v>187</v>
      </c>
      <c r="T2" s="124" t="s">
        <v>188</v>
      </c>
    </row>
    <row r="3" spans="1:21" x14ac:dyDescent="0.45">
      <c r="A3" s="33" t="s">
        <v>27</v>
      </c>
      <c r="B3" s="2" t="s">
        <v>19</v>
      </c>
      <c r="C3" s="2" t="s">
        <v>20</v>
      </c>
      <c r="D3" s="2" t="s">
        <v>21</v>
      </c>
      <c r="E3" s="2" t="s">
        <v>22</v>
      </c>
      <c r="F3" s="1" t="s">
        <v>23</v>
      </c>
      <c r="G3" s="2" t="s">
        <v>24</v>
      </c>
      <c r="H3" s="2" t="s">
        <v>25</v>
      </c>
      <c r="I3" s="22" t="s">
        <v>26</v>
      </c>
      <c r="J3" s="33" t="s">
        <v>45</v>
      </c>
      <c r="K3" s="33" t="s">
        <v>40</v>
      </c>
      <c r="L3" s="33" t="s">
        <v>41</v>
      </c>
      <c r="M3" s="33" t="s">
        <v>47</v>
      </c>
      <c r="N3" s="33" t="s">
        <v>46</v>
      </c>
      <c r="O3" s="33" t="s">
        <v>42</v>
      </c>
      <c r="P3" s="33" t="s">
        <v>43</v>
      </c>
      <c r="Q3" s="33" t="s">
        <v>48</v>
      </c>
      <c r="R3" s="33" t="s">
        <v>49</v>
      </c>
      <c r="S3" s="33" t="s">
        <v>50</v>
      </c>
      <c r="T3" s="33" t="s">
        <v>51</v>
      </c>
    </row>
    <row r="4" spans="1:21" ht="15.75" x14ac:dyDescent="0.45">
      <c r="A4" s="33" t="s">
        <v>60</v>
      </c>
      <c r="B4" s="26" t="s">
        <v>28</v>
      </c>
      <c r="C4" s="26" t="s">
        <v>29</v>
      </c>
      <c r="D4" s="26" t="s">
        <v>32</v>
      </c>
      <c r="E4" s="26" t="s">
        <v>34</v>
      </c>
      <c r="F4" s="26" t="s">
        <v>30</v>
      </c>
      <c r="G4" s="26" t="s">
        <v>31</v>
      </c>
      <c r="H4" s="26" t="s">
        <v>35</v>
      </c>
      <c r="I4" s="27" t="s">
        <v>36</v>
      </c>
      <c r="J4" s="34" t="s">
        <v>194</v>
      </c>
      <c r="K4" s="34" t="s">
        <v>52</v>
      </c>
      <c r="L4" s="34" t="s">
        <v>52</v>
      </c>
      <c r="M4" s="34" t="s">
        <v>52</v>
      </c>
      <c r="N4" s="34" t="s">
        <v>53</v>
      </c>
      <c r="O4" s="34" t="s">
        <v>53</v>
      </c>
      <c r="P4" s="34" t="s">
        <v>53</v>
      </c>
      <c r="Q4" s="34" t="s">
        <v>53</v>
      </c>
      <c r="R4" s="34" t="s">
        <v>54</v>
      </c>
      <c r="S4" s="34" t="s">
        <v>54</v>
      </c>
      <c r="T4" s="34" t="s">
        <v>54</v>
      </c>
    </row>
    <row r="5" spans="1:21" ht="13.9" x14ac:dyDescent="0.45">
      <c r="A5" s="43" t="s">
        <v>10</v>
      </c>
      <c r="B5" s="28">
        <v>38102000</v>
      </c>
      <c r="C5" s="29">
        <v>11890000</v>
      </c>
      <c r="D5" s="44">
        <v>14142000</v>
      </c>
      <c r="E5" s="44">
        <v>4125800</v>
      </c>
      <c r="F5" s="45">
        <v>775250</v>
      </c>
      <c r="G5" s="45">
        <v>633660</v>
      </c>
      <c r="H5" s="45">
        <v>219190</v>
      </c>
      <c r="I5" s="46">
        <v>290310</v>
      </c>
      <c r="J5" s="150">
        <f>(D5/B5)*100</f>
        <v>37.116161881266073</v>
      </c>
      <c r="K5" s="151">
        <f>(F5/B5)*100</f>
        <v>2.0346700960579498</v>
      </c>
      <c r="L5" s="151">
        <f>(G5/B5)*100</f>
        <v>1.6630623064406067</v>
      </c>
      <c r="M5" s="152">
        <f>((F5+G5)/B5)*100</f>
        <v>3.6977324024985569</v>
      </c>
      <c r="N5" s="150">
        <f>(E5/C5)*100</f>
        <v>34.699747687132046</v>
      </c>
      <c r="O5" s="151">
        <f>(H5/C5)*100</f>
        <v>1.8434819175777963</v>
      </c>
      <c r="P5" s="151">
        <f>(I5/C5)*100</f>
        <v>2.4416316232127837</v>
      </c>
      <c r="Q5" s="152">
        <f>((H5+I5)/C5)*100</f>
        <v>4.2851135407905803</v>
      </c>
      <c r="R5" s="153">
        <f>((F5+G5+H5+I5)/(B5+C5))*100</f>
        <v>3.8374339894383103</v>
      </c>
      <c r="S5" s="153">
        <f>((D5+E5)/(B5+C5))*100</f>
        <v>36.541446631461035</v>
      </c>
      <c r="T5" s="154">
        <f>R5+S5</f>
        <v>40.378880620899345</v>
      </c>
      <c r="U5" s="4"/>
    </row>
    <row r="6" spans="1:21" ht="13.9" x14ac:dyDescent="0.45">
      <c r="A6" s="33" t="s">
        <v>11</v>
      </c>
      <c r="B6" s="30">
        <v>35110000</v>
      </c>
      <c r="C6" s="12">
        <v>10448000</v>
      </c>
      <c r="D6" s="35">
        <v>13164000</v>
      </c>
      <c r="E6" s="35">
        <v>3928300</v>
      </c>
      <c r="F6" s="14">
        <v>726600</v>
      </c>
      <c r="G6" s="14">
        <v>1194400</v>
      </c>
      <c r="H6" s="14">
        <v>143100</v>
      </c>
      <c r="I6" s="36">
        <v>194270</v>
      </c>
      <c r="J6" s="150">
        <f>(D6/B6)*100</f>
        <v>37.493591569353462</v>
      </c>
      <c r="K6" s="151">
        <f>(F6/B6)*100</f>
        <v>2.0694958701224722</v>
      </c>
      <c r="L6" s="151">
        <f>(G6/B6)*100</f>
        <v>3.4018798063229849</v>
      </c>
      <c r="M6" s="152">
        <f>((F6+G6)/B6)*100</f>
        <v>5.4713756764454571</v>
      </c>
      <c r="N6" s="150">
        <f>(E6/C6)*100</f>
        <v>37.598583460949463</v>
      </c>
      <c r="O6" s="151">
        <f>(H6/C6)*100</f>
        <v>1.3696401225114854</v>
      </c>
      <c r="P6" s="151">
        <f>(I6/C6)*100</f>
        <v>1.8593989280245022</v>
      </c>
      <c r="Q6" s="152">
        <f>((H6+I6)/C6)*100</f>
        <v>3.2290390505359876</v>
      </c>
      <c r="R6" s="153">
        <f>((F6+G6+H6+I6)/(B6+C6))*100</f>
        <v>4.9571315685499799</v>
      </c>
      <c r="S6" s="153">
        <f>((D6+E6)/(B6+C6))*100</f>
        <v>37.517669783572586</v>
      </c>
      <c r="T6" s="154">
        <f t="shared" ref="T6:T13" si="0">R6+S6</f>
        <v>42.474801352122569</v>
      </c>
      <c r="U6" s="4"/>
    </row>
    <row r="7" spans="1:21" ht="13.9" x14ac:dyDescent="0.45">
      <c r="A7" s="33" t="s">
        <v>12</v>
      </c>
      <c r="B7" s="30">
        <v>24583000</v>
      </c>
      <c r="C7" s="12">
        <v>7440700</v>
      </c>
      <c r="D7" s="35">
        <v>8564600</v>
      </c>
      <c r="E7" s="35">
        <v>3016200</v>
      </c>
      <c r="F7" s="14">
        <v>762990</v>
      </c>
      <c r="G7" s="14">
        <v>894570</v>
      </c>
      <c r="H7" s="14">
        <v>285530</v>
      </c>
      <c r="I7" s="36">
        <v>134290</v>
      </c>
      <c r="J7" s="150">
        <f>(D7/B7)*100</f>
        <v>34.839523247772853</v>
      </c>
      <c r="K7" s="151">
        <f>(F7/B7)*100</f>
        <v>3.1037302200707808</v>
      </c>
      <c r="L7" s="151">
        <f>(G7/B7)*100</f>
        <v>3.6389781556360088</v>
      </c>
      <c r="M7" s="152">
        <f>((F7+G7)/B7)*100</f>
        <v>6.7427083757067896</v>
      </c>
      <c r="N7" s="150">
        <f>(E7/C7)*100</f>
        <v>40.536508661819454</v>
      </c>
      <c r="O7" s="151">
        <f>(H7/C7)*100</f>
        <v>3.8374077707742553</v>
      </c>
      <c r="P7" s="151">
        <f>(I7/C7)*100</f>
        <v>1.8048033115163897</v>
      </c>
      <c r="Q7" s="152">
        <f>((H7+I7)/C7)*100</f>
        <v>5.6422110822906451</v>
      </c>
      <c r="R7" s="153">
        <f>((F7+G7+H7+I7)/(B7+C7))*100</f>
        <v>6.4870080596558175</v>
      </c>
      <c r="S7" s="153">
        <f>((D7+E7)/(B7+C7))*100</f>
        <v>36.16321661769252</v>
      </c>
      <c r="T7" s="154">
        <f t="shared" si="0"/>
        <v>42.650224677348334</v>
      </c>
      <c r="U7" s="4"/>
    </row>
    <row r="8" spans="1:21" ht="13.9" x14ac:dyDescent="0.45">
      <c r="A8" s="33"/>
      <c r="B8" s="30"/>
      <c r="C8" s="12"/>
      <c r="D8" s="37"/>
      <c r="E8" s="37"/>
      <c r="F8" s="38"/>
      <c r="G8" s="17"/>
      <c r="H8" s="38"/>
      <c r="I8" s="39"/>
      <c r="J8" s="126"/>
      <c r="K8" s="127"/>
      <c r="L8" s="127"/>
      <c r="M8" s="125"/>
      <c r="N8" s="126"/>
      <c r="O8" s="127"/>
      <c r="P8" s="127"/>
      <c r="Q8" s="125"/>
      <c r="R8" s="128"/>
      <c r="S8" s="128"/>
      <c r="T8" s="129"/>
      <c r="U8" s="4"/>
    </row>
    <row r="9" spans="1:21" ht="13.9" x14ac:dyDescent="0.45">
      <c r="A9" s="33" t="s">
        <v>74</v>
      </c>
      <c r="B9" s="30">
        <v>50317000</v>
      </c>
      <c r="C9" s="12">
        <v>13809000</v>
      </c>
      <c r="D9" s="35">
        <v>17670000</v>
      </c>
      <c r="E9" s="35">
        <v>5272500</v>
      </c>
      <c r="F9" s="14">
        <v>949810</v>
      </c>
      <c r="G9" s="14">
        <v>1318600</v>
      </c>
      <c r="H9" s="14">
        <v>227550</v>
      </c>
      <c r="I9" s="36">
        <v>384540</v>
      </c>
      <c r="J9" s="150">
        <f>(D9/B9)*100</f>
        <v>35.117355963193354</v>
      </c>
      <c r="K9" s="151">
        <f>(F9/B9)*100</f>
        <v>1.8876522845161676</v>
      </c>
      <c r="L9" s="151">
        <f>(G9/B9)*100</f>
        <v>2.620585488006042</v>
      </c>
      <c r="M9" s="152">
        <f>((F9+G9)/B9)*100</f>
        <v>4.5082377725222091</v>
      </c>
      <c r="N9" s="150">
        <f>(E9/C9)*100</f>
        <v>38.18162068216381</v>
      </c>
      <c r="O9" s="151">
        <f>(H9/C9)*100</f>
        <v>1.6478383662828591</v>
      </c>
      <c r="P9" s="151">
        <f>(I9/C9)*100</f>
        <v>2.7847056267651533</v>
      </c>
      <c r="Q9" s="152">
        <f>((H9+I9)/C9)*100</f>
        <v>4.4325439930480126</v>
      </c>
      <c r="R9" s="153">
        <f>((F9+G9+H9+I9)/(B9+C9))*100</f>
        <v>4.4919377475594917</v>
      </c>
      <c r="S9" s="153">
        <f>((D9+E9)/(B9+C9))*100</f>
        <v>35.777219848423414</v>
      </c>
      <c r="T9" s="154">
        <f t="shared" si="0"/>
        <v>40.269157595982904</v>
      </c>
      <c r="U9" s="4"/>
    </row>
    <row r="10" spans="1:21" ht="13.9" x14ac:dyDescent="0.45">
      <c r="A10" s="33" t="s">
        <v>75</v>
      </c>
      <c r="B10" s="30">
        <v>49261000</v>
      </c>
      <c r="C10" s="12">
        <v>14125000</v>
      </c>
      <c r="D10" s="35">
        <v>17156000</v>
      </c>
      <c r="E10" s="35">
        <v>4927600</v>
      </c>
      <c r="F10" s="14">
        <v>778260</v>
      </c>
      <c r="G10" s="14">
        <v>1738600</v>
      </c>
      <c r="H10" s="14">
        <v>283690</v>
      </c>
      <c r="I10" s="36">
        <v>303570</v>
      </c>
      <c r="J10" s="150">
        <f>(D10/B10)*100</f>
        <v>34.826739205456647</v>
      </c>
      <c r="K10" s="151">
        <f>(F10/B10)*100</f>
        <v>1.579870485779826</v>
      </c>
      <c r="L10" s="151">
        <f>(G10/B10)*100</f>
        <v>3.5293639999187998</v>
      </c>
      <c r="M10" s="152">
        <f>((F10+G10)/B10)*100</f>
        <v>5.109234485698626</v>
      </c>
      <c r="N10" s="150">
        <f>(E10/C10)*100</f>
        <v>34.885663716814157</v>
      </c>
      <c r="O10" s="151">
        <f>(H10/C10)*100</f>
        <v>2.0084247787610621</v>
      </c>
      <c r="P10" s="151">
        <f>(I10/C10)*100</f>
        <v>2.1491681415929205</v>
      </c>
      <c r="Q10" s="152">
        <f>((H10+I10)/C10)*100</f>
        <v>4.1575929203539825</v>
      </c>
      <c r="R10" s="153">
        <f>((F10+G10+H10+I10)/(B10+C10))*100</f>
        <v>4.8971697220206352</v>
      </c>
      <c r="S10" s="153">
        <f>((D10+E10)/(B10+C10))*100</f>
        <v>34.839870002839746</v>
      </c>
      <c r="T10" s="154">
        <f t="shared" si="0"/>
        <v>39.737039724860381</v>
      </c>
      <c r="U10" s="4"/>
    </row>
    <row r="11" spans="1:21" ht="13.9" x14ac:dyDescent="0.45">
      <c r="A11" s="33" t="s">
        <v>76</v>
      </c>
      <c r="B11" s="30">
        <v>37795000</v>
      </c>
      <c r="C11" s="12">
        <v>11167000</v>
      </c>
      <c r="D11" s="35">
        <v>12424000</v>
      </c>
      <c r="E11" s="35">
        <v>4007000</v>
      </c>
      <c r="F11" s="14">
        <v>1041800</v>
      </c>
      <c r="G11" s="14">
        <v>1299300</v>
      </c>
      <c r="H11" s="14">
        <v>248830</v>
      </c>
      <c r="I11" s="36">
        <v>191370</v>
      </c>
      <c r="J11" s="150">
        <f>(D11/B11)*100</f>
        <v>32.87207302553248</v>
      </c>
      <c r="K11" s="151">
        <f>(F11/B11)*100</f>
        <v>2.7564492657758963</v>
      </c>
      <c r="L11" s="151">
        <f>(G11/B11)*100</f>
        <v>3.4377563169731444</v>
      </c>
      <c r="M11" s="152">
        <f>((F11+G11)/B11)*100</f>
        <v>6.1942055827490403</v>
      </c>
      <c r="N11" s="150">
        <f>(E11/C11)*100</f>
        <v>35.882510969821794</v>
      </c>
      <c r="O11" s="151">
        <f>(H11/C11)*100</f>
        <v>2.2282618429300616</v>
      </c>
      <c r="P11" s="151">
        <f>(I11/C11)*100</f>
        <v>1.7137100385063133</v>
      </c>
      <c r="Q11" s="152">
        <f>((H11+I11)/C11)*100</f>
        <v>3.9419718814363751</v>
      </c>
      <c r="R11" s="153">
        <f>((F11+G11+H11+I11)/(B11+C11))*100</f>
        <v>5.6805277562191083</v>
      </c>
      <c r="S11" s="153">
        <f>((D11+E11)/(B11+C11))*100</f>
        <v>33.558678158571951</v>
      </c>
      <c r="T11" s="154">
        <f t="shared" si="0"/>
        <v>39.239205914791057</v>
      </c>
      <c r="U11" s="4"/>
    </row>
    <row r="12" spans="1:21" ht="13.9" x14ac:dyDescent="0.45">
      <c r="A12" s="33"/>
      <c r="B12" s="30"/>
      <c r="C12" s="12"/>
      <c r="D12" s="35"/>
      <c r="E12" s="35"/>
      <c r="F12" s="14"/>
      <c r="G12" s="14"/>
      <c r="H12" s="14"/>
      <c r="I12" s="36"/>
      <c r="J12" s="126"/>
      <c r="K12" s="127"/>
      <c r="L12" s="127"/>
      <c r="M12" s="125"/>
      <c r="N12" s="126"/>
      <c r="O12" s="127"/>
      <c r="P12" s="127"/>
      <c r="Q12" s="125"/>
      <c r="R12" s="128"/>
      <c r="S12" s="128"/>
      <c r="T12" s="129"/>
      <c r="U12" s="4"/>
    </row>
    <row r="13" spans="1:21" ht="13.9" x14ac:dyDescent="0.45">
      <c r="A13" s="34" t="s">
        <v>9</v>
      </c>
      <c r="B13" s="31">
        <v>21211000</v>
      </c>
      <c r="C13" s="23">
        <v>7536700</v>
      </c>
      <c r="D13" s="40">
        <v>7875000</v>
      </c>
      <c r="E13" s="40">
        <v>3211000</v>
      </c>
      <c r="F13" s="41">
        <v>789460</v>
      </c>
      <c r="G13" s="41">
        <v>940540</v>
      </c>
      <c r="H13" s="41">
        <v>336240</v>
      </c>
      <c r="I13" s="42">
        <v>134080</v>
      </c>
      <c r="J13" s="150">
        <f>(D13/B13)*100</f>
        <v>37.126962425156755</v>
      </c>
      <c r="K13" s="151">
        <f>(F13/B13)*100</f>
        <v>3.7219367309414926</v>
      </c>
      <c r="L13" s="151">
        <f>(G13/B13)*100</f>
        <v>4.4342086653151664</v>
      </c>
      <c r="M13" s="152">
        <f>((F13+G13)/B13)*100</f>
        <v>8.1561453962566581</v>
      </c>
      <c r="N13" s="150">
        <f>(E13/C13)*100</f>
        <v>42.604853583133199</v>
      </c>
      <c r="O13" s="151">
        <f>(H13/C13)*100</f>
        <v>4.4613690341926837</v>
      </c>
      <c r="P13" s="151">
        <f>(I13/C13)*100</f>
        <v>1.7790279565326999</v>
      </c>
      <c r="Q13" s="152">
        <f>((H13+I13)/C13)*100</f>
        <v>6.240396990725384</v>
      </c>
      <c r="R13" s="153">
        <f>((F13+G13+H13+I13)/(B13+C13))*100</f>
        <v>7.6538992684632152</v>
      </c>
      <c r="S13" s="153">
        <f>((D13+E13)/(B13+C13))*100</f>
        <v>38.563085046803749</v>
      </c>
      <c r="T13" s="154">
        <f t="shared" si="0"/>
        <v>46.216984315266963</v>
      </c>
      <c r="U13" s="4"/>
    </row>
    <row r="15" spans="1:21" x14ac:dyDescent="0.45">
      <c r="A15" s="6" t="s">
        <v>168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6E19-9F94-43A2-BCF6-B17631E059CC}">
  <dimension ref="A1:H13"/>
  <sheetViews>
    <sheetView zoomScale="85" zoomScaleNormal="85" workbookViewId="0">
      <selection activeCell="A14" sqref="A14"/>
    </sheetView>
  </sheetViews>
  <sheetFormatPr defaultColWidth="8.86328125" defaultRowHeight="13.5" x14ac:dyDescent="0.45"/>
  <cols>
    <col min="1" max="1" width="23.6640625" style="1" customWidth="1"/>
    <col min="2" max="2" width="18.86328125" style="1" bestFit="1" customWidth="1"/>
    <col min="3" max="3" width="20.1328125" style="1" bestFit="1" customWidth="1"/>
    <col min="4" max="4" width="22.796875" style="7" bestFit="1" customWidth="1"/>
    <col min="5" max="5" width="20.1328125" style="1" bestFit="1" customWidth="1"/>
    <col min="6" max="6" width="25" style="1" bestFit="1" customWidth="1"/>
    <col min="7" max="7" width="13.46484375" style="1" bestFit="1" customWidth="1"/>
    <col min="8" max="9" width="8.86328125" style="1"/>
    <col min="10" max="10" width="9.1328125" style="1" bestFit="1" customWidth="1"/>
    <col min="11" max="11" width="9.53125" style="1" bestFit="1" customWidth="1"/>
    <col min="12" max="12" width="10.46484375" style="1" bestFit="1" customWidth="1"/>
    <col min="13" max="13" width="11" style="1" bestFit="1" customWidth="1"/>
    <col min="14" max="14" width="11.33203125" style="1" bestFit="1" customWidth="1"/>
    <col min="15" max="15" width="11" style="1" bestFit="1" customWidth="1"/>
    <col min="16" max="16" width="13.46484375" style="1" bestFit="1" customWidth="1"/>
    <col min="17" max="16384" width="8.86328125" style="1"/>
  </cols>
  <sheetData>
    <row r="1" spans="1:8" x14ac:dyDescent="0.45">
      <c r="A1" s="6" t="s">
        <v>174</v>
      </c>
      <c r="H1" s="3"/>
    </row>
    <row r="2" spans="1:8" ht="15.75" x14ac:dyDescent="0.45">
      <c r="A2" s="6" t="s">
        <v>176</v>
      </c>
      <c r="H2" s="3"/>
    </row>
    <row r="3" spans="1:8" x14ac:dyDescent="0.45">
      <c r="A3" s="6"/>
      <c r="H3" s="3"/>
    </row>
    <row r="4" spans="1:8" x14ac:dyDescent="0.45">
      <c r="A4" s="6"/>
      <c r="H4" s="3"/>
    </row>
    <row r="5" spans="1:8" ht="15.4" x14ac:dyDescent="0.45">
      <c r="A5" s="10" t="s">
        <v>175</v>
      </c>
      <c r="B5" s="43" t="s">
        <v>169</v>
      </c>
      <c r="C5" s="43" t="s">
        <v>170</v>
      </c>
      <c r="D5" s="43" t="s">
        <v>173</v>
      </c>
      <c r="E5" s="43" t="s">
        <v>171</v>
      </c>
      <c r="F5" s="43" t="s">
        <v>172</v>
      </c>
      <c r="G5" s="3"/>
    </row>
    <row r="6" spans="1:8" ht="15.75" x14ac:dyDescent="0.45">
      <c r="A6" s="9" t="s">
        <v>178</v>
      </c>
      <c r="B6" s="34" t="s">
        <v>177</v>
      </c>
      <c r="C6" s="34" t="s">
        <v>179</v>
      </c>
      <c r="D6" s="34" t="s">
        <v>180</v>
      </c>
      <c r="E6" s="34" t="s">
        <v>181</v>
      </c>
      <c r="F6" s="34" t="s">
        <v>182</v>
      </c>
    </row>
    <row r="7" spans="1:8" ht="13.9" x14ac:dyDescent="0.45">
      <c r="A7" s="8" t="s">
        <v>10</v>
      </c>
      <c r="B7" s="130">
        <v>0.27760099999999999</v>
      </c>
      <c r="C7" s="130">
        <v>0.204956</v>
      </c>
      <c r="D7" s="130">
        <v>0.27599000000000001</v>
      </c>
      <c r="E7" s="130">
        <v>0.29242099999999999</v>
      </c>
      <c r="F7" s="130">
        <v>0.31812499999999999</v>
      </c>
    </row>
    <row r="8" spans="1:8" ht="13.9" x14ac:dyDescent="0.45">
      <c r="A8" s="8" t="s">
        <v>11</v>
      </c>
      <c r="B8" s="130">
        <v>0.30596400000000001</v>
      </c>
      <c r="C8" s="130">
        <v>0.22756199999999999</v>
      </c>
      <c r="D8" s="130">
        <v>0.25445299999999998</v>
      </c>
      <c r="E8" s="130">
        <v>0.286993</v>
      </c>
      <c r="F8" s="130">
        <v>0.30599799999999999</v>
      </c>
    </row>
    <row r="9" spans="1:8" ht="13.9" x14ac:dyDescent="0.45">
      <c r="A9" s="8" t="s">
        <v>12</v>
      </c>
      <c r="B9" s="130">
        <v>0.31455300000000003</v>
      </c>
      <c r="C9" s="130">
        <v>0.20082</v>
      </c>
      <c r="D9" s="130">
        <v>0.23649200000000001</v>
      </c>
      <c r="E9" s="130">
        <v>0.28540900000000002</v>
      </c>
      <c r="F9" s="130">
        <v>0.27284999999999998</v>
      </c>
    </row>
    <row r="10" spans="1:8" ht="13.9" x14ac:dyDescent="0.45">
      <c r="A10" s="8" t="s">
        <v>74</v>
      </c>
      <c r="B10" s="130">
        <v>0.306778</v>
      </c>
      <c r="C10" s="130">
        <v>0.26017600000000002</v>
      </c>
      <c r="D10" s="130">
        <v>0.23710400000000001</v>
      </c>
      <c r="E10" s="130">
        <v>0.30960799999999999</v>
      </c>
      <c r="F10" s="130">
        <v>0.29397899999999999</v>
      </c>
    </row>
    <row r="11" spans="1:8" ht="13.9" x14ac:dyDescent="0.45">
      <c r="A11" s="8" t="s">
        <v>75</v>
      </c>
      <c r="B11" s="130">
        <v>0.29036899999999999</v>
      </c>
      <c r="C11" s="130">
        <v>0.24388799999999999</v>
      </c>
      <c r="D11" s="130">
        <v>0.266486</v>
      </c>
      <c r="E11" s="130">
        <v>0.31245699999999998</v>
      </c>
      <c r="F11" s="130">
        <v>0.30704399999999998</v>
      </c>
    </row>
    <row r="12" spans="1:8" ht="13.9" x14ac:dyDescent="0.45">
      <c r="A12" s="8" t="s">
        <v>76</v>
      </c>
      <c r="B12" s="130">
        <v>0.28275099999999997</v>
      </c>
      <c r="C12" s="130">
        <v>0.24421999999999999</v>
      </c>
      <c r="D12" s="130">
        <v>0.225962</v>
      </c>
      <c r="E12" s="130">
        <v>0.31504399999999999</v>
      </c>
      <c r="F12" s="130">
        <v>0.274476</v>
      </c>
    </row>
    <row r="13" spans="1:8" ht="13.9" x14ac:dyDescent="0.45">
      <c r="A13" s="9" t="s">
        <v>9</v>
      </c>
      <c r="B13" s="130">
        <v>0.33571099999999998</v>
      </c>
      <c r="C13" s="130">
        <v>0.16664799999999999</v>
      </c>
      <c r="D13" s="130">
        <v>0.228242</v>
      </c>
      <c r="E13" s="130">
        <v>0.29805500000000001</v>
      </c>
      <c r="F13" s="130">
        <v>0.320295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Fig.1c</vt:lpstr>
      <vt:lpstr>Fig.1g</vt:lpstr>
      <vt:lpstr>Fig.2d</vt:lpstr>
      <vt:lpstr>Fig.2e</vt:lpstr>
      <vt:lpstr>Fig.2f</vt:lpstr>
      <vt:lpstr>Fig.2g</vt:lpstr>
      <vt:lpstr>Fig.2h</vt:lpstr>
      <vt:lpstr>Fig.3d</vt:lpstr>
      <vt:lpstr>Fig.4c</vt:lpstr>
      <vt:lpstr>Fig.5d&amp;e</vt:lpstr>
      <vt:lpstr>Fig.5f</vt:lpstr>
      <vt:lpstr>Fig.6d</vt:lpstr>
      <vt:lpstr>Fig.6f</vt:lpstr>
      <vt:lpstr> TableS1</vt:lpstr>
      <vt:lpstr>Fig.S1b</vt:lpstr>
      <vt:lpstr>Fig.S1d</vt:lpstr>
      <vt:lpstr>Fig.S2b</vt:lpstr>
      <vt:lpstr>Fig.S3a</vt:lpstr>
      <vt:lpstr>Fig.S3b</vt:lpstr>
      <vt:lpstr>Fig.S6a</vt:lpstr>
      <vt:lpstr>Fig.S6b</vt:lpstr>
      <vt:lpstr>Fig.S10b</vt:lpstr>
      <vt:lpstr>Fig.S10c</vt:lpstr>
      <vt:lpstr>Fig.S17</vt:lpstr>
      <vt:lpstr>Fig.S18a-c</vt:lpstr>
      <vt:lpstr>Fig.S18d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P</dc:creator>
  <cp:lastModifiedBy>Tuo Wang</cp:lastModifiedBy>
  <dcterms:created xsi:type="dcterms:W3CDTF">2025-01-22T16:06:58Z</dcterms:created>
  <dcterms:modified xsi:type="dcterms:W3CDTF">2025-07-15T20:08:26Z</dcterms:modified>
</cp:coreProperties>
</file>